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585" yWindow="75" windowWidth="9645" windowHeight="6645"/>
  </bookViews>
  <sheets>
    <sheet name="Bulk Rock" sheetId="7" r:id="rId1"/>
    <sheet name="Orthopyroxene" sheetId="2" r:id="rId2"/>
    <sheet name="Olivine" sheetId="3" r:id="rId3"/>
    <sheet name="Feldspar" sheetId="1" r:id="rId4"/>
    <sheet name="Spinel" sheetId="4" r:id="rId5"/>
    <sheet name="Garnet" sheetId="5" r:id="rId6"/>
    <sheet name="Cordierite" sheetId="6" r:id="rId7"/>
  </sheets>
  <definedNames>
    <definedName name="_xlnm.Print_Area" localSheetId="0">'Bulk Rock'!$A$6:$K$51</definedName>
    <definedName name="_xlnm.Print_Area" localSheetId="6">Cordierite!$A$1:$O$23</definedName>
    <definedName name="_xlnm.Print_Area" localSheetId="3">Feldspar!$A$1:$AX$31</definedName>
    <definedName name="_xlnm.Print_Area" localSheetId="5">Garnet!$A$1:$G$34</definedName>
    <definedName name="_xlnm.Print_Area" localSheetId="2">Olivine!$A$1:$G$25</definedName>
    <definedName name="_xlnm.Print_Area" localSheetId="1">Orthopyroxene!$A$2:$AD$35</definedName>
    <definedName name="_xlnm.Print_Area" localSheetId="4">Spinel!$A$1:$K$36</definedName>
  </definedNames>
  <calcPr calcId="114210"/>
</workbook>
</file>

<file path=xl/calcChain.xml><?xml version="1.0" encoding="utf-8"?>
<calcChain xmlns="http://schemas.openxmlformats.org/spreadsheetml/2006/main">
  <c r="O21" i="6"/>
  <c r="N21"/>
  <c r="M21"/>
  <c r="K21"/>
  <c r="J21"/>
  <c r="H21"/>
  <c r="G21"/>
  <c r="F21"/>
  <c r="D21"/>
  <c r="C21"/>
  <c r="B21"/>
  <c r="O12"/>
  <c r="N12"/>
  <c r="M12"/>
  <c r="K12"/>
  <c r="J12"/>
  <c r="H12"/>
  <c r="G12"/>
  <c r="F12"/>
  <c r="D12"/>
  <c r="C12"/>
  <c r="B12"/>
  <c r="E26" i="5"/>
  <c r="D26"/>
  <c r="C26"/>
  <c r="B26"/>
  <c r="E14"/>
  <c r="D14"/>
  <c r="C14"/>
  <c r="B14"/>
  <c r="K26" i="4"/>
  <c r="J26"/>
  <c r="H26"/>
  <c r="G26"/>
  <c r="F26"/>
  <c r="E26"/>
  <c r="C26"/>
  <c r="B26"/>
  <c r="K15"/>
  <c r="J15"/>
  <c r="H15"/>
  <c r="G15"/>
  <c r="F15"/>
  <c r="E15"/>
  <c r="C15"/>
  <c r="B15"/>
  <c r="D20" i="3"/>
  <c r="C20"/>
  <c r="B20"/>
  <c r="D12"/>
  <c r="C12"/>
  <c r="B12"/>
  <c r="AD29" i="2"/>
  <c r="AC29"/>
  <c r="AB29"/>
  <c r="AA29"/>
  <c r="Z29"/>
  <c r="Y29"/>
  <c r="X29"/>
  <c r="W29"/>
  <c r="U29"/>
  <c r="T29"/>
  <c r="S29"/>
  <c r="R29"/>
  <c r="Q29"/>
  <c r="P29"/>
  <c r="O29"/>
  <c r="N29"/>
  <c r="L29"/>
  <c r="K29"/>
  <c r="J29"/>
  <c r="I29"/>
  <c r="H29"/>
  <c r="G29"/>
  <c r="F29"/>
  <c r="E29"/>
  <c r="D29"/>
  <c r="C29"/>
  <c r="B29"/>
  <c r="AD16"/>
  <c r="AC16"/>
  <c r="AB16"/>
  <c r="AA16"/>
  <c r="Z16"/>
  <c r="Y16"/>
  <c r="X16"/>
  <c r="W16"/>
  <c r="U16"/>
  <c r="T16"/>
  <c r="S16"/>
  <c r="R16"/>
  <c r="Q16"/>
  <c r="P16"/>
  <c r="O16"/>
  <c r="N16"/>
  <c r="L16"/>
  <c r="K16"/>
  <c r="J16"/>
  <c r="I16"/>
  <c r="H16"/>
  <c r="G16"/>
  <c r="F16"/>
  <c r="E16"/>
  <c r="D16"/>
  <c r="C16"/>
  <c r="B16"/>
</calcChain>
</file>

<file path=xl/comments1.xml><?xml version="1.0" encoding="utf-8"?>
<comments xmlns="http://schemas.openxmlformats.org/spreadsheetml/2006/main">
  <authors>
    <author>Luca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Luca:</t>
        </r>
        <r>
          <rPr>
            <sz val="9"/>
            <color indexed="81"/>
            <rFont val="Tahoma"/>
            <family val="2"/>
          </rPr>
          <t xml:space="preserve">
ho aggiunto una X alla sigla del campione per distinguerlo da un omonimo che è uno xenolite peridotitico</t>
        </r>
      </text>
    </comment>
  </commentList>
</comments>
</file>

<file path=xl/sharedStrings.xml><?xml version="1.0" encoding="utf-8"?>
<sst xmlns="http://schemas.openxmlformats.org/spreadsheetml/2006/main" count="467" uniqueCount="236">
  <si>
    <t>Pl</t>
  </si>
  <si>
    <t>MnO</t>
  </si>
  <si>
    <t>MgO</t>
  </si>
  <si>
    <t>CaO</t>
  </si>
  <si>
    <t>Si</t>
  </si>
  <si>
    <t>Ti</t>
  </si>
  <si>
    <t>Mn</t>
  </si>
  <si>
    <t>Mg</t>
  </si>
  <si>
    <t>Ca</t>
  </si>
  <si>
    <t>Na</t>
  </si>
  <si>
    <t>K</t>
  </si>
  <si>
    <t>Al</t>
  </si>
  <si>
    <t>TL381</t>
  </si>
  <si>
    <t>TL330</t>
  </si>
  <si>
    <t>pl</t>
  </si>
  <si>
    <t>1a9</t>
  </si>
  <si>
    <t>1a10</t>
  </si>
  <si>
    <t>1a11</t>
  </si>
  <si>
    <t>1a12</t>
  </si>
  <si>
    <t>1a13</t>
  </si>
  <si>
    <t>1a14</t>
  </si>
  <si>
    <t>1a15</t>
  </si>
  <si>
    <t>1a16</t>
  </si>
  <si>
    <t>1a26</t>
  </si>
  <si>
    <t>1a27</t>
  </si>
  <si>
    <t>1a28</t>
  </si>
  <si>
    <t>1a29</t>
  </si>
  <si>
    <t>1a31</t>
  </si>
  <si>
    <t>1a41</t>
  </si>
  <si>
    <t>1a42</t>
  </si>
  <si>
    <t>1a44</t>
  </si>
  <si>
    <t>1a45</t>
  </si>
  <si>
    <t>1a46</t>
  </si>
  <si>
    <t>1a47</t>
  </si>
  <si>
    <t>1a48</t>
  </si>
  <si>
    <t>1a51</t>
  </si>
  <si>
    <t>1a52</t>
  </si>
  <si>
    <t>1a53</t>
  </si>
  <si>
    <t>1a54</t>
  </si>
  <si>
    <t>1a57</t>
  </si>
  <si>
    <t>1a59</t>
  </si>
  <si>
    <t>1a61</t>
  </si>
  <si>
    <t>1a62</t>
  </si>
  <si>
    <t xml:space="preserve">TL380 </t>
  </si>
  <si>
    <t>TL29</t>
  </si>
  <si>
    <t>TL173</t>
  </si>
  <si>
    <t>TL203</t>
  </si>
  <si>
    <t>380a11</t>
  </si>
  <si>
    <t>380a12</t>
  </si>
  <si>
    <t>380a13</t>
  </si>
  <si>
    <t>380a14</t>
  </si>
  <si>
    <t>380a15</t>
  </si>
  <si>
    <t>29a10</t>
  </si>
  <si>
    <t>29a11</t>
  </si>
  <si>
    <t>29a16</t>
  </si>
  <si>
    <t>173a1</t>
  </si>
  <si>
    <t>173a2</t>
  </si>
  <si>
    <t>173a3</t>
  </si>
  <si>
    <t>173a11</t>
  </si>
  <si>
    <t>173a12</t>
  </si>
  <si>
    <t>203a4</t>
  </si>
  <si>
    <t>203a5</t>
  </si>
  <si>
    <t>K-Feld</t>
  </si>
  <si>
    <t>Ab</t>
  </si>
  <si>
    <t>An</t>
  </si>
  <si>
    <t>Or</t>
  </si>
  <si>
    <t>type</t>
  </si>
  <si>
    <t>sample</t>
  </si>
  <si>
    <t>mineral</t>
  </si>
  <si>
    <t>TL1</t>
  </si>
  <si>
    <t>Meta-gabbro xenoliths</t>
  </si>
  <si>
    <t>Fe</t>
  </si>
  <si>
    <r>
      <t>TiO</t>
    </r>
    <r>
      <rPr>
        <vertAlign val="subscript"/>
        <sz val="10"/>
        <color indexed="8"/>
        <rFont val="Geneva"/>
      </rPr>
      <t>2</t>
    </r>
  </si>
  <si>
    <r>
      <t>Al</t>
    </r>
    <r>
      <rPr>
        <vertAlign val="subscript"/>
        <sz val="10"/>
        <color indexed="8"/>
        <rFont val="Geneva"/>
      </rPr>
      <t>2</t>
    </r>
    <r>
      <rPr>
        <sz val="10"/>
        <color indexed="8"/>
        <rFont val="Geneva"/>
      </rPr>
      <t>O3</t>
    </r>
  </si>
  <si>
    <t>FeO</t>
  </si>
  <si>
    <r>
      <t>Na</t>
    </r>
    <r>
      <rPr>
        <vertAlign val="subscript"/>
        <sz val="10"/>
        <color indexed="8"/>
        <rFont val="Geneva"/>
      </rPr>
      <t>2</t>
    </r>
    <r>
      <rPr>
        <sz val="10"/>
        <color indexed="8"/>
        <rFont val="Geneva"/>
      </rPr>
      <t>O</t>
    </r>
  </si>
  <si>
    <r>
      <t>K</t>
    </r>
    <r>
      <rPr>
        <vertAlign val="subscript"/>
        <sz val="10"/>
        <color indexed="8"/>
        <rFont val="Geneva"/>
      </rPr>
      <t>2</t>
    </r>
    <r>
      <rPr>
        <sz val="10"/>
        <color indexed="8"/>
        <rFont val="Geneva"/>
      </rPr>
      <t>O</t>
    </r>
  </si>
  <si>
    <t>Type</t>
  </si>
  <si>
    <t>Sample</t>
  </si>
  <si>
    <t>opx</t>
  </si>
  <si>
    <t>opx2?</t>
  </si>
  <si>
    <t>opx2</t>
  </si>
  <si>
    <t>Label</t>
  </si>
  <si>
    <t>1a1</t>
  </si>
  <si>
    <t>1a2</t>
  </si>
  <si>
    <t>1a3</t>
  </si>
  <si>
    <t>1a4</t>
  </si>
  <si>
    <t>1a7</t>
  </si>
  <si>
    <t>1a8</t>
  </si>
  <si>
    <t>1a18</t>
  </si>
  <si>
    <t>1a19</t>
  </si>
  <si>
    <t>1a20</t>
  </si>
  <si>
    <t>1a21</t>
  </si>
  <si>
    <t>1a22</t>
  </si>
  <si>
    <t>1a23</t>
  </si>
  <si>
    <t>1a24</t>
  </si>
  <si>
    <t>1a25</t>
  </si>
  <si>
    <t>1a30</t>
  </si>
  <si>
    <t>1a32</t>
  </si>
  <si>
    <t>1a33</t>
  </si>
  <si>
    <t>1a35</t>
  </si>
  <si>
    <t>1a37</t>
  </si>
  <si>
    <t>1a49</t>
  </si>
  <si>
    <t>1a50</t>
  </si>
  <si>
    <t>1a55</t>
  </si>
  <si>
    <t>1a56</t>
  </si>
  <si>
    <t>1a58</t>
  </si>
  <si>
    <t>1a60</t>
  </si>
  <si>
    <t>1a64</t>
  </si>
  <si>
    <t>1a65</t>
  </si>
  <si>
    <t>Cr</t>
  </si>
  <si>
    <t>Wo</t>
  </si>
  <si>
    <t>En</t>
  </si>
  <si>
    <t>Fs</t>
  </si>
  <si>
    <r>
      <t>TiO</t>
    </r>
    <r>
      <rPr>
        <vertAlign val="subscript"/>
        <sz val="10"/>
        <rFont val="Geneva"/>
      </rPr>
      <t>2</t>
    </r>
  </si>
  <si>
    <r>
      <t>Al</t>
    </r>
    <r>
      <rPr>
        <vertAlign val="subscript"/>
        <sz val="10"/>
        <rFont val="Geneva"/>
      </rPr>
      <t>2</t>
    </r>
    <r>
      <rPr>
        <sz val="10"/>
        <rFont val="Geneva"/>
      </rPr>
      <t>O</t>
    </r>
    <r>
      <rPr>
        <vertAlign val="subscript"/>
        <sz val="10"/>
        <rFont val="Geneva"/>
      </rPr>
      <t>3</t>
    </r>
  </si>
  <si>
    <r>
      <t>Na</t>
    </r>
    <r>
      <rPr>
        <vertAlign val="subscript"/>
        <sz val="10"/>
        <rFont val="Geneva"/>
      </rPr>
      <t>2</t>
    </r>
    <r>
      <rPr>
        <sz val="10"/>
        <rFont val="Geneva"/>
      </rPr>
      <t>O</t>
    </r>
  </si>
  <si>
    <r>
      <t>K</t>
    </r>
    <r>
      <rPr>
        <vertAlign val="subscript"/>
        <sz val="10"/>
        <rFont val="Geneva"/>
      </rPr>
      <t>2</t>
    </r>
    <r>
      <rPr>
        <sz val="10"/>
        <rFont val="Geneva"/>
      </rPr>
      <t>O</t>
    </r>
  </si>
  <si>
    <r>
      <t>Cr</t>
    </r>
    <r>
      <rPr>
        <vertAlign val="subscript"/>
        <sz val="10"/>
        <rFont val="Geneva"/>
      </rPr>
      <t>2</t>
    </r>
    <r>
      <rPr>
        <sz val="10"/>
        <rFont val="Geneva"/>
      </rPr>
      <t>O</t>
    </r>
    <r>
      <rPr>
        <vertAlign val="subscript"/>
        <sz val="10"/>
        <rFont val="Geneva"/>
      </rPr>
      <t>3</t>
    </r>
  </si>
  <si>
    <r>
      <t>Fe</t>
    </r>
    <r>
      <rPr>
        <vertAlign val="superscript"/>
        <sz val="10"/>
        <rFont val="Geneva"/>
      </rPr>
      <t>3+</t>
    </r>
  </si>
  <si>
    <r>
      <t>Fe</t>
    </r>
    <r>
      <rPr>
        <vertAlign val="superscript"/>
        <sz val="10"/>
        <rFont val="Geneva"/>
      </rPr>
      <t>2+</t>
    </r>
  </si>
  <si>
    <t>1a36</t>
  </si>
  <si>
    <t>1a38</t>
  </si>
  <si>
    <t>1a43</t>
  </si>
  <si>
    <t>Ol</t>
  </si>
  <si>
    <t xml:space="preserve">Sample </t>
  </si>
  <si>
    <t xml:space="preserve">TL381 </t>
  </si>
  <si>
    <t>TL380</t>
  </si>
  <si>
    <t>380a5</t>
  </si>
  <si>
    <t>380a6</t>
  </si>
  <si>
    <t>29a1</t>
  </si>
  <si>
    <t>29a2</t>
  </si>
  <si>
    <t>29a3</t>
  </si>
  <si>
    <t>29a4</t>
  </si>
  <si>
    <t>173a4</t>
  </si>
  <si>
    <t>173a8</t>
  </si>
  <si>
    <t>sp</t>
  </si>
  <si>
    <t>Sp</t>
  </si>
  <si>
    <t>ZnO</t>
  </si>
  <si>
    <t>Zn</t>
  </si>
  <si>
    <t>Ulvospinel</t>
  </si>
  <si>
    <t>Spinel</t>
  </si>
  <si>
    <t>Chromite</t>
  </si>
  <si>
    <t>Magnetite</t>
  </si>
  <si>
    <t>Felsic (meta-pelitic) xenoliths</t>
  </si>
  <si>
    <t>100*Cr/(Cr+Al)</t>
  </si>
  <si>
    <t>100*Fe/(Fe+Mg)</t>
  </si>
  <si>
    <t>380a1</t>
  </si>
  <si>
    <t>380a2</t>
  </si>
  <si>
    <t>380a3</t>
  </si>
  <si>
    <t>380a4</t>
  </si>
  <si>
    <t>gt</t>
  </si>
  <si>
    <t>Py</t>
  </si>
  <si>
    <t>Alm</t>
  </si>
  <si>
    <t>And</t>
  </si>
  <si>
    <t>Uv</t>
  </si>
  <si>
    <t>Felsic (metapelite) xenolith</t>
  </si>
  <si>
    <r>
      <t>Al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O</t>
    </r>
    <r>
      <rPr>
        <vertAlign val="subscript"/>
        <sz val="10"/>
        <color indexed="8"/>
        <rFont val="Calibri"/>
        <family val="2"/>
      </rPr>
      <t>3</t>
    </r>
  </si>
  <si>
    <r>
      <t>TiO</t>
    </r>
    <r>
      <rPr>
        <vertAlign val="subscript"/>
        <sz val="10"/>
        <color indexed="8"/>
        <rFont val="Calibri"/>
        <family val="2"/>
      </rPr>
      <t>2</t>
    </r>
  </si>
  <si>
    <r>
      <t>Cr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O</t>
    </r>
    <r>
      <rPr>
        <vertAlign val="subscript"/>
        <sz val="10"/>
        <color indexed="8"/>
        <rFont val="Calibri"/>
        <family val="2"/>
      </rPr>
      <t>3</t>
    </r>
  </si>
  <si>
    <r>
      <t>Fe</t>
    </r>
    <r>
      <rPr>
        <vertAlign val="superscript"/>
        <sz val="10"/>
        <color indexed="8"/>
        <rFont val="Calibri"/>
        <family val="2"/>
      </rPr>
      <t>3+</t>
    </r>
  </si>
  <si>
    <r>
      <t>Fe</t>
    </r>
    <r>
      <rPr>
        <vertAlign val="superscript"/>
        <sz val="10"/>
        <color indexed="8"/>
        <rFont val="Calibri"/>
        <family val="2"/>
      </rPr>
      <t>2+</t>
    </r>
  </si>
  <si>
    <t>380a8</t>
  </si>
  <si>
    <t>380a9</t>
  </si>
  <si>
    <t>380a10</t>
  </si>
  <si>
    <t>29a7</t>
  </si>
  <si>
    <t>29a13</t>
  </si>
  <si>
    <t>29a12</t>
  </si>
  <si>
    <t>173a5</t>
  </si>
  <si>
    <t>173a7</t>
  </si>
  <si>
    <t>203a1</t>
  </si>
  <si>
    <t>203a2</t>
  </si>
  <si>
    <t>203a3</t>
  </si>
  <si>
    <t>cd</t>
  </si>
  <si>
    <t>V</t>
  </si>
  <si>
    <t>Ni</t>
  </si>
  <si>
    <t>Felsic (meta-pelite) xenoliths</t>
  </si>
  <si>
    <t xml:space="preserve">FeO </t>
  </si>
  <si>
    <t>Meta-gabbro xenolith</t>
  </si>
  <si>
    <r>
      <t>SiO</t>
    </r>
    <r>
      <rPr>
        <vertAlign val="subscript"/>
        <sz val="10"/>
        <rFont val="Geneva"/>
      </rPr>
      <t>2</t>
    </r>
    <r>
      <rPr>
        <sz val="10"/>
        <rFont val="Geneva"/>
      </rPr>
      <t xml:space="preserve"> (wt%)</t>
    </r>
  </si>
  <si>
    <t xml:space="preserve">A.F.U. </t>
  </si>
  <si>
    <t>Atomic Formulae Unit, calculated on the basis of 6 oxygens</t>
  </si>
  <si>
    <t>tot</t>
  </si>
  <si>
    <t>Atomic Formulae Unit, calculated on the basis of 4 oxygens</t>
  </si>
  <si>
    <r>
      <t>SiO</t>
    </r>
    <r>
      <rPr>
        <vertAlign val="subscript"/>
        <sz val="10"/>
        <color indexed="8"/>
        <rFont val="Geneva"/>
      </rPr>
      <t xml:space="preserve">2 </t>
    </r>
    <r>
      <rPr>
        <sz val="10"/>
        <color indexed="8"/>
        <rFont val="Geneva"/>
      </rPr>
      <t>(wt%)</t>
    </r>
  </si>
  <si>
    <t>Atomic Formulae Unit, calculated on the basis of 8 oxygens</t>
  </si>
  <si>
    <r>
      <t>SiO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(wt%)</t>
    </r>
  </si>
  <si>
    <t>Atomic Formulae Unit, calculated on the basis of 12 oxygens</t>
  </si>
  <si>
    <t>Atomic Formulae Unit, calculated on the basis of 18 oxygens</t>
  </si>
  <si>
    <t>lable</t>
  </si>
  <si>
    <t>TL10</t>
  </si>
  <si>
    <t>LOI</t>
  </si>
  <si>
    <t>Co</t>
  </si>
  <si>
    <t>Sc</t>
  </si>
  <si>
    <t>Ba</t>
  </si>
  <si>
    <t>Sr</t>
  </si>
  <si>
    <t>Nb</t>
  </si>
  <si>
    <t>Zr</t>
  </si>
  <si>
    <t>Th</t>
  </si>
  <si>
    <t>Rb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</si>
  <si>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</si>
  <si>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</si>
  <si>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</si>
  <si>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</si>
  <si>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</si>
  <si>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</si>
  <si>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</si>
  <si>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</si>
  <si>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</si>
  <si>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</si>
  <si>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</si>
  <si>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</si>
  <si>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</si>
  <si>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</si>
  <si>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</si>
  <si>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"</t>
  </si>
  <si>
    <r>
      <t>TiO</t>
    </r>
    <r>
      <rPr>
        <vertAlign val="subscript"/>
        <sz val="10"/>
        <rFont val="Arial"/>
        <family val="2"/>
      </rPr>
      <t>2</t>
    </r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</si>
  <si>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</si>
  <si>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</si>
  <si>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</si>
  <si>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</si>
  <si>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</si>
  <si>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SiO</t>
    </r>
    <r>
      <rPr>
        <vertAlign val="subscript"/>
        <sz val="10"/>
        <rFont val="Arial"/>
        <family val="2"/>
      </rPr>
      <t>2</t>
    </r>
  </si>
  <si>
    <t>(wt%)</t>
  </si>
  <si>
    <t>ppm</t>
  </si>
  <si>
    <t>Bulk rock analyses</t>
  </si>
  <si>
    <t>Analyses of orthopyroxene</t>
  </si>
  <si>
    <t>Analyses of olivine</t>
  </si>
  <si>
    <t xml:space="preserve">Analyses of feldspar </t>
  </si>
  <si>
    <t>Analyses of spinel</t>
  </si>
  <si>
    <t xml:space="preserve">Analyses of garnet </t>
  </si>
  <si>
    <t>Analyses of cordierite</t>
  </si>
  <si>
    <t>GEOLOGICAL MAGAZINE</t>
  </si>
  <si>
    <t>Crustal xenoliths from Tallante (Betic Cordillera, Spain): insights into the crust–mantle boundary</t>
  </si>
  <si>
    <t>Supplementary Material</t>
  </si>
  <si>
    <t>GIANLUCA BIANCHINI, ROBERTO BRAGA &amp; ANTONIO LANGONE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</si>
</sst>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1">
    <font>
      <sz val="10"/>
      <name val="Geneva"/>
    </font>
    <font>
      <sz val="11"/>
      <color indexed="8"/>
      <name val="Calibri"/>
      <family val="2"/>
    </font>
    <font>
      <b/>
      <sz val="10"/>
      <name val="Geneva"/>
    </font>
    <font>
      <sz val="10"/>
      <color indexed="12"/>
      <name val="Genev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Geneva"/>
    </font>
    <font>
      <sz val="10"/>
      <color indexed="8"/>
      <name val="Geneva"/>
    </font>
    <font>
      <sz val="10"/>
      <name val="Geneva"/>
    </font>
    <font>
      <b/>
      <sz val="10"/>
      <color indexed="8"/>
      <name val="Geneva"/>
    </font>
    <font>
      <vertAlign val="subscript"/>
      <sz val="10"/>
      <color indexed="8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bscript"/>
      <sz val="10"/>
      <name val="Geneva"/>
    </font>
    <font>
      <vertAlign val="superscript"/>
      <sz val="10"/>
      <name val="Geneva"/>
    </font>
    <font>
      <sz val="10"/>
      <name val="Verdana"/>
      <family val="2"/>
    </font>
    <font>
      <sz val="10"/>
      <name val="Times"/>
    </font>
    <font>
      <sz val="10"/>
      <name val="Courier"/>
      <family val="3"/>
    </font>
    <font>
      <u/>
      <sz val="10"/>
      <color indexed="36"/>
      <name val="Arial"/>
      <family val="2"/>
    </font>
    <font>
      <b/>
      <sz val="18"/>
      <name val="Times"/>
    </font>
    <font>
      <sz val="10"/>
      <name val="Arial"/>
      <family val="2"/>
    </font>
    <font>
      <b/>
      <sz val="12"/>
      <name val="Times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i/>
      <sz val="10"/>
      <name val="Geneva"/>
    </font>
    <font>
      <sz val="9"/>
      <name val="Geneva"/>
    </font>
    <font>
      <b/>
      <sz val="10"/>
      <name val="Arial"/>
      <family val="2"/>
    </font>
    <font>
      <vertAlign val="subscript"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2" fontId="16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164" fontId="16" fillId="0" borderId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164" fontId="17" fillId="0" borderId="0" applyBorder="0">
      <alignment horizontal="right"/>
    </xf>
    <xf numFmtId="0" fontId="36" fillId="26" borderId="0" applyNumberFormat="0" applyBorder="0" applyAlignment="0" applyProtection="0"/>
    <xf numFmtId="0" fontId="37" fillId="27" borderId="3" applyNumberFormat="0" applyAlignment="0" applyProtection="0"/>
    <xf numFmtId="0" fontId="38" fillId="28" borderId="4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19" fillId="0" borderId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30" borderId="3" applyNumberFormat="0" applyAlignment="0" applyProtection="0"/>
    <xf numFmtId="0" fontId="45" fillId="0" borderId="8" applyNumberFormat="0" applyFill="0" applyAlignment="0" applyProtection="0"/>
    <xf numFmtId="0" fontId="46" fillId="31" borderId="0" applyNumberFormat="0" applyBorder="0" applyAlignment="0" applyProtection="0"/>
    <xf numFmtId="0" fontId="8" fillId="0" borderId="0"/>
    <xf numFmtId="0" fontId="34" fillId="0" borderId="0"/>
    <xf numFmtId="0" fontId="34" fillId="0" borderId="0"/>
    <xf numFmtId="0" fontId="15" fillId="0" borderId="0"/>
    <xf numFmtId="0" fontId="28" fillId="0" borderId="0"/>
    <xf numFmtId="0" fontId="20" fillId="0" borderId="0"/>
    <xf numFmtId="0" fontId="20" fillId="0" borderId="0"/>
    <xf numFmtId="0" fontId="5" fillId="32" borderId="9" applyNumberFormat="0" applyFont="0" applyAlignment="0" applyProtection="0"/>
    <xf numFmtId="0" fontId="47" fillId="27" borderId="10" applyNumberFormat="0" applyAlignment="0" applyProtection="0"/>
    <xf numFmtId="0" fontId="21" fillId="0" borderId="0"/>
    <xf numFmtId="164" fontId="16" fillId="0" borderId="0"/>
    <xf numFmtId="0" fontId="48" fillId="0" borderId="0" applyNumberFormat="0" applyFill="0" applyBorder="0" applyAlignment="0" applyProtection="0"/>
    <xf numFmtId="0" fontId="49" fillId="0" borderId="11" applyNumberFormat="0" applyFill="0" applyAlignment="0" applyProtection="0"/>
    <xf numFmtId="2" fontId="16" fillId="0" borderId="0"/>
    <xf numFmtId="40" fontId="8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81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165" fontId="0" fillId="0" borderId="0" xfId="0" applyNumberFormat="1"/>
    <xf numFmtId="0" fontId="6" fillId="0" borderId="0" xfId="0" applyFont="1"/>
    <xf numFmtId="164" fontId="0" fillId="0" borderId="0" xfId="0" applyNumberFormat="1"/>
    <xf numFmtId="0" fontId="4" fillId="0" borderId="1" xfId="43" applyFont="1" applyBorder="1"/>
    <xf numFmtId="0" fontId="0" fillId="0" borderId="0" xfId="0" applyFill="1"/>
    <xf numFmtId="0" fontId="7" fillId="0" borderId="0" xfId="0" applyFont="1" applyFill="1"/>
    <xf numFmtId="0" fontId="9" fillId="0" borderId="1" xfId="0" applyFont="1" applyFill="1" applyBorder="1"/>
    <xf numFmtId="0" fontId="7" fillId="0" borderId="1" xfId="0" applyFont="1" applyFill="1" applyBorder="1"/>
    <xf numFmtId="0" fontId="7" fillId="0" borderId="0" xfId="0" applyFont="1"/>
    <xf numFmtId="0" fontId="1" fillId="0" borderId="1" xfId="43" applyFont="1" applyBorder="1"/>
    <xf numFmtId="0" fontId="1" fillId="0" borderId="0" xfId="43" applyFont="1"/>
    <xf numFmtId="0" fontId="7" fillId="0" borderId="1" xfId="0" applyFont="1" applyBorder="1"/>
    <xf numFmtId="0" fontId="7" fillId="0" borderId="2" xfId="0" applyFont="1" applyBorder="1"/>
    <xf numFmtId="2" fontId="1" fillId="0" borderId="0" xfId="43" applyNumberFormat="1" applyFont="1"/>
    <xf numFmtId="2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0" fontId="2" fillId="0" borderId="1" xfId="0" applyFont="1" applyBorder="1"/>
    <xf numFmtId="0" fontId="0" fillId="0" borderId="0" xfId="0" applyBorder="1"/>
    <xf numFmtId="2" fontId="1" fillId="0" borderId="0" xfId="0" applyNumberFormat="1" applyFont="1"/>
    <xf numFmtId="0" fontId="0" fillId="0" borderId="0" xfId="0" applyFont="1"/>
    <xf numFmtId="0" fontId="22" fillId="0" borderId="0" xfId="48" applyFont="1" applyFill="1" applyBorder="1" applyProtection="1">
      <protection locked="0"/>
    </xf>
    <xf numFmtId="2" fontId="22" fillId="0" borderId="0" xfId="48" applyNumberFormat="1" applyFont="1" applyFill="1" applyBorder="1" applyAlignment="1" applyProtection="1">
      <alignment horizontal="left"/>
      <protection locked="0"/>
    </xf>
    <xf numFmtId="0" fontId="22" fillId="0" borderId="0" xfId="45" applyFont="1" applyFill="1" applyBorder="1"/>
    <xf numFmtId="2" fontId="22" fillId="0" borderId="0" xfId="45" applyNumberFormat="1" applyFont="1" applyFill="1" applyBorder="1"/>
    <xf numFmtId="2" fontId="22" fillId="0" borderId="0" xfId="48" applyNumberFormat="1" applyFont="1" applyFill="1" applyBorder="1" applyAlignment="1" applyProtection="1">
      <alignment horizontal="left"/>
    </xf>
    <xf numFmtId="2" fontId="22" fillId="0" borderId="0" xfId="48" applyNumberFormat="1" applyFont="1" applyFill="1" applyBorder="1" applyAlignment="1" applyProtection="1">
      <alignment horizontal="right"/>
    </xf>
    <xf numFmtId="2" fontId="22" fillId="0" borderId="0" xfId="48" applyNumberFormat="1" applyFont="1" applyFill="1" applyBorder="1" applyProtection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0" borderId="0" xfId="48" applyFont="1" applyFill="1" applyBorder="1" applyProtection="1"/>
    <xf numFmtId="164" fontId="22" fillId="0" borderId="0" xfId="48" applyNumberFormat="1" applyFont="1" applyFill="1" applyBorder="1" applyProtection="1"/>
    <xf numFmtId="164" fontId="22" fillId="0" borderId="0" xfId="48" applyNumberFormat="1" applyFont="1" applyFill="1" applyBorder="1" applyAlignment="1" applyProtection="1">
      <alignment horizontal="right"/>
    </xf>
    <xf numFmtId="165" fontId="22" fillId="0" borderId="0" xfId="48" applyNumberFormat="1" applyFont="1" applyFill="1" applyBorder="1"/>
    <xf numFmtId="165" fontId="22" fillId="0" borderId="0" xfId="48" applyNumberFormat="1" applyFont="1" applyFill="1" applyBorder="1" applyAlignment="1" applyProtection="1">
      <alignment horizontal="left"/>
    </xf>
    <xf numFmtId="165" fontId="22" fillId="0" borderId="0" xfId="48" applyNumberFormat="1" applyFont="1" applyFill="1" applyBorder="1" applyProtection="1"/>
    <xf numFmtId="0" fontId="22" fillId="0" borderId="0" xfId="48" quotePrefix="1" applyFont="1" applyFill="1" applyBorder="1" applyAlignment="1">
      <alignment horizontal="left"/>
    </xf>
    <xf numFmtId="0" fontId="24" fillId="0" borderId="1" xfId="45" applyFont="1" applyFill="1" applyBorder="1"/>
    <xf numFmtId="0" fontId="23" fillId="0" borderId="1" xfId="45" applyFont="1" applyFill="1" applyBorder="1"/>
    <xf numFmtId="0" fontId="0" fillId="0" borderId="0" xfId="0" applyAlignment="1">
      <alignment horizontal="right"/>
    </xf>
    <xf numFmtId="0" fontId="1" fillId="0" borderId="0" xfId="43" applyFont="1" applyAlignment="1">
      <alignment horizontal="right"/>
    </xf>
    <xf numFmtId="0" fontId="7" fillId="0" borderId="0" xfId="0" applyFont="1" applyAlignment="1">
      <alignment horizontal="right"/>
    </xf>
    <xf numFmtId="0" fontId="22" fillId="0" borderId="0" xfId="45" applyFont="1" applyFill="1" applyBorder="1" applyAlignment="1">
      <alignment horizontal="right"/>
    </xf>
    <xf numFmtId="0" fontId="23" fillId="0" borderId="2" xfId="45" applyFont="1" applyFill="1" applyBorder="1" applyAlignment="1">
      <alignment horizontal="right"/>
    </xf>
    <xf numFmtId="2" fontId="22" fillId="0" borderId="0" xfId="47" applyNumberFormat="1" applyFont="1" applyFill="1" applyBorder="1"/>
    <xf numFmtId="164" fontId="22" fillId="0" borderId="0" xfId="42" applyNumberFormat="1" applyFont="1" applyFill="1" applyBorder="1"/>
    <xf numFmtId="0" fontId="22" fillId="0" borderId="0" xfId="42" applyFont="1" applyFill="1" applyBorder="1"/>
    <xf numFmtId="49" fontId="22" fillId="0" borderId="0" xfId="42" applyNumberFormat="1" applyFont="1" applyFill="1" applyBorder="1" applyAlignment="1">
      <alignment horizontal="left" shrinkToFit="1"/>
    </xf>
    <xf numFmtId="0" fontId="0" fillId="0" borderId="2" xfId="0" applyBorder="1"/>
    <xf numFmtId="164" fontId="22" fillId="0" borderId="0" xfId="42" applyNumberFormat="1" applyFont="1" applyFill="1" applyBorder="1" applyAlignment="1">
      <alignment horizontal="right"/>
    </xf>
    <xf numFmtId="0" fontId="22" fillId="0" borderId="0" xfId="47" applyFont="1" applyFill="1" applyBorder="1" applyAlignment="1">
      <alignment horizontal="right"/>
    </xf>
    <xf numFmtId="164" fontId="22" fillId="0" borderId="0" xfId="42" applyNumberFormat="1" applyFont="1" applyFill="1" applyBorder="1" applyAlignment="1">
      <alignment horizontal="left"/>
    </xf>
    <xf numFmtId="0" fontId="2" fillId="0" borderId="2" xfId="0" applyFont="1" applyBorder="1"/>
    <xf numFmtId="0" fontId="27" fillId="0" borderId="0" xfId="0" applyFont="1"/>
    <xf numFmtId="0" fontId="0" fillId="0" borderId="0" xfId="0" applyAlignment="1">
      <alignment horizontal="left"/>
    </xf>
    <xf numFmtId="165" fontId="20" fillId="0" borderId="0" xfId="47" applyNumberFormat="1"/>
    <xf numFmtId="0" fontId="20" fillId="0" borderId="0" xfId="47"/>
    <xf numFmtId="2" fontId="20" fillId="0" borderId="0" xfId="47" applyNumberFormat="1"/>
    <xf numFmtId="0" fontId="20" fillId="0" borderId="1" xfId="47" applyBorder="1"/>
    <xf numFmtId="0" fontId="20" fillId="0" borderId="0" xfId="47" applyAlignment="1">
      <alignment horizontal="right"/>
    </xf>
    <xf numFmtId="0" fontId="20" fillId="0" borderId="0" xfId="47" applyBorder="1"/>
    <xf numFmtId="0" fontId="34" fillId="0" borderId="0" xfId="44"/>
    <xf numFmtId="2" fontId="34" fillId="0" borderId="0" xfId="44" applyNumberFormat="1"/>
    <xf numFmtId="1" fontId="20" fillId="0" borderId="0" xfId="47" applyNumberFormat="1"/>
    <xf numFmtId="165" fontId="34" fillId="0" borderId="0" xfId="44" applyNumberFormat="1"/>
    <xf numFmtId="0" fontId="29" fillId="0" borderId="1" xfId="47" applyFont="1" applyBorder="1"/>
    <xf numFmtId="0" fontId="29" fillId="0" borderId="1" xfId="47" applyFont="1" applyBorder="1" applyAlignment="1">
      <alignment horizontal="right"/>
    </xf>
    <xf numFmtId="0" fontId="20" fillId="0" borderId="0" xfId="47" applyAlignment="1">
      <alignment horizontal="center"/>
    </xf>
    <xf numFmtId="0" fontId="4" fillId="0" borderId="0" xfId="44" applyFont="1" applyFill="1"/>
    <xf numFmtId="0" fontId="2" fillId="0" borderId="0" xfId="0" applyFont="1"/>
    <xf numFmtId="0" fontId="9" fillId="0" borderId="0" xfId="0" applyFont="1"/>
    <xf numFmtId="0" fontId="23" fillId="0" borderId="0" xfId="0" applyFont="1" applyFill="1" applyBorder="1"/>
    <xf numFmtId="0" fontId="23" fillId="0" borderId="0" xfId="42" applyFont="1" applyFill="1" applyBorder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left"/>
    </xf>
  </cellXfs>
  <cellStyles count="58">
    <cellStyle name="2 dp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3 dp" xfId="8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anal3" xfId="27"/>
    <cellStyle name="Bad" xfId="28" builtinId="27" customBuiltin="1"/>
    <cellStyle name="Calculation" xfId="29" builtinId="22" customBuiltin="1"/>
    <cellStyle name="Check Cell" xfId="30" builtinId="23" customBuiltin="1"/>
    <cellStyle name="Collegamento visitato_formule minerali.xls" xfId="31"/>
    <cellStyle name="Explanatory Text" xfId="32" builtinId="53" customBuiltin="1"/>
    <cellStyle name="Good" xfId="33" builtinId="26" customBuiltin="1"/>
    <cellStyle name="Heading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ChlKWM_blanco" xfId="42"/>
    <cellStyle name="Normale 2" xfId="43"/>
    <cellStyle name="Normale 2 2" xfId="44"/>
    <cellStyle name="Normale 3" xfId="45"/>
    <cellStyle name="Normale 3 2" xfId="46"/>
    <cellStyle name="Normale 4" xfId="47"/>
    <cellStyle name="Normale_formule minerali.xls" xfId="48"/>
    <cellStyle name="Nota 2" xfId="49"/>
    <cellStyle name="Output" xfId="50" builtinId="21" customBuiltin="1"/>
    <cellStyle name="SubHead" xfId="51"/>
    <cellStyle name="ThreeDP" xfId="52"/>
    <cellStyle name="Title" xfId="53" builtinId="15" customBuiltin="1"/>
    <cellStyle name="Total" xfId="54" builtinId="25" customBuiltin="1"/>
    <cellStyle name="TwoDP" xfId="55"/>
    <cellStyle name="Virgola_Chromite.xls" xfId="56"/>
    <cellStyle name="Warning Text" xfId="57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workbookViewId="0">
      <selection activeCell="G5" sqref="G5"/>
    </sheetView>
  </sheetViews>
  <sheetFormatPr defaultRowHeight="12.75"/>
  <cols>
    <col min="2" max="2" width="6.7109375" customWidth="1"/>
    <col min="4" max="4" width="2.85546875" customWidth="1"/>
    <col min="6" max="6" width="2.7109375" customWidth="1"/>
    <col min="10" max="10" width="2.85546875" customWidth="1"/>
  </cols>
  <sheetData>
    <row r="1" spans="1:11">
      <c r="A1" s="74" t="s">
        <v>232</v>
      </c>
    </row>
    <row r="2" spans="1:11" ht="15.75">
      <c r="A2" s="78" t="s">
        <v>233</v>
      </c>
    </row>
    <row r="3" spans="1:11" ht="15.75">
      <c r="A3" s="79" t="s">
        <v>235</v>
      </c>
    </row>
    <row r="4" spans="1:11" ht="15.75">
      <c r="A4" s="80" t="s">
        <v>234</v>
      </c>
    </row>
    <row r="5" spans="1:11" ht="15.75">
      <c r="A5" s="79"/>
    </row>
    <row r="6" spans="1:11">
      <c r="B6" s="61"/>
      <c r="C6" s="70" t="s">
        <v>176</v>
      </c>
      <c r="D6" s="63"/>
      <c r="E6" s="63"/>
      <c r="F6" s="63"/>
      <c r="G6" s="63"/>
      <c r="H6" s="61"/>
      <c r="I6" s="70" t="s">
        <v>70</v>
      </c>
      <c r="J6" s="63"/>
      <c r="K6" s="63"/>
    </row>
    <row r="7" spans="1:11">
      <c r="A7" s="61"/>
      <c r="B7" s="61"/>
      <c r="C7" s="65"/>
      <c r="D7" s="65"/>
      <c r="E7" s="65"/>
      <c r="F7" s="65"/>
      <c r="G7" s="65"/>
      <c r="H7" s="61"/>
      <c r="I7" s="65"/>
      <c r="J7" s="65"/>
      <c r="K7" s="65"/>
    </row>
    <row r="8" spans="1:11">
      <c r="A8" s="61"/>
      <c r="B8" s="61"/>
      <c r="C8" s="71" t="s">
        <v>44</v>
      </c>
      <c r="D8" s="64"/>
      <c r="E8" s="71" t="s">
        <v>46</v>
      </c>
      <c r="F8" s="64"/>
      <c r="G8" s="71" t="s">
        <v>127</v>
      </c>
      <c r="H8" s="64"/>
      <c r="I8" s="71" t="s">
        <v>190</v>
      </c>
      <c r="J8" s="64"/>
      <c r="K8" s="71" t="s">
        <v>12</v>
      </c>
    </row>
    <row r="9" spans="1:11" ht="15.75">
      <c r="A9" s="61" t="s">
        <v>222</v>
      </c>
      <c r="B9" s="72" t="s">
        <v>223</v>
      </c>
      <c r="C9" s="62">
        <v>66.88</v>
      </c>
      <c r="D9" s="62"/>
      <c r="E9" s="62">
        <v>75.650000000000006</v>
      </c>
      <c r="F9" s="62"/>
      <c r="G9" s="62">
        <v>74.209999999999994</v>
      </c>
      <c r="H9" s="61"/>
      <c r="I9" s="62">
        <v>57.03</v>
      </c>
      <c r="J9" s="62"/>
      <c r="K9" s="62">
        <v>52.92</v>
      </c>
    </row>
    <row r="10" spans="1:11" ht="15.75">
      <c r="A10" s="61" t="s">
        <v>216</v>
      </c>
      <c r="B10" s="72" t="s">
        <v>215</v>
      </c>
      <c r="C10" s="62">
        <v>0.48</v>
      </c>
      <c r="D10" s="62"/>
      <c r="E10" s="62">
        <v>0.04</v>
      </c>
      <c r="F10" s="62"/>
      <c r="G10" s="62">
        <v>0.09</v>
      </c>
      <c r="H10" s="61"/>
      <c r="I10" s="62">
        <v>1.37</v>
      </c>
      <c r="J10" s="62"/>
      <c r="K10" s="62">
        <v>0.16</v>
      </c>
    </row>
    <row r="11" spans="1:11" ht="15.75">
      <c r="A11" s="61" t="s">
        <v>217</v>
      </c>
      <c r="B11" s="72" t="s">
        <v>215</v>
      </c>
      <c r="C11" s="62">
        <v>19.71</v>
      </c>
      <c r="D11" s="62"/>
      <c r="E11" s="62">
        <v>14.91</v>
      </c>
      <c r="F11" s="62"/>
      <c r="G11" s="62">
        <v>14.19</v>
      </c>
      <c r="H11" s="61"/>
      <c r="I11" s="62">
        <v>19.38</v>
      </c>
      <c r="J11" s="62"/>
      <c r="K11" s="62">
        <v>22.99</v>
      </c>
    </row>
    <row r="12" spans="1:11" ht="15.75">
      <c r="A12" s="61" t="s">
        <v>218</v>
      </c>
      <c r="B12" s="72" t="s">
        <v>215</v>
      </c>
      <c r="C12" s="62">
        <v>9.34</v>
      </c>
      <c r="D12" s="62"/>
      <c r="E12" s="62">
        <v>4.5599999999999996</v>
      </c>
      <c r="F12" s="62"/>
      <c r="G12" s="62">
        <v>6.55</v>
      </c>
      <c r="H12" s="61"/>
      <c r="I12" s="62">
        <v>6.11</v>
      </c>
      <c r="J12" s="62"/>
      <c r="K12" s="62">
        <v>4.54</v>
      </c>
    </row>
    <row r="13" spans="1:11">
      <c r="A13" s="61" t="s">
        <v>1</v>
      </c>
      <c r="B13" s="72" t="s">
        <v>215</v>
      </c>
      <c r="C13" s="62">
        <v>7.0000000000000007E-2</v>
      </c>
      <c r="D13" s="62"/>
      <c r="E13" s="62">
        <v>7.0000000000000007E-2</v>
      </c>
      <c r="F13" s="62"/>
      <c r="G13" s="62">
        <v>0.08</v>
      </c>
      <c r="H13" s="61"/>
      <c r="I13" s="62">
        <v>0.14000000000000001</v>
      </c>
      <c r="J13" s="62"/>
      <c r="K13" s="62">
        <v>0.08</v>
      </c>
    </row>
    <row r="14" spans="1:11">
      <c r="A14" s="61" t="s">
        <v>2</v>
      </c>
      <c r="B14" s="72" t="s">
        <v>215</v>
      </c>
      <c r="C14" s="62">
        <v>1.5</v>
      </c>
      <c r="D14" s="62"/>
      <c r="E14" s="62">
        <v>1</v>
      </c>
      <c r="F14" s="62"/>
      <c r="G14" s="62">
        <v>1.23</v>
      </c>
      <c r="H14" s="61"/>
      <c r="I14" s="62">
        <v>2.97</v>
      </c>
      <c r="J14" s="62"/>
      <c r="K14" s="62">
        <v>4.67</v>
      </c>
    </row>
    <row r="15" spans="1:11">
      <c r="A15" s="61" t="s">
        <v>3</v>
      </c>
      <c r="B15" s="72" t="s">
        <v>215</v>
      </c>
      <c r="C15" s="62">
        <v>0.31</v>
      </c>
      <c r="D15" s="62"/>
      <c r="E15" s="62">
        <v>1.48</v>
      </c>
      <c r="F15" s="62"/>
      <c r="G15" s="62">
        <v>1.78</v>
      </c>
      <c r="H15" s="61"/>
      <c r="I15" s="62">
        <v>5.42</v>
      </c>
      <c r="J15" s="62"/>
      <c r="K15" s="62">
        <v>9.74</v>
      </c>
    </row>
    <row r="16" spans="1:11" ht="15.75">
      <c r="A16" s="61" t="s">
        <v>219</v>
      </c>
      <c r="B16" s="72" t="s">
        <v>215</v>
      </c>
      <c r="C16" s="62">
        <v>0.13</v>
      </c>
      <c r="D16" s="62"/>
      <c r="E16" s="62">
        <v>1.57</v>
      </c>
      <c r="F16" s="62"/>
      <c r="G16" s="62">
        <v>1.25</v>
      </c>
      <c r="H16" s="61"/>
      <c r="I16" s="62">
        <v>6.45</v>
      </c>
      <c r="J16" s="62"/>
      <c r="K16" s="62">
        <v>4.5</v>
      </c>
    </row>
    <row r="17" spans="1:11" ht="15.75">
      <c r="A17" s="61" t="s">
        <v>220</v>
      </c>
      <c r="B17" s="72" t="s">
        <v>215</v>
      </c>
      <c r="C17" s="62">
        <v>0.13</v>
      </c>
      <c r="D17" s="62"/>
      <c r="E17" s="62">
        <v>0.14000000000000001</v>
      </c>
      <c r="F17" s="62"/>
      <c r="G17" s="62">
        <v>0.12</v>
      </c>
      <c r="H17" s="61"/>
      <c r="I17" s="62">
        <v>0.78</v>
      </c>
      <c r="J17" s="62"/>
      <c r="K17" s="62">
        <v>0.22</v>
      </c>
    </row>
    <row r="18" spans="1:11" ht="15.75">
      <c r="A18" s="61" t="s">
        <v>221</v>
      </c>
      <c r="B18" s="72" t="s">
        <v>215</v>
      </c>
      <c r="C18" s="62">
        <v>0.01</v>
      </c>
      <c r="D18" s="62"/>
      <c r="E18" s="62">
        <v>0.01</v>
      </c>
      <c r="F18" s="62"/>
      <c r="G18" s="62">
        <v>0.04</v>
      </c>
      <c r="H18" s="61"/>
      <c r="I18" s="62">
        <v>0.06</v>
      </c>
      <c r="J18" s="62"/>
      <c r="K18" s="62">
        <v>0.01</v>
      </c>
    </row>
    <row r="19" spans="1:11">
      <c r="A19" s="61" t="s">
        <v>191</v>
      </c>
      <c r="B19" s="72" t="s">
        <v>215</v>
      </c>
      <c r="C19" s="62">
        <v>1.42</v>
      </c>
      <c r="D19" s="62"/>
      <c r="E19" s="62">
        <v>0.57999999999999996</v>
      </c>
      <c r="F19" s="62"/>
      <c r="G19" s="62">
        <v>0.45</v>
      </c>
      <c r="H19" s="61"/>
      <c r="I19" s="62">
        <v>0.3</v>
      </c>
      <c r="J19" s="62"/>
      <c r="K19" s="62">
        <v>0.16</v>
      </c>
    </row>
    <row r="20" spans="1:11">
      <c r="A20" s="61" t="s">
        <v>182</v>
      </c>
      <c r="B20" s="61"/>
      <c r="C20" s="62">
        <v>99.97999999999999</v>
      </c>
      <c r="D20" s="62"/>
      <c r="E20" s="62">
        <v>100.01</v>
      </c>
      <c r="F20" s="62"/>
      <c r="G20" s="62">
        <v>99.990000000000009</v>
      </c>
      <c r="H20" s="61"/>
      <c r="I20" s="62">
        <v>100.01</v>
      </c>
      <c r="J20" s="62"/>
      <c r="K20" s="62">
        <v>99.99</v>
      </c>
    </row>
    <row r="21" spans="1:11">
      <c r="A21" s="61"/>
      <c r="B21" s="61"/>
      <c r="C21" s="62"/>
      <c r="D21" s="62"/>
      <c r="E21" s="62"/>
      <c r="F21" s="62"/>
      <c r="G21" s="62"/>
      <c r="H21" s="61"/>
      <c r="I21" s="62"/>
      <c r="J21" s="62"/>
      <c r="K21" s="62"/>
    </row>
    <row r="22" spans="1:11">
      <c r="A22" s="61" t="s">
        <v>175</v>
      </c>
      <c r="B22" s="72" t="s">
        <v>224</v>
      </c>
      <c r="C22" s="68">
        <v>49</v>
      </c>
      <c r="D22" s="68"/>
      <c r="E22" s="68">
        <v>32.9</v>
      </c>
      <c r="F22" s="68"/>
      <c r="G22" s="68">
        <v>45.1</v>
      </c>
      <c r="H22" s="68"/>
      <c r="I22" s="68">
        <v>60</v>
      </c>
      <c r="J22" s="68"/>
      <c r="K22" s="68">
        <v>30.9</v>
      </c>
    </row>
    <row r="23" spans="1:11">
      <c r="A23" s="61" t="s">
        <v>192</v>
      </c>
      <c r="B23" s="72" t="s">
        <v>215</v>
      </c>
      <c r="C23" s="68">
        <v>27.1</v>
      </c>
      <c r="D23" s="68"/>
      <c r="E23" s="68">
        <v>16.5</v>
      </c>
      <c r="F23" s="68"/>
      <c r="G23" s="68">
        <v>20.9</v>
      </c>
      <c r="H23" s="68"/>
      <c r="I23" s="68">
        <v>25.5</v>
      </c>
      <c r="J23" s="68"/>
      <c r="K23" s="68">
        <v>33.1</v>
      </c>
    </row>
    <row r="24" spans="1:11">
      <c r="A24" s="61" t="s">
        <v>110</v>
      </c>
      <c r="B24" s="72" t="s">
        <v>215</v>
      </c>
      <c r="C24" s="68">
        <v>134.4</v>
      </c>
      <c r="D24" s="68"/>
      <c r="E24" s="68">
        <v>75.8</v>
      </c>
      <c r="F24" s="68"/>
      <c r="G24" s="68">
        <v>87</v>
      </c>
      <c r="H24" s="68"/>
      <c r="I24" s="68">
        <v>140.9</v>
      </c>
      <c r="J24" s="68"/>
      <c r="K24" s="68">
        <v>541.79999999999995</v>
      </c>
    </row>
    <row r="25" spans="1:11">
      <c r="A25" s="61" t="s">
        <v>174</v>
      </c>
      <c r="B25" s="72" t="s">
        <v>215</v>
      </c>
      <c r="C25" s="68">
        <v>208.2</v>
      </c>
      <c r="D25" s="68"/>
      <c r="E25" s="68">
        <v>77.400000000000006</v>
      </c>
      <c r="F25" s="68"/>
      <c r="G25" s="68">
        <v>97</v>
      </c>
      <c r="H25" s="68"/>
      <c r="I25" s="68">
        <v>122.7</v>
      </c>
      <c r="J25" s="68"/>
      <c r="K25" s="68">
        <v>237.8</v>
      </c>
    </row>
    <row r="26" spans="1:11">
      <c r="A26" s="61" t="s">
        <v>193</v>
      </c>
      <c r="B26" s="72" t="s">
        <v>215</v>
      </c>
      <c r="C26" s="68">
        <v>19.399999999999999</v>
      </c>
      <c r="D26" s="68"/>
      <c r="E26" s="68">
        <v>12.4</v>
      </c>
      <c r="F26" s="68"/>
      <c r="G26" s="68">
        <v>16.7</v>
      </c>
      <c r="H26" s="68"/>
      <c r="I26" s="68">
        <v>1.7</v>
      </c>
      <c r="J26" s="68"/>
      <c r="K26" s="68">
        <v>12</v>
      </c>
    </row>
    <row r="27" spans="1:11">
      <c r="A27" s="61" t="s">
        <v>194</v>
      </c>
      <c r="B27" s="72" t="s">
        <v>215</v>
      </c>
      <c r="C27" s="68">
        <v>25.5</v>
      </c>
      <c r="D27" s="68"/>
      <c r="E27" s="68">
        <v>43</v>
      </c>
      <c r="F27" s="68"/>
      <c r="G27" s="68">
        <v>76.900000000000006</v>
      </c>
      <c r="H27" s="68"/>
      <c r="I27" s="68">
        <v>320.8</v>
      </c>
      <c r="J27" s="68"/>
      <c r="K27" s="68">
        <v>39.799999999999997</v>
      </c>
    </row>
    <row r="28" spans="1:11">
      <c r="A28" s="61" t="s">
        <v>195</v>
      </c>
      <c r="B28" s="72" t="s">
        <v>215</v>
      </c>
      <c r="C28" s="68">
        <v>16.7</v>
      </c>
      <c r="D28" s="68"/>
      <c r="E28" s="68">
        <v>43.8</v>
      </c>
      <c r="F28" s="68"/>
      <c r="G28" s="68">
        <v>47.3</v>
      </c>
      <c r="H28" s="68"/>
      <c r="I28" s="68">
        <v>748.9</v>
      </c>
      <c r="J28" s="68"/>
      <c r="K28" s="68">
        <v>145.6</v>
      </c>
    </row>
    <row r="29" spans="1:11">
      <c r="A29" s="61" t="s">
        <v>196</v>
      </c>
      <c r="B29" s="72" t="s">
        <v>215</v>
      </c>
      <c r="C29" s="68">
        <v>3.2</v>
      </c>
      <c r="D29" s="68"/>
      <c r="E29" s="68">
        <v>0.6</v>
      </c>
      <c r="F29" s="68"/>
      <c r="G29" s="68">
        <v>0</v>
      </c>
      <c r="H29" s="68"/>
      <c r="I29" s="68">
        <v>66.3</v>
      </c>
      <c r="J29" s="68"/>
      <c r="K29" s="68">
        <v>1.7</v>
      </c>
    </row>
    <row r="30" spans="1:11">
      <c r="A30" s="61" t="s">
        <v>197</v>
      </c>
      <c r="B30" s="72" t="s">
        <v>215</v>
      </c>
      <c r="C30" s="68">
        <v>17</v>
      </c>
      <c r="D30" s="68"/>
      <c r="E30" s="68">
        <v>4.7</v>
      </c>
      <c r="F30" s="68"/>
      <c r="G30" s="68">
        <v>7.1</v>
      </c>
      <c r="H30" s="68"/>
      <c r="I30" s="68">
        <v>610.20000000000005</v>
      </c>
      <c r="J30" s="68"/>
      <c r="K30" s="68">
        <v>7.1</v>
      </c>
    </row>
    <row r="31" spans="1:11">
      <c r="A31" s="61" t="s">
        <v>198</v>
      </c>
      <c r="B31" s="61"/>
      <c r="C31" s="68">
        <v>6.6</v>
      </c>
      <c r="D31" s="68"/>
      <c r="E31" s="68">
        <v>3.7</v>
      </c>
      <c r="F31" s="68"/>
      <c r="G31" s="68">
        <v>3.7</v>
      </c>
      <c r="H31" s="68"/>
      <c r="I31" s="68">
        <v>13.7</v>
      </c>
      <c r="J31" s="68"/>
      <c r="K31" s="68">
        <v>6.2</v>
      </c>
    </row>
    <row r="32" spans="1:11">
      <c r="A32" s="61"/>
      <c r="B32" s="61"/>
      <c r="C32" s="68"/>
      <c r="D32" s="68"/>
      <c r="E32" s="68"/>
      <c r="F32" s="68"/>
      <c r="G32" s="68"/>
      <c r="H32" s="68"/>
      <c r="I32" s="68"/>
      <c r="J32" s="68"/>
      <c r="K32" s="68"/>
    </row>
    <row r="33" spans="1:11" ht="15">
      <c r="A33" s="66" t="s">
        <v>199</v>
      </c>
      <c r="B33" s="72" t="s">
        <v>215</v>
      </c>
      <c r="C33" s="67"/>
      <c r="D33" s="62"/>
      <c r="E33" s="67">
        <v>1.7403909839544729</v>
      </c>
      <c r="F33" s="62"/>
      <c r="G33" s="67">
        <v>0.64663681176039678</v>
      </c>
      <c r="H33" s="62"/>
      <c r="I33" s="67">
        <v>5.3248544183150397</v>
      </c>
      <c r="J33" s="62"/>
      <c r="K33" s="67">
        <v>1.2856573224931858</v>
      </c>
    </row>
    <row r="34" spans="1:11" ht="15">
      <c r="A34" s="66" t="s">
        <v>200</v>
      </c>
      <c r="B34" s="72" t="s">
        <v>215</v>
      </c>
      <c r="C34" s="67"/>
      <c r="D34" s="62"/>
      <c r="E34" s="69">
        <v>21.737079890711694</v>
      </c>
      <c r="F34" s="60"/>
      <c r="G34" s="69">
        <v>26.282233943535186</v>
      </c>
      <c r="H34" s="62"/>
      <c r="I34" s="67">
        <v>2.6784451394611692</v>
      </c>
      <c r="J34" s="62"/>
      <c r="K34" s="67">
        <v>2.3275930761015036</v>
      </c>
    </row>
    <row r="35" spans="1:11" ht="15">
      <c r="A35" s="66" t="s">
        <v>196</v>
      </c>
      <c r="B35" s="72" t="s">
        <v>215</v>
      </c>
      <c r="C35" s="67"/>
      <c r="D35" s="62"/>
      <c r="E35" s="67">
        <v>0.66070883795193103</v>
      </c>
      <c r="F35" s="62"/>
      <c r="G35" s="67">
        <v>0.2114904901107984</v>
      </c>
      <c r="H35" s="62"/>
      <c r="I35" s="69">
        <v>84.770451714367866</v>
      </c>
      <c r="J35" s="62"/>
      <c r="K35" s="67">
        <v>1.635161587353376</v>
      </c>
    </row>
    <row r="36" spans="1:11" ht="15">
      <c r="A36" s="66" t="s">
        <v>201</v>
      </c>
      <c r="B36" s="72" t="s">
        <v>215</v>
      </c>
      <c r="C36" s="67"/>
      <c r="D36" s="62"/>
      <c r="E36" s="67">
        <v>1.3542581913887248</v>
      </c>
      <c r="F36" s="62"/>
      <c r="G36" s="67">
        <v>1.5396704700763457</v>
      </c>
      <c r="H36" s="62"/>
      <c r="I36" s="69">
        <v>25.765450049077305</v>
      </c>
      <c r="J36" s="62"/>
      <c r="K36" s="67">
        <v>1.780988500615533</v>
      </c>
    </row>
    <row r="37" spans="1:11" ht="15">
      <c r="A37" s="66" t="s">
        <v>202</v>
      </c>
      <c r="B37" s="72" t="s">
        <v>215</v>
      </c>
      <c r="C37" s="67"/>
      <c r="D37" s="62"/>
      <c r="E37" s="67">
        <v>2.1815798019688857</v>
      </c>
      <c r="F37" s="62"/>
      <c r="G37" s="67">
        <v>4.3651446229794457</v>
      </c>
      <c r="H37" s="62"/>
      <c r="I37" s="69">
        <v>32.57744783627664</v>
      </c>
      <c r="J37" s="62"/>
      <c r="K37" s="67">
        <v>2.7172722394130138</v>
      </c>
    </row>
    <row r="38" spans="1:11" ht="15">
      <c r="A38" s="66" t="s">
        <v>203</v>
      </c>
      <c r="B38" s="72" t="s">
        <v>215</v>
      </c>
      <c r="C38" s="67"/>
      <c r="D38" s="62"/>
      <c r="E38" s="67">
        <v>0.2155741791580181</v>
      </c>
      <c r="F38" s="62"/>
      <c r="G38" s="67">
        <v>0.35236385476691762</v>
      </c>
      <c r="H38" s="62"/>
      <c r="I38" s="67">
        <v>2.4442150047171602</v>
      </c>
      <c r="J38" s="62"/>
      <c r="K38" s="67">
        <v>0.27757234392533725</v>
      </c>
    </row>
    <row r="39" spans="1:11" ht="15">
      <c r="A39" s="66" t="s">
        <v>204</v>
      </c>
      <c r="B39" s="72" t="s">
        <v>215</v>
      </c>
      <c r="C39" s="67"/>
      <c r="D39" s="62"/>
      <c r="E39" s="67">
        <v>0.81367937139655933</v>
      </c>
      <c r="F39" s="62"/>
      <c r="G39" s="67">
        <v>1.4476288159700266</v>
      </c>
      <c r="H39" s="62"/>
      <c r="I39" s="67">
        <v>7.0576728343745572</v>
      </c>
      <c r="J39" s="62"/>
      <c r="K39" s="67">
        <v>1.2434606684647711</v>
      </c>
    </row>
    <row r="40" spans="1:11" ht="15">
      <c r="A40" s="66" t="s">
        <v>205</v>
      </c>
      <c r="B40" s="72" t="s">
        <v>215</v>
      </c>
      <c r="C40" s="67"/>
      <c r="D40" s="62"/>
      <c r="E40" s="67">
        <v>0.30938932454348189</v>
      </c>
      <c r="F40" s="62"/>
      <c r="G40" s="67">
        <v>0.65613852027436159</v>
      </c>
      <c r="H40" s="62"/>
      <c r="I40" s="67">
        <v>0.73979433268699202</v>
      </c>
      <c r="J40" s="62"/>
      <c r="K40" s="67">
        <v>0.40659237804226428</v>
      </c>
    </row>
    <row r="41" spans="1:11" ht="15">
      <c r="A41" s="66" t="s">
        <v>206</v>
      </c>
      <c r="B41" s="72" t="s">
        <v>215</v>
      </c>
      <c r="C41" s="67"/>
      <c r="D41" s="62"/>
      <c r="E41" s="67">
        <v>0.77339028374097252</v>
      </c>
      <c r="F41" s="62"/>
      <c r="G41" s="67">
        <v>0.817844882092297</v>
      </c>
      <c r="H41" s="62"/>
      <c r="I41" s="67">
        <v>2.0045269229736995</v>
      </c>
      <c r="J41" s="62"/>
      <c r="K41" s="67">
        <v>1.3068698612384335</v>
      </c>
    </row>
    <row r="42" spans="1:11" ht="15">
      <c r="A42" s="66" t="s">
        <v>207</v>
      </c>
      <c r="B42" s="72" t="s">
        <v>215</v>
      </c>
      <c r="C42" s="67"/>
      <c r="D42" s="62"/>
      <c r="E42" s="67">
        <v>1.6719413754689609</v>
      </c>
      <c r="F42" s="62"/>
      <c r="G42" s="67">
        <v>2.2148218460822742</v>
      </c>
      <c r="H42" s="62"/>
      <c r="I42" s="67">
        <v>0.79125908810998336</v>
      </c>
      <c r="J42" s="62"/>
      <c r="K42" s="67">
        <v>0.45405157442334049</v>
      </c>
    </row>
    <row r="43" spans="1:11" ht="15">
      <c r="A43" s="66" t="s">
        <v>208</v>
      </c>
      <c r="B43" s="72" t="s">
        <v>215</v>
      </c>
      <c r="C43" s="67"/>
      <c r="D43" s="62"/>
      <c r="E43" s="67">
        <v>0.57158235779315536</v>
      </c>
      <c r="F43" s="62"/>
      <c r="G43" s="67">
        <v>0.66329746706427573</v>
      </c>
      <c r="H43" s="62"/>
      <c r="I43" s="67">
        <v>9.5655801701869006E-2</v>
      </c>
      <c r="J43" s="62"/>
      <c r="K43" s="67">
        <v>8.1887300643589775E-2</v>
      </c>
    </row>
    <row r="44" spans="1:11" ht="15">
      <c r="A44" s="66" t="s">
        <v>209</v>
      </c>
      <c r="B44" s="72" t="s">
        <v>215</v>
      </c>
      <c r="C44" s="67"/>
      <c r="D44" s="62"/>
      <c r="E44" s="67">
        <v>3.6602630655988655</v>
      </c>
      <c r="F44" s="62"/>
      <c r="G44" s="67">
        <v>4.2677901890629517</v>
      </c>
      <c r="H44" s="62"/>
      <c r="I44" s="67">
        <v>0.44340677288965724</v>
      </c>
      <c r="J44" s="62"/>
      <c r="K44" s="67">
        <v>0.42107009729928868</v>
      </c>
    </row>
    <row r="45" spans="1:11" ht="15">
      <c r="A45" s="66" t="s">
        <v>210</v>
      </c>
      <c r="B45" s="72" t="s">
        <v>215</v>
      </c>
      <c r="C45" s="67"/>
      <c r="D45" s="62"/>
      <c r="E45" s="67">
        <v>0.81648587821829921</v>
      </c>
      <c r="F45" s="62"/>
      <c r="G45" s="67">
        <v>0.98415965595992494</v>
      </c>
      <c r="H45" s="62"/>
      <c r="I45" s="67">
        <v>9.5782361617034392E-2</v>
      </c>
      <c r="J45" s="62"/>
      <c r="K45" s="67">
        <v>8.5096729774395863E-2</v>
      </c>
    </row>
    <row r="46" spans="1:11" ht="15">
      <c r="A46" s="66" t="s">
        <v>211</v>
      </c>
      <c r="B46" s="72" t="s">
        <v>215</v>
      </c>
      <c r="C46" s="67"/>
      <c r="D46" s="62"/>
      <c r="E46" s="67">
        <v>2.3461146301715581</v>
      </c>
      <c r="F46" s="62"/>
      <c r="G46" s="67">
        <v>2.871935428413956</v>
      </c>
      <c r="H46" s="62"/>
      <c r="I46" s="67">
        <v>0.29354559406662661</v>
      </c>
      <c r="J46" s="62"/>
      <c r="K46" s="67">
        <v>0.23838159098206171</v>
      </c>
    </row>
    <row r="47" spans="1:11" ht="15">
      <c r="A47" s="66" t="s">
        <v>212</v>
      </c>
      <c r="B47" s="72" t="s">
        <v>215</v>
      </c>
      <c r="C47" s="67"/>
      <c r="D47" s="62"/>
      <c r="E47" s="67">
        <v>0.43112179997992173</v>
      </c>
      <c r="F47" s="62"/>
      <c r="G47" s="67">
        <v>0.50903506040468971</v>
      </c>
      <c r="H47" s="62"/>
      <c r="I47" s="67">
        <v>5.3810986557133809E-2</v>
      </c>
      <c r="J47" s="62"/>
      <c r="K47" s="67">
        <v>4.3366861985567239E-2</v>
      </c>
    </row>
    <row r="48" spans="1:11" ht="15">
      <c r="A48" s="66" t="s">
        <v>213</v>
      </c>
      <c r="B48" s="72" t="s">
        <v>215</v>
      </c>
      <c r="C48" s="67"/>
      <c r="D48" s="62"/>
      <c r="E48" s="67">
        <v>2.7675776996108481</v>
      </c>
      <c r="F48" s="62"/>
      <c r="G48" s="67">
        <v>3.2737077276531208</v>
      </c>
      <c r="H48" s="62"/>
      <c r="I48" s="67">
        <v>0.36387443197858604</v>
      </c>
      <c r="J48" s="62"/>
      <c r="K48" s="67">
        <v>0.28468079298406918</v>
      </c>
    </row>
    <row r="49" spans="1:11" ht="15">
      <c r="A49" s="66" t="s">
        <v>214</v>
      </c>
      <c r="B49" s="72" t="s">
        <v>215</v>
      </c>
      <c r="C49" s="67"/>
      <c r="D49" s="62"/>
      <c r="E49" s="67">
        <v>0.44206733328850728</v>
      </c>
      <c r="F49" s="62"/>
      <c r="G49" s="67">
        <v>0.49472797593171725</v>
      </c>
      <c r="H49" s="62"/>
      <c r="I49" s="67">
        <v>6.164291804853942E-2</v>
      </c>
      <c r="J49" s="62"/>
      <c r="K49" s="67">
        <v>4.8928194449626684E-2</v>
      </c>
    </row>
    <row r="51" spans="1:11" ht="15">
      <c r="A51" s="73" t="s">
        <v>225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5"/>
  <sheetViews>
    <sheetView topLeftCell="A19" workbookViewId="0">
      <selection activeCell="E43" sqref="E43"/>
    </sheetView>
  </sheetViews>
  <sheetFormatPr defaultRowHeight="12.75"/>
  <cols>
    <col min="1" max="1" width="9.7109375" customWidth="1"/>
    <col min="13" max="13" width="2.7109375" customWidth="1"/>
    <col min="22" max="22" width="3" customWidth="1"/>
  </cols>
  <sheetData>
    <row r="1" spans="1:30" ht="15">
      <c r="A1" t="s">
        <v>77</v>
      </c>
      <c r="B1" s="3" t="s">
        <v>70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">
      <c r="A2" t="s">
        <v>78</v>
      </c>
      <c r="B2" s="3" t="s">
        <v>69</v>
      </c>
      <c r="C2" s="4"/>
      <c r="D2" s="4"/>
      <c r="E2" s="4"/>
      <c r="F2" s="4"/>
      <c r="G2" s="4"/>
      <c r="H2" s="4"/>
      <c r="I2" s="4"/>
      <c r="J2" s="4"/>
      <c r="K2" s="4"/>
      <c r="L2" s="4"/>
      <c r="N2" s="3" t="s">
        <v>12</v>
      </c>
      <c r="O2" s="4"/>
      <c r="P2" s="4"/>
      <c r="Q2" s="4"/>
      <c r="R2" s="4"/>
      <c r="S2" s="4"/>
      <c r="T2" s="4"/>
      <c r="U2" s="4"/>
      <c r="W2" s="3" t="s">
        <v>13</v>
      </c>
      <c r="X2" s="4"/>
      <c r="Y2" s="4"/>
      <c r="Z2" s="4"/>
      <c r="AA2" s="4"/>
      <c r="AB2" s="4"/>
      <c r="AC2" s="4"/>
      <c r="AD2" s="4"/>
    </row>
    <row r="3" spans="1:30">
      <c r="A3" t="s">
        <v>68</v>
      </c>
      <c r="B3" s="44" t="s">
        <v>79</v>
      </c>
      <c r="C3" s="44" t="s">
        <v>79</v>
      </c>
      <c r="D3" s="44" t="s">
        <v>79</v>
      </c>
      <c r="E3" s="44" t="s">
        <v>79</v>
      </c>
      <c r="F3" s="44" t="s">
        <v>79</v>
      </c>
      <c r="G3" s="44" t="s">
        <v>79</v>
      </c>
      <c r="H3" s="44" t="s">
        <v>79</v>
      </c>
      <c r="I3" s="44" t="s">
        <v>79</v>
      </c>
      <c r="J3" s="44" t="s">
        <v>79</v>
      </c>
      <c r="K3" s="44" t="s">
        <v>79</v>
      </c>
      <c r="L3" s="44" t="s">
        <v>79</v>
      </c>
      <c r="M3" s="44"/>
      <c r="N3" s="44" t="s">
        <v>79</v>
      </c>
      <c r="O3" s="44" t="s">
        <v>79</v>
      </c>
      <c r="P3" s="44" t="s">
        <v>79</v>
      </c>
      <c r="Q3" s="44" t="s">
        <v>79</v>
      </c>
      <c r="R3" s="44" t="s">
        <v>79</v>
      </c>
      <c r="S3" s="44" t="s">
        <v>80</v>
      </c>
      <c r="T3" s="44" t="s">
        <v>79</v>
      </c>
      <c r="U3" s="44" t="s">
        <v>81</v>
      </c>
      <c r="V3" s="44"/>
      <c r="W3" s="44" t="s">
        <v>79</v>
      </c>
      <c r="X3" s="44" t="s">
        <v>79</v>
      </c>
      <c r="Y3" s="44" t="s">
        <v>79</v>
      </c>
      <c r="Z3" s="44" t="s">
        <v>79</v>
      </c>
      <c r="AA3" s="44" t="s">
        <v>79</v>
      </c>
      <c r="AB3" s="44" t="s">
        <v>79</v>
      </c>
      <c r="AC3" s="44" t="s">
        <v>79</v>
      </c>
      <c r="AD3" s="44" t="s">
        <v>79</v>
      </c>
    </row>
    <row r="4" spans="1:30">
      <c r="A4" t="s">
        <v>82</v>
      </c>
      <c r="B4" s="44" t="s">
        <v>83</v>
      </c>
      <c r="C4" s="44" t="s">
        <v>84</v>
      </c>
      <c r="D4" s="44" t="s">
        <v>85</v>
      </c>
      <c r="E4" s="44" t="s">
        <v>86</v>
      </c>
      <c r="F4" s="44" t="s">
        <v>87</v>
      </c>
      <c r="G4" s="44" t="s">
        <v>88</v>
      </c>
      <c r="H4" s="44" t="s">
        <v>89</v>
      </c>
      <c r="I4" s="44" t="s">
        <v>90</v>
      </c>
      <c r="J4" s="44" t="s">
        <v>91</v>
      </c>
      <c r="K4" s="44" t="s">
        <v>92</v>
      </c>
      <c r="L4" s="44" t="s">
        <v>93</v>
      </c>
      <c r="M4" s="44"/>
      <c r="N4" s="44" t="s">
        <v>94</v>
      </c>
      <c r="O4" s="44" t="s">
        <v>95</v>
      </c>
      <c r="P4" s="44" t="s">
        <v>96</v>
      </c>
      <c r="Q4" s="44" t="s">
        <v>97</v>
      </c>
      <c r="R4" s="44" t="s">
        <v>98</v>
      </c>
      <c r="S4" s="44" t="s">
        <v>99</v>
      </c>
      <c r="T4" s="44" t="s">
        <v>100</v>
      </c>
      <c r="U4" s="44" t="s">
        <v>101</v>
      </c>
      <c r="V4" s="44"/>
      <c r="W4" s="44" t="s">
        <v>102</v>
      </c>
      <c r="X4" s="44" t="s">
        <v>103</v>
      </c>
      <c r="Y4" s="44" t="s">
        <v>104</v>
      </c>
      <c r="Z4" s="44" t="s">
        <v>105</v>
      </c>
      <c r="AA4" s="44" t="s">
        <v>106</v>
      </c>
      <c r="AB4" s="44" t="s">
        <v>107</v>
      </c>
      <c r="AC4" s="44" t="s">
        <v>108</v>
      </c>
      <c r="AD4" s="44" t="s">
        <v>109</v>
      </c>
    </row>
    <row r="6" spans="1:30" ht="15.75">
      <c r="A6" t="s">
        <v>179</v>
      </c>
      <c r="B6" s="1">
        <v>51.979700000000001</v>
      </c>
      <c r="C6" s="1">
        <v>49.351700000000001</v>
      </c>
      <c r="D6" s="1">
        <v>53.048999999999999</v>
      </c>
      <c r="E6" s="1">
        <v>52.149099999999997</v>
      </c>
      <c r="F6" s="1">
        <v>51.439799999999998</v>
      </c>
      <c r="G6" s="1">
        <v>51.873199999999997</v>
      </c>
      <c r="H6" s="1">
        <v>53.270899999999997</v>
      </c>
      <c r="I6" s="1">
        <v>54.301400000000001</v>
      </c>
      <c r="J6" s="1">
        <v>51.810499999999998</v>
      </c>
      <c r="K6" s="1">
        <v>52.426499999999997</v>
      </c>
      <c r="L6" s="1">
        <v>53.282499999999999</v>
      </c>
      <c r="M6" s="1"/>
      <c r="N6" s="1">
        <v>50.528799999999997</v>
      </c>
      <c r="O6" s="1">
        <v>50.229799999999997</v>
      </c>
      <c r="P6" s="1">
        <v>50.508400000000002</v>
      </c>
      <c r="Q6" s="1">
        <v>50.5458</v>
      </c>
      <c r="R6" s="1">
        <v>50.590699999999998</v>
      </c>
      <c r="S6" s="1">
        <v>52.229900000000001</v>
      </c>
      <c r="T6" s="1">
        <v>50.626899999999999</v>
      </c>
      <c r="U6" s="1">
        <v>52.396799999999999</v>
      </c>
      <c r="V6" s="1"/>
      <c r="W6" s="1">
        <v>50.163600000000002</v>
      </c>
      <c r="X6" s="1">
        <v>50.306399999999996</v>
      </c>
      <c r="Y6" s="1">
        <v>50.974299999999999</v>
      </c>
      <c r="Z6" s="1">
        <v>52.056399999999996</v>
      </c>
      <c r="AA6" s="1">
        <v>50.777799999999999</v>
      </c>
      <c r="AB6" s="1">
        <v>51.103999999999999</v>
      </c>
      <c r="AC6" s="1">
        <v>51.505000000000003</v>
      </c>
      <c r="AD6" s="1">
        <v>52.174100000000003</v>
      </c>
    </row>
    <row r="7" spans="1:30" ht="15.75">
      <c r="A7" t="s">
        <v>114</v>
      </c>
      <c r="B7" s="1">
        <v>0.27200000000000002</v>
      </c>
      <c r="C7" s="1">
        <v>0.2452</v>
      </c>
      <c r="D7" s="1">
        <v>0.32829999999999998</v>
      </c>
      <c r="E7" s="1">
        <v>0.24099999999999999</v>
      </c>
      <c r="F7" s="1">
        <v>0.29270000000000002</v>
      </c>
      <c r="G7" s="1">
        <v>0.25919999999999999</v>
      </c>
      <c r="H7" s="1">
        <v>0.2697</v>
      </c>
      <c r="I7" s="1">
        <v>6.8199999999999997E-2</v>
      </c>
      <c r="J7" s="1">
        <v>0.25679999999999997</v>
      </c>
      <c r="K7" s="1">
        <v>0.1171</v>
      </c>
      <c r="L7" s="1">
        <v>0.1094</v>
      </c>
      <c r="M7" s="1"/>
      <c r="N7" s="1">
        <v>0.32240000000000002</v>
      </c>
      <c r="O7" s="1">
        <v>0.3599</v>
      </c>
      <c r="P7" s="1">
        <v>0.34949999999999998</v>
      </c>
      <c r="Q7" s="1">
        <v>0.2979</v>
      </c>
      <c r="R7" s="1">
        <v>0.31519999999999998</v>
      </c>
      <c r="S7" s="1">
        <v>0.1072</v>
      </c>
      <c r="T7" s="1">
        <v>0.28370000000000001</v>
      </c>
      <c r="U7" s="1">
        <v>0.1603</v>
      </c>
      <c r="V7" s="1"/>
      <c r="W7" s="1">
        <v>0.3306</v>
      </c>
      <c r="X7" s="1">
        <v>0.34300000000000003</v>
      </c>
      <c r="Y7" s="1">
        <v>0.2303</v>
      </c>
      <c r="Z7" s="1">
        <v>0.1527</v>
      </c>
      <c r="AA7" s="1">
        <v>0.2843</v>
      </c>
      <c r="AB7" s="1">
        <v>0.2777</v>
      </c>
      <c r="AC7" s="1">
        <v>0.27989999999999998</v>
      </c>
      <c r="AD7" s="1">
        <v>0.13950000000000001</v>
      </c>
    </row>
    <row r="8" spans="1:30" ht="15.75">
      <c r="A8" t="s">
        <v>115</v>
      </c>
      <c r="B8" s="1">
        <v>1.4755</v>
      </c>
      <c r="C8" s="1">
        <v>1.4153</v>
      </c>
      <c r="D8" s="1">
        <v>1.5331999999999999</v>
      </c>
      <c r="E8" s="1">
        <v>1.5471999999999999</v>
      </c>
      <c r="F8" s="1">
        <v>1.589</v>
      </c>
      <c r="G8" s="1">
        <v>1.6112</v>
      </c>
      <c r="H8" s="1">
        <v>1.2022999999999999</v>
      </c>
      <c r="I8" s="1">
        <v>3.4373</v>
      </c>
      <c r="J8" s="1">
        <v>1.204</v>
      </c>
      <c r="K8" s="1">
        <v>2.4647000000000001</v>
      </c>
      <c r="L8" s="1">
        <v>2.0381</v>
      </c>
      <c r="M8" s="1"/>
      <c r="N8" s="1">
        <v>6.8380999999999998</v>
      </c>
      <c r="O8" s="1">
        <v>7.0210999999999997</v>
      </c>
      <c r="P8" s="1">
        <v>6.3219000000000003</v>
      </c>
      <c r="Q8" s="1">
        <v>6.5679999999999996</v>
      </c>
      <c r="R8" s="1">
        <v>6.7672999999999996</v>
      </c>
      <c r="S8" s="1">
        <v>4.8375000000000004</v>
      </c>
      <c r="T8" s="1">
        <v>6.2107000000000001</v>
      </c>
      <c r="U8" s="1">
        <v>3.976</v>
      </c>
      <c r="V8" s="1"/>
      <c r="W8" s="1">
        <v>6.9393000000000002</v>
      </c>
      <c r="X8" s="1">
        <v>6.9844999999999997</v>
      </c>
      <c r="Y8" s="1">
        <v>5.2957999999999998</v>
      </c>
      <c r="Z8" s="1">
        <v>3.7965</v>
      </c>
      <c r="AA8" s="1">
        <v>5.9885999999999999</v>
      </c>
      <c r="AB8" s="1">
        <v>5.5663999999999998</v>
      </c>
      <c r="AC8" s="1">
        <v>4.9044999999999996</v>
      </c>
      <c r="AD8" s="1">
        <v>3.5142000000000002</v>
      </c>
    </row>
    <row r="9" spans="1:30">
      <c r="A9" t="s">
        <v>74</v>
      </c>
      <c r="B9" s="1">
        <v>24.331700000000001</v>
      </c>
      <c r="C9" s="1">
        <v>24.714300000000001</v>
      </c>
      <c r="D9" s="1">
        <v>23.486799999999999</v>
      </c>
      <c r="E9" s="1">
        <v>24.6721</v>
      </c>
      <c r="F9" s="1">
        <v>24.881399999999999</v>
      </c>
      <c r="G9" s="1">
        <v>25.0001</v>
      </c>
      <c r="H9" s="1">
        <v>23.307099999999998</v>
      </c>
      <c r="I9" s="1">
        <v>15.685499999999999</v>
      </c>
      <c r="J9" s="1">
        <v>25.252199999999998</v>
      </c>
      <c r="K9" s="1">
        <v>17.521999999999998</v>
      </c>
      <c r="L9" s="1">
        <v>18.549099999999999</v>
      </c>
      <c r="M9" s="1"/>
      <c r="N9" s="1">
        <v>18.4041</v>
      </c>
      <c r="O9" s="1">
        <v>18.095199999999998</v>
      </c>
      <c r="P9" s="1">
        <v>17.888999999999999</v>
      </c>
      <c r="Q9" s="1">
        <v>18.306000000000001</v>
      </c>
      <c r="R9" s="1">
        <v>17.899699999999999</v>
      </c>
      <c r="S9" s="1">
        <v>17.743200000000002</v>
      </c>
      <c r="T9" s="1">
        <v>17.904</v>
      </c>
      <c r="U9" s="1">
        <v>17.799800000000001</v>
      </c>
      <c r="V9" s="1"/>
      <c r="W9" s="1">
        <v>18.348800000000001</v>
      </c>
      <c r="X9" s="1">
        <v>17.795200000000001</v>
      </c>
      <c r="Y9" s="1">
        <v>17.914400000000001</v>
      </c>
      <c r="Z9" s="1">
        <v>17.718299999999999</v>
      </c>
      <c r="AA9" s="1">
        <v>17.706499999999998</v>
      </c>
      <c r="AB9" s="1">
        <v>17.667200000000001</v>
      </c>
      <c r="AC9" s="1">
        <v>18.196899999999999</v>
      </c>
      <c r="AD9" s="1">
        <v>17.622699999999998</v>
      </c>
    </row>
    <row r="10" spans="1:30">
      <c r="A10" t="s">
        <v>1</v>
      </c>
      <c r="B10" s="1">
        <v>0.66679999999999995</v>
      </c>
      <c r="C10" s="1">
        <v>0.67430000000000001</v>
      </c>
      <c r="D10" s="1">
        <v>0.60419999999999996</v>
      </c>
      <c r="E10" s="1">
        <v>0.72709999999999997</v>
      </c>
      <c r="F10" s="1">
        <v>0.72160000000000002</v>
      </c>
      <c r="G10" s="1">
        <v>0.65690000000000004</v>
      </c>
      <c r="H10" s="1">
        <v>0.77180000000000004</v>
      </c>
      <c r="I10" s="1">
        <v>0.5363</v>
      </c>
      <c r="J10" s="1">
        <v>0.82750000000000001</v>
      </c>
      <c r="K10" s="1">
        <v>0.57450000000000001</v>
      </c>
      <c r="L10" s="1">
        <v>0.64219999999999999</v>
      </c>
      <c r="M10" s="1"/>
      <c r="N10" s="1">
        <v>0.27679999999999999</v>
      </c>
      <c r="O10" s="1">
        <v>0.23569999999999999</v>
      </c>
      <c r="P10" s="1">
        <v>0.25640000000000002</v>
      </c>
      <c r="Q10" s="1">
        <v>0.26669999999999999</v>
      </c>
      <c r="R10" s="1">
        <v>0.28960000000000002</v>
      </c>
      <c r="S10" s="1">
        <v>0.2712</v>
      </c>
      <c r="T10" s="1">
        <v>0.34499999999999997</v>
      </c>
      <c r="U10" s="1">
        <v>0.3322</v>
      </c>
      <c r="V10" s="1"/>
      <c r="W10" s="1">
        <v>0.29310000000000003</v>
      </c>
      <c r="X10" s="1">
        <v>0.29630000000000001</v>
      </c>
      <c r="Y10" s="1">
        <v>0.35709999999999997</v>
      </c>
      <c r="Z10" s="1">
        <v>0.27450000000000002</v>
      </c>
      <c r="AA10" s="1">
        <v>0.30680000000000002</v>
      </c>
      <c r="AB10" s="1">
        <v>0.3296</v>
      </c>
      <c r="AC10" s="1">
        <v>0.32569999999999999</v>
      </c>
      <c r="AD10" s="1">
        <v>0.32769999999999999</v>
      </c>
    </row>
    <row r="11" spans="1:30">
      <c r="A11" t="s">
        <v>2</v>
      </c>
      <c r="B11" s="1">
        <v>20.8385</v>
      </c>
      <c r="C11" s="1">
        <v>21.182600000000001</v>
      </c>
      <c r="D11" s="1">
        <v>20.440000000000001</v>
      </c>
      <c r="E11" s="1">
        <v>21.123999999999999</v>
      </c>
      <c r="F11" s="1">
        <v>20.877500000000001</v>
      </c>
      <c r="G11" s="1">
        <v>21.0504</v>
      </c>
      <c r="H11" s="1">
        <v>19.4008</v>
      </c>
      <c r="I11" s="1">
        <v>26.197500000000002</v>
      </c>
      <c r="J11" s="1">
        <v>20.4269</v>
      </c>
      <c r="K11" s="1">
        <v>27.407399999999999</v>
      </c>
      <c r="L11" s="1">
        <v>24.004000000000001</v>
      </c>
      <c r="M11" s="1"/>
      <c r="N11" s="1">
        <v>23.7697</v>
      </c>
      <c r="O11" s="1">
        <v>24.333400000000001</v>
      </c>
      <c r="P11" s="1">
        <v>24.237400000000001</v>
      </c>
      <c r="Q11" s="1">
        <v>24.552299999999999</v>
      </c>
      <c r="R11" s="1">
        <v>24.077300000000001</v>
      </c>
      <c r="S11" s="1">
        <v>24.981100000000001</v>
      </c>
      <c r="T11" s="1">
        <v>24.238700000000001</v>
      </c>
      <c r="U11" s="1">
        <v>25.0212</v>
      </c>
      <c r="V11" s="1"/>
      <c r="W11" s="1">
        <v>24.377600000000001</v>
      </c>
      <c r="X11" s="1">
        <v>24.252600000000001</v>
      </c>
      <c r="Y11" s="1">
        <v>24.6235</v>
      </c>
      <c r="Z11" s="1">
        <v>25.425899999999999</v>
      </c>
      <c r="AA11" s="1">
        <v>24.907599999999999</v>
      </c>
      <c r="AB11" s="1">
        <v>24.640699999999999</v>
      </c>
      <c r="AC11" s="1">
        <v>25.1036</v>
      </c>
      <c r="AD11" s="1">
        <v>25.1127</v>
      </c>
    </row>
    <row r="12" spans="1:30">
      <c r="A12" t="s">
        <v>3</v>
      </c>
      <c r="B12" s="1">
        <v>1.0119</v>
      </c>
      <c r="C12" s="1">
        <v>0.87129999999999996</v>
      </c>
      <c r="D12" s="1">
        <v>1.0898000000000001</v>
      </c>
      <c r="E12" s="1">
        <v>0.8387</v>
      </c>
      <c r="F12" s="1">
        <v>0.95309999999999995</v>
      </c>
      <c r="G12" s="1">
        <v>0.89580000000000004</v>
      </c>
      <c r="H12" s="1">
        <v>1.3864000000000001</v>
      </c>
      <c r="I12" s="1">
        <v>1.3218000000000001</v>
      </c>
      <c r="J12" s="1">
        <v>1.2033</v>
      </c>
      <c r="K12" s="1">
        <v>1.4092</v>
      </c>
      <c r="L12" s="1">
        <v>1.6626000000000001</v>
      </c>
      <c r="M12" s="1"/>
      <c r="N12" s="1">
        <v>0.38600000000000001</v>
      </c>
      <c r="O12" s="1">
        <v>0.32190000000000002</v>
      </c>
      <c r="P12" s="1">
        <v>0.43390000000000001</v>
      </c>
      <c r="Q12" s="1">
        <v>0.36370000000000002</v>
      </c>
      <c r="R12" s="1">
        <v>0.45300000000000001</v>
      </c>
      <c r="S12" s="1">
        <v>0.68379999999999996</v>
      </c>
      <c r="T12" s="1">
        <v>0.629</v>
      </c>
      <c r="U12" s="1">
        <v>0.78139999999999998</v>
      </c>
      <c r="V12" s="1"/>
      <c r="W12" s="1">
        <v>0.3493</v>
      </c>
      <c r="X12" s="1">
        <v>0.28599999999999998</v>
      </c>
      <c r="Y12" s="1">
        <v>0.86499999999999999</v>
      </c>
      <c r="Z12" s="1">
        <v>0.96689999999999998</v>
      </c>
      <c r="AA12" s="1">
        <v>0.65439999999999998</v>
      </c>
      <c r="AB12" s="1">
        <v>0.70220000000000005</v>
      </c>
      <c r="AC12" s="1">
        <v>0.92749999999999999</v>
      </c>
      <c r="AD12" s="1">
        <v>0.93820000000000003</v>
      </c>
    </row>
    <row r="13" spans="1:30" ht="15.75">
      <c r="A13" t="s">
        <v>116</v>
      </c>
      <c r="B13" s="1">
        <v>3.7100000000000001E-2</v>
      </c>
      <c r="C13" s="1">
        <v>0</v>
      </c>
      <c r="D13" s="1">
        <v>4.3E-3</v>
      </c>
      <c r="E13" s="1">
        <v>2.7000000000000001E-3</v>
      </c>
      <c r="F13" s="1">
        <v>1.3299999999999999E-2</v>
      </c>
      <c r="G13" s="1">
        <v>1.2E-2</v>
      </c>
      <c r="H13" s="1">
        <v>2.5899999999999999E-2</v>
      </c>
      <c r="I13" s="1">
        <v>2.8299999999999999E-2</v>
      </c>
      <c r="J13" s="1">
        <v>1.7299999999999999E-2</v>
      </c>
      <c r="K13" s="1">
        <v>6.7500000000000004E-2</v>
      </c>
      <c r="L13" s="1">
        <v>4.6100000000000002E-2</v>
      </c>
      <c r="M13" s="1"/>
      <c r="N13" s="1">
        <v>3.85E-2</v>
      </c>
      <c r="O13" s="1">
        <v>5.5300000000000002E-2</v>
      </c>
      <c r="P13" s="1">
        <v>2.9600000000000001E-2</v>
      </c>
      <c r="Q13" s="1">
        <v>5.6000000000000001E-2</v>
      </c>
      <c r="R13" s="1">
        <v>4.9399999999999999E-2</v>
      </c>
      <c r="S13" s="1">
        <v>1.9E-2</v>
      </c>
      <c r="T13" s="1">
        <v>8.6300000000000002E-2</v>
      </c>
      <c r="U13" s="1">
        <v>5.3999999999999999E-2</v>
      </c>
      <c r="V13" s="1"/>
      <c r="W13" s="1">
        <v>1.1900000000000001E-2</v>
      </c>
      <c r="X13" s="1">
        <v>3.9199999999999999E-2</v>
      </c>
      <c r="Y13" s="1">
        <v>3.7900000000000003E-2</v>
      </c>
      <c r="Z13" s="1">
        <v>3.56E-2</v>
      </c>
      <c r="AA13" s="1">
        <v>5.7000000000000002E-3</v>
      </c>
      <c r="AB13" s="1">
        <v>2.0199999999999999E-2</v>
      </c>
      <c r="AC13" s="1">
        <v>5.91E-2</v>
      </c>
      <c r="AD13" s="1">
        <v>3.8699999999999998E-2</v>
      </c>
    </row>
    <row r="14" spans="1:30" ht="15.75">
      <c r="A14" t="s">
        <v>117</v>
      </c>
      <c r="B14" s="1">
        <v>6.3E-3</v>
      </c>
      <c r="C14" s="1">
        <v>4.1999999999999997E-3</v>
      </c>
      <c r="D14" s="1">
        <v>1.6299999999999999E-2</v>
      </c>
      <c r="E14" s="1">
        <v>1.14E-2</v>
      </c>
      <c r="F14" s="1">
        <v>0</v>
      </c>
      <c r="G14" s="1">
        <v>0</v>
      </c>
      <c r="H14" s="1">
        <v>2.3800000000000002E-2</v>
      </c>
      <c r="I14" s="1">
        <v>1.23E-2</v>
      </c>
      <c r="J14" s="1">
        <v>0</v>
      </c>
      <c r="K14" s="1">
        <v>0</v>
      </c>
      <c r="L14" s="1">
        <v>1.8E-3</v>
      </c>
      <c r="M14" s="1"/>
      <c r="N14" s="1">
        <v>5.4999999999999997E-3</v>
      </c>
      <c r="O14" s="1">
        <v>1.4E-2</v>
      </c>
      <c r="P14" s="1">
        <v>0</v>
      </c>
      <c r="Q14" s="1">
        <v>0</v>
      </c>
      <c r="R14" s="1">
        <v>0</v>
      </c>
      <c r="S14" s="1">
        <v>0</v>
      </c>
      <c r="T14" s="1">
        <v>8.6E-3</v>
      </c>
      <c r="U14" s="1">
        <v>6.1000000000000004E-3</v>
      </c>
      <c r="V14" s="1"/>
      <c r="W14" s="1">
        <v>1.03E-2</v>
      </c>
      <c r="X14" s="1">
        <v>0</v>
      </c>
      <c r="Y14" s="1">
        <v>3.5000000000000001E-3</v>
      </c>
      <c r="Z14" s="1">
        <v>5.4999999999999997E-3</v>
      </c>
      <c r="AA14" s="1">
        <v>0</v>
      </c>
      <c r="AB14" s="1">
        <v>7.1999999999999998E-3</v>
      </c>
      <c r="AC14" s="1">
        <v>3.0499999999999999E-2</v>
      </c>
      <c r="AD14" s="1">
        <v>4.1999999999999997E-3</v>
      </c>
    </row>
    <row r="15" spans="1:30" ht="15.75">
      <c r="A15" t="s">
        <v>118</v>
      </c>
      <c r="B15" s="1">
        <v>3.32E-2</v>
      </c>
      <c r="C15" s="1">
        <v>3.3099999999999997E-2</v>
      </c>
      <c r="D15" s="1">
        <v>5.5599999999999997E-2</v>
      </c>
      <c r="E15" s="1">
        <v>3.9800000000000002E-2</v>
      </c>
      <c r="F15" s="1">
        <v>7.0800000000000002E-2</v>
      </c>
      <c r="G15" s="1">
        <v>9.7299999999999998E-2</v>
      </c>
      <c r="H15" s="1">
        <v>5.11E-2</v>
      </c>
      <c r="I15" s="1">
        <v>0.1033</v>
      </c>
      <c r="J15" s="1">
        <v>9.2899999999999996E-2</v>
      </c>
      <c r="K15" s="1">
        <v>7.9799999999999996E-2</v>
      </c>
      <c r="L15" s="1">
        <v>0.109</v>
      </c>
      <c r="M15" s="1"/>
      <c r="N15" s="1">
        <v>0.16769999999999999</v>
      </c>
      <c r="O15" s="1">
        <v>0.20419999999999999</v>
      </c>
      <c r="P15" s="1">
        <v>0.2384</v>
      </c>
      <c r="Q15" s="1">
        <v>0.1724</v>
      </c>
      <c r="R15" s="1">
        <v>0.1933</v>
      </c>
      <c r="S15" s="1">
        <v>0.18690000000000001</v>
      </c>
      <c r="T15" s="1">
        <v>0.21840000000000001</v>
      </c>
      <c r="U15" s="1">
        <v>0.12720000000000001</v>
      </c>
      <c r="V15" s="1"/>
      <c r="W15" s="1">
        <v>0.22720000000000001</v>
      </c>
      <c r="X15" s="1">
        <v>0.22040000000000001</v>
      </c>
      <c r="Y15" s="1">
        <v>0.30280000000000001</v>
      </c>
      <c r="Z15" s="1">
        <v>0.18459999999999999</v>
      </c>
      <c r="AA15" s="1">
        <v>0.20710000000000001</v>
      </c>
      <c r="AB15" s="1">
        <v>0.20960000000000001</v>
      </c>
      <c r="AC15" s="1">
        <v>0.15</v>
      </c>
      <c r="AD15" s="1">
        <v>0.12520000000000001</v>
      </c>
    </row>
    <row r="16" spans="1:30">
      <c r="A16" t="s">
        <v>182</v>
      </c>
      <c r="B16" s="1">
        <f>SUM(B6:B15)</f>
        <v>100.65269999999997</v>
      </c>
      <c r="C16" s="1">
        <f t="shared" ref="C16:AD16" si="0">SUM(C6:C15)</f>
        <v>98.492000000000019</v>
      </c>
      <c r="D16" s="1">
        <f t="shared" si="0"/>
        <v>100.6075</v>
      </c>
      <c r="E16" s="1">
        <f t="shared" si="0"/>
        <v>101.35309999999998</v>
      </c>
      <c r="F16" s="1">
        <f t="shared" si="0"/>
        <v>100.83920000000001</v>
      </c>
      <c r="G16" s="1">
        <f t="shared" si="0"/>
        <v>101.45609999999998</v>
      </c>
      <c r="H16" s="1">
        <f t="shared" si="0"/>
        <v>99.709799999999987</v>
      </c>
      <c r="I16" s="1">
        <f t="shared" si="0"/>
        <v>101.6919</v>
      </c>
      <c r="J16" s="1">
        <f t="shared" si="0"/>
        <v>101.09140000000001</v>
      </c>
      <c r="K16" s="1">
        <f t="shared" si="0"/>
        <v>102.06869999999999</v>
      </c>
      <c r="L16" s="1">
        <f t="shared" si="0"/>
        <v>100.4448</v>
      </c>
      <c r="M16" s="1"/>
      <c r="N16" s="1">
        <f t="shared" si="0"/>
        <v>100.73759999999999</v>
      </c>
      <c r="O16" s="1">
        <f t="shared" si="0"/>
        <v>100.87049999999998</v>
      </c>
      <c r="P16" s="1">
        <f t="shared" si="0"/>
        <v>100.2645</v>
      </c>
      <c r="Q16" s="1">
        <f t="shared" si="0"/>
        <v>101.12879999999998</v>
      </c>
      <c r="R16" s="1">
        <f t="shared" si="0"/>
        <v>100.63549999999999</v>
      </c>
      <c r="S16" s="1">
        <f t="shared" si="0"/>
        <v>101.0598</v>
      </c>
      <c r="T16" s="1">
        <f t="shared" si="0"/>
        <v>100.55130000000001</v>
      </c>
      <c r="U16" s="1">
        <f t="shared" si="0"/>
        <v>100.655</v>
      </c>
      <c r="V16" s="1"/>
      <c r="W16" s="1">
        <f t="shared" si="0"/>
        <v>101.0517</v>
      </c>
      <c r="X16" s="1">
        <f t="shared" si="0"/>
        <v>100.5236</v>
      </c>
      <c r="Y16" s="1">
        <f t="shared" si="0"/>
        <v>100.60459999999999</v>
      </c>
      <c r="Z16" s="1">
        <f t="shared" si="0"/>
        <v>100.6169</v>
      </c>
      <c r="AA16" s="1">
        <f t="shared" si="0"/>
        <v>100.83879999999999</v>
      </c>
      <c r="AB16" s="1">
        <f t="shared" si="0"/>
        <v>100.5248</v>
      </c>
      <c r="AC16" s="1">
        <f t="shared" si="0"/>
        <v>101.48270000000001</v>
      </c>
      <c r="AD16" s="1">
        <f t="shared" si="0"/>
        <v>99.997200000000007</v>
      </c>
    </row>
    <row r="17" spans="1:30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58" t="s">
        <v>180</v>
      </c>
      <c r="B18" s="58" t="s">
        <v>181</v>
      </c>
      <c r="C18" s="58"/>
      <c r="D18" s="58"/>
      <c r="E18" s="58"/>
      <c r="F18" s="58"/>
      <c r="G18" s="58"/>
    </row>
    <row r="19" spans="1:30">
      <c r="A19" t="s">
        <v>4</v>
      </c>
      <c r="B19">
        <v>1.9419999999999999</v>
      </c>
      <c r="C19">
        <v>1.8979999999999999</v>
      </c>
      <c r="D19">
        <v>1.9750000000000001</v>
      </c>
      <c r="E19">
        <v>1.9350000000000001</v>
      </c>
      <c r="F19">
        <v>1.9239999999999999</v>
      </c>
      <c r="G19">
        <v>1.925</v>
      </c>
      <c r="H19">
        <v>2.0009999999999999</v>
      </c>
      <c r="I19">
        <v>1.9279999999999999</v>
      </c>
      <c r="J19">
        <v>1.9390000000000001</v>
      </c>
      <c r="K19">
        <v>1.8680000000000001</v>
      </c>
      <c r="L19">
        <v>1.9450000000000001</v>
      </c>
      <c r="N19">
        <v>1.829</v>
      </c>
      <c r="O19">
        <v>1.81</v>
      </c>
      <c r="P19">
        <v>1.833</v>
      </c>
      <c r="Q19">
        <v>1.8169999999999999</v>
      </c>
      <c r="R19">
        <v>1.829</v>
      </c>
      <c r="S19">
        <v>1.8779999999999999</v>
      </c>
      <c r="T19">
        <v>1.831</v>
      </c>
      <c r="U19">
        <v>1.893</v>
      </c>
      <c r="W19">
        <v>1.806</v>
      </c>
      <c r="X19">
        <v>1.82</v>
      </c>
      <c r="Y19">
        <v>1.843</v>
      </c>
      <c r="Z19">
        <v>1.8779999999999999</v>
      </c>
      <c r="AA19">
        <v>1.8280000000000001</v>
      </c>
      <c r="AB19">
        <v>1.8480000000000001</v>
      </c>
      <c r="AC19">
        <v>1.8460000000000001</v>
      </c>
      <c r="AD19">
        <v>1.8959999999999999</v>
      </c>
    </row>
    <row r="20" spans="1:30">
      <c r="A20" t="s">
        <v>5</v>
      </c>
      <c r="B20">
        <v>8.0000000000000002E-3</v>
      </c>
      <c r="C20">
        <v>7.0000000000000001E-3</v>
      </c>
      <c r="D20">
        <v>8.9999999999999993E-3</v>
      </c>
      <c r="E20">
        <v>7.0000000000000001E-3</v>
      </c>
      <c r="F20">
        <v>8.0000000000000002E-3</v>
      </c>
      <c r="G20">
        <v>7.0000000000000001E-3</v>
      </c>
      <c r="H20">
        <v>8.0000000000000002E-3</v>
      </c>
      <c r="I20">
        <v>2E-3</v>
      </c>
      <c r="J20">
        <v>7.0000000000000001E-3</v>
      </c>
      <c r="K20">
        <v>3.0000000000000001E-3</v>
      </c>
      <c r="L20">
        <v>3.0000000000000001E-3</v>
      </c>
      <c r="N20">
        <v>8.9999999999999993E-3</v>
      </c>
      <c r="O20">
        <v>0.01</v>
      </c>
      <c r="P20">
        <v>0.01</v>
      </c>
      <c r="Q20">
        <v>8.0000000000000002E-3</v>
      </c>
      <c r="R20">
        <v>8.9999999999999993E-3</v>
      </c>
      <c r="S20">
        <v>3.0000000000000001E-3</v>
      </c>
      <c r="T20">
        <v>8.0000000000000002E-3</v>
      </c>
      <c r="U20">
        <v>4.0000000000000001E-3</v>
      </c>
      <c r="W20">
        <v>8.9999999999999993E-3</v>
      </c>
      <c r="X20">
        <v>8.9999999999999993E-3</v>
      </c>
      <c r="Y20">
        <v>6.0000000000000001E-3</v>
      </c>
      <c r="Z20">
        <v>4.0000000000000001E-3</v>
      </c>
      <c r="AA20">
        <v>8.0000000000000002E-3</v>
      </c>
      <c r="AB20">
        <v>8.0000000000000002E-3</v>
      </c>
      <c r="AC20">
        <v>8.0000000000000002E-3</v>
      </c>
      <c r="AD20">
        <v>4.0000000000000001E-3</v>
      </c>
    </row>
    <row r="21" spans="1:30">
      <c r="A21" t="s">
        <v>11</v>
      </c>
      <c r="B21">
        <v>6.5000000000000002E-2</v>
      </c>
      <c r="C21">
        <v>6.4000000000000001E-2</v>
      </c>
      <c r="D21">
        <v>6.7000000000000004E-2</v>
      </c>
      <c r="E21">
        <v>6.8000000000000005E-2</v>
      </c>
      <c r="F21">
        <v>7.0000000000000007E-2</v>
      </c>
      <c r="G21">
        <v>7.0000000000000007E-2</v>
      </c>
      <c r="H21">
        <v>5.2999999999999999E-2</v>
      </c>
      <c r="I21">
        <v>0.14399999999999999</v>
      </c>
      <c r="J21">
        <v>5.2999999999999999E-2</v>
      </c>
      <c r="K21">
        <v>0.10299999999999999</v>
      </c>
      <c r="L21">
        <v>8.7999999999999995E-2</v>
      </c>
      <c r="N21">
        <v>0.29199999999999998</v>
      </c>
      <c r="O21">
        <v>0.29799999999999999</v>
      </c>
      <c r="P21">
        <v>0.27</v>
      </c>
      <c r="Q21">
        <v>0.27800000000000002</v>
      </c>
      <c r="R21">
        <v>0.28899999999999998</v>
      </c>
      <c r="S21">
        <v>0.20499999999999999</v>
      </c>
      <c r="T21">
        <v>0.26500000000000001</v>
      </c>
      <c r="U21">
        <v>0.17</v>
      </c>
      <c r="W21">
        <v>0.29499999999999998</v>
      </c>
      <c r="X21">
        <v>0.29799999999999999</v>
      </c>
      <c r="Y21">
        <v>0.22600000000000001</v>
      </c>
      <c r="Z21">
        <v>0.16200000000000001</v>
      </c>
      <c r="AA21">
        <v>0.254</v>
      </c>
      <c r="AB21">
        <v>0.23699999999999999</v>
      </c>
      <c r="AC21">
        <v>0.20699999999999999</v>
      </c>
      <c r="AD21">
        <v>0.15</v>
      </c>
    </row>
    <row r="22" spans="1:30">
      <c r="A22" t="s">
        <v>110</v>
      </c>
      <c r="B22">
        <v>1E-3</v>
      </c>
      <c r="C22">
        <v>1E-3</v>
      </c>
      <c r="D22">
        <v>2E-3</v>
      </c>
      <c r="E22">
        <v>1E-3</v>
      </c>
      <c r="F22">
        <v>2E-3</v>
      </c>
      <c r="G22">
        <v>3.0000000000000001E-3</v>
      </c>
      <c r="H22">
        <v>1E-3</v>
      </c>
      <c r="I22">
        <v>3.0000000000000001E-3</v>
      </c>
      <c r="J22">
        <v>3.0000000000000001E-3</v>
      </c>
      <c r="K22">
        <v>2E-3</v>
      </c>
      <c r="L22">
        <v>3.0000000000000001E-3</v>
      </c>
      <c r="N22">
        <v>5.0000000000000001E-3</v>
      </c>
      <c r="O22">
        <v>6.0000000000000001E-3</v>
      </c>
      <c r="P22">
        <v>7.0000000000000001E-3</v>
      </c>
      <c r="Q22">
        <v>5.0000000000000001E-3</v>
      </c>
      <c r="R22">
        <v>5.0000000000000001E-3</v>
      </c>
      <c r="S22">
        <v>5.0000000000000001E-3</v>
      </c>
      <c r="T22">
        <v>6.0000000000000001E-3</v>
      </c>
      <c r="U22">
        <v>4.0000000000000001E-3</v>
      </c>
      <c r="W22">
        <v>7.0000000000000001E-3</v>
      </c>
      <c r="X22">
        <v>6.0000000000000001E-3</v>
      </c>
      <c r="Y22">
        <v>8.9999999999999993E-3</v>
      </c>
      <c r="Z22">
        <v>5.0000000000000001E-3</v>
      </c>
      <c r="AA22">
        <v>6.0000000000000001E-3</v>
      </c>
      <c r="AB22">
        <v>6.0000000000000001E-3</v>
      </c>
      <c r="AC22">
        <v>4.0000000000000001E-3</v>
      </c>
      <c r="AD22">
        <v>4.0000000000000001E-3</v>
      </c>
    </row>
    <row r="23" spans="1:30" ht="14.25">
      <c r="A23" t="s">
        <v>119</v>
      </c>
      <c r="B23">
        <v>3.7999999999999999E-2</v>
      </c>
      <c r="C23">
        <v>4.9000000000000002E-2</v>
      </c>
      <c r="D23">
        <v>0</v>
      </c>
      <c r="E23">
        <v>4.8000000000000001E-2</v>
      </c>
      <c r="F23">
        <v>5.1999999999999998E-2</v>
      </c>
      <c r="G23">
        <v>5.3999999999999999E-2</v>
      </c>
      <c r="H23">
        <v>0</v>
      </c>
      <c r="I23">
        <v>0</v>
      </c>
      <c r="J23">
        <v>3.6999999999999998E-2</v>
      </c>
      <c r="K23">
        <v>9.9000000000000005E-2</v>
      </c>
      <c r="L23">
        <v>1.6E-2</v>
      </c>
      <c r="N23">
        <v>3.1E-2</v>
      </c>
      <c r="O23">
        <v>0.06</v>
      </c>
      <c r="P23">
        <v>0.04</v>
      </c>
      <c r="Q23">
        <v>7.0999999999999994E-2</v>
      </c>
      <c r="R23">
        <v>3.4000000000000002E-2</v>
      </c>
      <c r="S23">
        <v>2.8000000000000001E-2</v>
      </c>
      <c r="T23">
        <v>5.7000000000000002E-2</v>
      </c>
      <c r="U23">
        <v>3.5000000000000003E-2</v>
      </c>
      <c r="W23">
        <v>7.0000000000000007E-2</v>
      </c>
      <c r="X23">
        <v>0.04</v>
      </c>
      <c r="Y23">
        <v>6.9000000000000006E-2</v>
      </c>
      <c r="Z23">
        <v>7.0999999999999994E-2</v>
      </c>
      <c r="AA23">
        <v>7.0000000000000007E-2</v>
      </c>
      <c r="AB23">
        <v>4.7E-2</v>
      </c>
      <c r="AC23">
        <v>8.6999999999999994E-2</v>
      </c>
      <c r="AD23">
        <v>4.8000000000000001E-2</v>
      </c>
    </row>
    <row r="24" spans="1:30" ht="14.25">
      <c r="A24" t="s">
        <v>120</v>
      </c>
      <c r="B24">
        <v>0.72199999999999998</v>
      </c>
      <c r="C24">
        <v>0.746</v>
      </c>
      <c r="D24">
        <v>0.73099999999999998</v>
      </c>
      <c r="E24">
        <v>0.71699999999999997</v>
      </c>
      <c r="F24">
        <v>0.72599999999999998</v>
      </c>
      <c r="G24">
        <v>0.72199999999999998</v>
      </c>
      <c r="H24">
        <v>0.73199999999999998</v>
      </c>
      <c r="I24">
        <v>0.46600000000000003</v>
      </c>
      <c r="J24">
        <v>0.753</v>
      </c>
      <c r="K24">
        <v>0.42199999999999999</v>
      </c>
      <c r="L24">
        <v>0.55100000000000005</v>
      </c>
      <c r="N24">
        <v>0.52600000000000002</v>
      </c>
      <c r="O24">
        <v>0.48499999999999999</v>
      </c>
      <c r="P24">
        <v>0.503</v>
      </c>
      <c r="Q24">
        <v>0.48</v>
      </c>
      <c r="R24">
        <v>0.50700000000000001</v>
      </c>
      <c r="S24">
        <v>0.505</v>
      </c>
      <c r="T24">
        <v>0.48499999999999999</v>
      </c>
      <c r="U24">
        <v>0.503</v>
      </c>
      <c r="W24">
        <v>0.48299999999999998</v>
      </c>
      <c r="X24">
        <v>0.496</v>
      </c>
      <c r="Y24">
        <v>0.47199999999999998</v>
      </c>
      <c r="Z24">
        <v>0.46400000000000002</v>
      </c>
      <c r="AA24">
        <v>0.46300000000000002</v>
      </c>
      <c r="AB24">
        <v>0.48799999999999999</v>
      </c>
      <c r="AC24">
        <v>0.45900000000000002</v>
      </c>
      <c r="AD24">
        <v>0.48799999999999999</v>
      </c>
    </row>
    <row r="25" spans="1:30">
      <c r="A25" t="s">
        <v>6</v>
      </c>
      <c r="B25">
        <v>2.1000000000000001E-2</v>
      </c>
      <c r="C25">
        <v>2.1999999999999999E-2</v>
      </c>
      <c r="D25">
        <v>1.9E-2</v>
      </c>
      <c r="E25">
        <v>2.3E-2</v>
      </c>
      <c r="F25">
        <v>2.3E-2</v>
      </c>
      <c r="G25">
        <v>2.1000000000000001E-2</v>
      </c>
      <c r="H25">
        <v>2.5000000000000001E-2</v>
      </c>
      <c r="I25">
        <v>1.6E-2</v>
      </c>
      <c r="J25">
        <v>2.5999999999999999E-2</v>
      </c>
      <c r="K25">
        <v>1.7000000000000001E-2</v>
      </c>
      <c r="L25">
        <v>0.02</v>
      </c>
      <c r="N25">
        <v>8.9999999999999993E-3</v>
      </c>
      <c r="O25">
        <v>7.0000000000000001E-3</v>
      </c>
      <c r="P25">
        <v>8.0000000000000002E-3</v>
      </c>
      <c r="Q25">
        <v>8.0000000000000002E-3</v>
      </c>
      <c r="R25">
        <v>8.9999999999999993E-3</v>
      </c>
      <c r="S25">
        <v>8.0000000000000002E-3</v>
      </c>
      <c r="T25">
        <v>1.0999999999999999E-2</v>
      </c>
      <c r="U25">
        <v>0.01</v>
      </c>
      <c r="W25">
        <v>8.9999999999999993E-3</v>
      </c>
      <c r="X25">
        <v>8.9999999999999993E-3</v>
      </c>
      <c r="Y25">
        <v>1.0999999999999999E-2</v>
      </c>
      <c r="Z25">
        <v>8.0000000000000002E-3</v>
      </c>
      <c r="AA25">
        <v>8.9999999999999993E-3</v>
      </c>
      <c r="AB25">
        <v>0.01</v>
      </c>
      <c r="AC25">
        <v>0.01</v>
      </c>
      <c r="AD25">
        <v>0.01</v>
      </c>
    </row>
    <row r="26" spans="1:30">
      <c r="A26" t="s">
        <v>7</v>
      </c>
      <c r="B26">
        <v>1.1599999999999999</v>
      </c>
      <c r="C26">
        <v>1.214</v>
      </c>
      <c r="D26">
        <v>1.1339999999999999</v>
      </c>
      <c r="E26">
        <v>1.1679999999999999</v>
      </c>
      <c r="F26">
        <v>1.1639999999999999</v>
      </c>
      <c r="G26">
        <v>1.165</v>
      </c>
      <c r="H26">
        <v>1.0860000000000001</v>
      </c>
      <c r="I26">
        <v>1.3859999999999999</v>
      </c>
      <c r="J26">
        <v>1.1399999999999999</v>
      </c>
      <c r="K26">
        <v>1.4550000000000001</v>
      </c>
      <c r="L26">
        <v>1.306</v>
      </c>
      <c r="N26">
        <v>1.282</v>
      </c>
      <c r="O26">
        <v>1.3069999999999999</v>
      </c>
      <c r="P26">
        <v>1.3109999999999999</v>
      </c>
      <c r="Q26">
        <v>1.3149999999999999</v>
      </c>
      <c r="R26">
        <v>1.2969999999999999</v>
      </c>
      <c r="S26">
        <v>1.339</v>
      </c>
      <c r="T26">
        <v>1.3069999999999999</v>
      </c>
      <c r="U26">
        <v>1.347</v>
      </c>
      <c r="W26">
        <v>1.3080000000000001</v>
      </c>
      <c r="X26">
        <v>1.3080000000000001</v>
      </c>
      <c r="Y26">
        <v>1.327</v>
      </c>
      <c r="Z26">
        <v>1.367</v>
      </c>
      <c r="AA26">
        <v>1.3360000000000001</v>
      </c>
      <c r="AB26">
        <v>1.3280000000000001</v>
      </c>
      <c r="AC26">
        <v>1.34</v>
      </c>
      <c r="AD26">
        <v>1.36</v>
      </c>
    </row>
    <row r="27" spans="1:30">
      <c r="A27" t="s">
        <v>8</v>
      </c>
      <c r="B27">
        <v>0.04</v>
      </c>
      <c r="C27">
        <v>3.5999999999999997E-2</v>
      </c>
      <c r="D27">
        <v>4.2999999999999997E-2</v>
      </c>
      <c r="E27">
        <v>3.3000000000000002E-2</v>
      </c>
      <c r="F27">
        <v>3.7999999999999999E-2</v>
      </c>
      <c r="G27">
        <v>3.5999999999999997E-2</v>
      </c>
      <c r="H27">
        <v>5.6000000000000001E-2</v>
      </c>
      <c r="I27">
        <v>0.05</v>
      </c>
      <c r="J27">
        <v>4.8000000000000001E-2</v>
      </c>
      <c r="K27">
        <v>5.3999999999999999E-2</v>
      </c>
      <c r="L27">
        <v>6.5000000000000002E-2</v>
      </c>
      <c r="N27">
        <v>1.4999999999999999E-2</v>
      </c>
      <c r="O27">
        <v>1.2E-2</v>
      </c>
      <c r="P27">
        <v>1.7000000000000001E-2</v>
      </c>
      <c r="Q27">
        <v>1.4E-2</v>
      </c>
      <c r="R27">
        <v>1.7000000000000001E-2</v>
      </c>
      <c r="S27">
        <v>2.5999999999999999E-2</v>
      </c>
      <c r="T27">
        <v>2.4E-2</v>
      </c>
      <c r="U27">
        <v>0.03</v>
      </c>
      <c r="W27">
        <v>1.4E-2</v>
      </c>
      <c r="X27">
        <v>1.0999999999999999E-2</v>
      </c>
      <c r="Y27">
        <v>3.4000000000000002E-2</v>
      </c>
      <c r="Z27">
        <v>3.7999999999999999E-2</v>
      </c>
      <c r="AA27">
        <v>2.5000000000000001E-2</v>
      </c>
      <c r="AB27">
        <v>2.7E-2</v>
      </c>
      <c r="AC27">
        <v>3.5999999999999997E-2</v>
      </c>
      <c r="AD27">
        <v>3.6999999999999998E-2</v>
      </c>
    </row>
    <row r="28" spans="1:30">
      <c r="A28" t="s">
        <v>9</v>
      </c>
      <c r="B28">
        <v>3.0000000000000001E-3</v>
      </c>
      <c r="C28">
        <v>0</v>
      </c>
      <c r="D28">
        <v>0</v>
      </c>
      <c r="E28">
        <v>0</v>
      </c>
      <c r="F28">
        <v>0</v>
      </c>
      <c r="G28">
        <v>1E-3</v>
      </c>
      <c r="H28">
        <v>2E-3</v>
      </c>
      <c r="I28">
        <v>2E-3</v>
      </c>
      <c r="J28">
        <v>1E-3</v>
      </c>
      <c r="K28">
        <v>5.0000000000000001E-3</v>
      </c>
      <c r="L28">
        <v>4.0000000000000001E-3</v>
      </c>
      <c r="N28">
        <v>3.0000000000000001E-3</v>
      </c>
      <c r="O28">
        <v>4.0000000000000001E-3</v>
      </c>
      <c r="P28">
        <v>2E-3</v>
      </c>
      <c r="Q28">
        <v>4.0000000000000001E-3</v>
      </c>
      <c r="R28">
        <v>4.0000000000000001E-3</v>
      </c>
      <c r="S28">
        <v>1E-3</v>
      </c>
      <c r="T28">
        <v>6.0000000000000001E-3</v>
      </c>
      <c r="U28">
        <v>4.0000000000000001E-3</v>
      </c>
      <c r="W28">
        <v>1E-3</v>
      </c>
      <c r="X28">
        <v>3.0000000000000001E-3</v>
      </c>
      <c r="Y28">
        <v>3.0000000000000001E-3</v>
      </c>
      <c r="Z28">
        <v>3.0000000000000001E-3</v>
      </c>
      <c r="AA28">
        <v>1E-3</v>
      </c>
      <c r="AB28">
        <v>1E-3</v>
      </c>
      <c r="AC28">
        <v>4.0000000000000001E-3</v>
      </c>
      <c r="AD28">
        <v>3.0000000000000001E-3</v>
      </c>
    </row>
    <row r="29" spans="1:30">
      <c r="A29" t="s">
        <v>182</v>
      </c>
      <c r="B29" s="1">
        <f>B19+B20+B21+B22+B23+B24+B25+B26+B27+B28</f>
        <v>4</v>
      </c>
      <c r="C29" s="1">
        <f t="shared" ref="C29:L29" si="1">C19+C20+C21+C22+C23+C24+C25+C26+C27+C28</f>
        <v>4.036999999999999</v>
      </c>
      <c r="D29" s="1">
        <f t="shared" si="1"/>
        <v>3.98</v>
      </c>
      <c r="E29" s="1">
        <f t="shared" si="1"/>
        <v>3.9999999999999996</v>
      </c>
      <c r="F29" s="1">
        <f t="shared" si="1"/>
        <v>4.0069999999999997</v>
      </c>
      <c r="G29" s="1">
        <f t="shared" si="1"/>
        <v>4.0039999999999996</v>
      </c>
      <c r="H29" s="1">
        <f t="shared" si="1"/>
        <v>3.9639999999999995</v>
      </c>
      <c r="I29" s="1">
        <f t="shared" si="1"/>
        <v>3.9969999999999999</v>
      </c>
      <c r="J29" s="1">
        <f t="shared" si="1"/>
        <v>4.0069999999999997</v>
      </c>
      <c r="K29" s="1">
        <f t="shared" si="1"/>
        <v>4.0280000000000005</v>
      </c>
      <c r="L29" s="1">
        <f t="shared" si="1"/>
        <v>4.0010000000000003</v>
      </c>
      <c r="N29" s="1">
        <f t="shared" ref="N29:U29" si="2">N19+N20+N21+N22+N23+N24+N25+N26+N27+N28</f>
        <v>4.0010000000000003</v>
      </c>
      <c r="O29" s="1">
        <f t="shared" si="2"/>
        <v>3.9989999999999997</v>
      </c>
      <c r="P29" s="1">
        <f t="shared" si="2"/>
        <v>4.0010000000000003</v>
      </c>
      <c r="Q29" s="1">
        <f t="shared" si="2"/>
        <v>3.9999999999999996</v>
      </c>
      <c r="R29" s="1">
        <f t="shared" si="2"/>
        <v>3.9999999999999991</v>
      </c>
      <c r="S29" s="1">
        <f t="shared" si="2"/>
        <v>3.9979999999999993</v>
      </c>
      <c r="T29" s="1">
        <f t="shared" si="2"/>
        <v>3.9999999999999996</v>
      </c>
      <c r="U29" s="1">
        <f t="shared" si="2"/>
        <v>4</v>
      </c>
      <c r="W29" s="1">
        <f t="shared" ref="W29:AD29" si="3">W19+W20+W21+W22+W23+W24+W25+W26+W27+W28</f>
        <v>4.0020000000000007</v>
      </c>
      <c r="X29" s="1">
        <f t="shared" si="3"/>
        <v>4</v>
      </c>
      <c r="Y29" s="1">
        <f t="shared" si="3"/>
        <v>4</v>
      </c>
      <c r="Z29" s="1">
        <f t="shared" si="3"/>
        <v>4</v>
      </c>
      <c r="AA29" s="1">
        <f t="shared" si="3"/>
        <v>3.9999999999999991</v>
      </c>
      <c r="AB29" s="1">
        <f t="shared" si="3"/>
        <v>3.9999999999999996</v>
      </c>
      <c r="AC29" s="1">
        <f t="shared" si="3"/>
        <v>4.0010000000000003</v>
      </c>
      <c r="AD29" s="1">
        <f t="shared" si="3"/>
        <v>4</v>
      </c>
    </row>
    <row r="31" spans="1:30">
      <c r="A31" t="s">
        <v>111</v>
      </c>
      <c r="B31" s="5">
        <v>2.1</v>
      </c>
      <c r="C31" s="5">
        <v>1.8</v>
      </c>
      <c r="D31" s="5">
        <v>2.2799999999999998</v>
      </c>
      <c r="E31" s="5">
        <v>1.74</v>
      </c>
      <c r="F31" s="5">
        <v>1.97</v>
      </c>
      <c r="G31" s="5">
        <v>1.86</v>
      </c>
      <c r="H31" s="5">
        <v>2.98</v>
      </c>
      <c r="I31" s="5">
        <v>2.64</v>
      </c>
      <c r="J31" s="5">
        <v>2.48</v>
      </c>
      <c r="K31" s="5">
        <v>2.79</v>
      </c>
      <c r="L31" s="5">
        <v>3.38</v>
      </c>
      <c r="M31" s="5"/>
      <c r="N31" s="5">
        <v>0.83</v>
      </c>
      <c r="O31" s="5">
        <v>0.68</v>
      </c>
      <c r="P31" s="5">
        <v>0.91</v>
      </c>
      <c r="Q31" s="5">
        <v>0.77</v>
      </c>
      <c r="R31" s="5">
        <v>0.96</v>
      </c>
      <c r="S31" s="5">
        <v>1.4</v>
      </c>
      <c r="T31" s="5">
        <v>1.34</v>
      </c>
      <c r="U31" s="5">
        <v>1.61</v>
      </c>
      <c r="V31" s="5"/>
      <c r="W31" s="5">
        <v>0.75</v>
      </c>
      <c r="X31" s="5">
        <v>0.62</v>
      </c>
      <c r="Y31" s="5">
        <v>1.84</v>
      </c>
      <c r="Z31" s="5">
        <v>2.0099999999999998</v>
      </c>
      <c r="AA31" s="5">
        <v>1.37</v>
      </c>
      <c r="AB31" s="5">
        <v>1.47</v>
      </c>
      <c r="AC31" s="5">
        <v>1.95</v>
      </c>
      <c r="AD31" s="5">
        <v>1.94</v>
      </c>
    </row>
    <row r="32" spans="1:30">
      <c r="A32" t="s">
        <v>112</v>
      </c>
      <c r="B32" s="5">
        <v>60.35</v>
      </c>
      <c r="C32" s="5">
        <v>60.83</v>
      </c>
      <c r="D32" s="5">
        <v>59.41</v>
      </c>
      <c r="E32" s="5">
        <v>60.87</v>
      </c>
      <c r="F32" s="5">
        <v>60.35</v>
      </c>
      <c r="G32" s="5">
        <v>60.57</v>
      </c>
      <c r="H32" s="5">
        <v>57.94</v>
      </c>
      <c r="I32" s="5">
        <v>72.87</v>
      </c>
      <c r="J32" s="5">
        <v>58.71</v>
      </c>
      <c r="K32" s="5">
        <v>75.34</v>
      </c>
      <c r="L32" s="5">
        <v>67.97</v>
      </c>
      <c r="M32" s="5"/>
      <c r="N32" s="5">
        <v>70.319999999999993</v>
      </c>
      <c r="O32" s="5">
        <v>72.430000000000007</v>
      </c>
      <c r="P32" s="5">
        <v>71.63</v>
      </c>
      <c r="Q32" s="5">
        <v>72.72</v>
      </c>
      <c r="R32" s="5">
        <v>71.22</v>
      </c>
      <c r="S32" s="5">
        <v>71.58</v>
      </c>
      <c r="T32" s="5">
        <v>71.97</v>
      </c>
      <c r="U32" s="5">
        <v>71.64</v>
      </c>
      <c r="V32" s="5"/>
      <c r="W32" s="5">
        <v>72.489999999999995</v>
      </c>
      <c r="X32" s="5">
        <v>72.06</v>
      </c>
      <c r="Y32" s="5">
        <v>72.39</v>
      </c>
      <c r="Z32" s="5">
        <v>73.180000000000007</v>
      </c>
      <c r="AA32" s="5">
        <v>73.239999999999995</v>
      </c>
      <c r="AB32" s="5">
        <v>72.069999999999993</v>
      </c>
      <c r="AC32" s="5">
        <v>73.05</v>
      </c>
      <c r="AD32" s="5">
        <v>72.19</v>
      </c>
    </row>
    <row r="33" spans="1:30">
      <c r="A33" t="s">
        <v>113</v>
      </c>
      <c r="B33" s="5">
        <v>37.54</v>
      </c>
      <c r="C33" s="5">
        <v>37.369999999999997</v>
      </c>
      <c r="D33" s="5">
        <v>38.31</v>
      </c>
      <c r="E33" s="5">
        <v>37.39</v>
      </c>
      <c r="F33" s="5">
        <v>37.67</v>
      </c>
      <c r="G33" s="5">
        <v>37.57</v>
      </c>
      <c r="H33" s="5">
        <v>39.07</v>
      </c>
      <c r="I33" s="5">
        <v>24.49</v>
      </c>
      <c r="J33" s="5">
        <v>38.81</v>
      </c>
      <c r="K33" s="5">
        <v>21.87</v>
      </c>
      <c r="L33" s="5">
        <v>28.65</v>
      </c>
      <c r="M33" s="5"/>
      <c r="N33" s="5">
        <v>28.85</v>
      </c>
      <c r="O33" s="5">
        <v>26.89</v>
      </c>
      <c r="P33" s="5">
        <v>27.46</v>
      </c>
      <c r="Q33" s="5">
        <v>26.52</v>
      </c>
      <c r="R33" s="5">
        <v>27.83</v>
      </c>
      <c r="S33" s="5">
        <v>27.01</v>
      </c>
      <c r="T33" s="5">
        <v>26.68</v>
      </c>
      <c r="U33" s="5">
        <v>26.75</v>
      </c>
      <c r="V33" s="5"/>
      <c r="W33" s="5">
        <v>26.76</v>
      </c>
      <c r="X33" s="5">
        <v>27.33</v>
      </c>
      <c r="Y33" s="5">
        <v>25.77</v>
      </c>
      <c r="Z33" s="5">
        <v>24.81</v>
      </c>
      <c r="AA33" s="5">
        <v>25.39</v>
      </c>
      <c r="AB33" s="5">
        <v>26.46</v>
      </c>
      <c r="AC33" s="5">
        <v>25.01</v>
      </c>
      <c r="AD33" s="5">
        <v>25.87</v>
      </c>
    </row>
    <row r="35" spans="1:30">
      <c r="A35" s="74" t="s">
        <v>226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G25" sqref="A1:G25"/>
    </sheetView>
  </sheetViews>
  <sheetFormatPr defaultRowHeight="12.75"/>
  <cols>
    <col min="1" max="1" width="9.85546875" customWidth="1"/>
  </cols>
  <sheetData>
    <row r="1" spans="1:4">
      <c r="A1" t="s">
        <v>77</v>
      </c>
      <c r="B1" s="22" t="s">
        <v>178</v>
      </c>
      <c r="C1" s="4"/>
      <c r="D1" s="4"/>
    </row>
    <row r="2" spans="1:4">
      <c r="B2" s="22"/>
      <c r="C2" s="4"/>
      <c r="D2" s="4"/>
    </row>
    <row r="3" spans="1:4">
      <c r="A3" t="s">
        <v>125</v>
      </c>
      <c r="B3" s="22" t="s">
        <v>126</v>
      </c>
      <c r="C3" s="4"/>
      <c r="D3" s="4"/>
    </row>
    <row r="4" spans="1:4">
      <c r="A4" t="s">
        <v>68</v>
      </c>
      <c r="B4" s="44" t="s">
        <v>124</v>
      </c>
      <c r="C4" s="44" t="s">
        <v>124</v>
      </c>
      <c r="D4" s="44" t="s">
        <v>124</v>
      </c>
    </row>
    <row r="5" spans="1:4">
      <c r="A5" t="s">
        <v>82</v>
      </c>
      <c r="B5" s="44" t="s">
        <v>121</v>
      </c>
      <c r="C5" s="44" t="s">
        <v>122</v>
      </c>
      <c r="D5" s="44" t="s">
        <v>123</v>
      </c>
    </row>
    <row r="7" spans="1:4" ht="15.75">
      <c r="A7" t="s">
        <v>179</v>
      </c>
      <c r="B7" s="1">
        <v>38.869300000000003</v>
      </c>
      <c r="C7" s="1">
        <v>39.885399999999997</v>
      </c>
      <c r="D7" s="1">
        <v>38.715800000000002</v>
      </c>
    </row>
    <row r="8" spans="1:4">
      <c r="A8" t="s">
        <v>74</v>
      </c>
      <c r="B8" s="1">
        <v>22.3123</v>
      </c>
      <c r="C8" s="1">
        <v>22.324000000000002</v>
      </c>
      <c r="D8" s="1">
        <v>23.502700000000001</v>
      </c>
    </row>
    <row r="9" spans="1:4">
      <c r="A9" t="s">
        <v>1</v>
      </c>
      <c r="B9" s="1">
        <v>0.40110000000000001</v>
      </c>
      <c r="C9" s="1">
        <v>0.29920000000000002</v>
      </c>
      <c r="D9" s="1">
        <v>0.3301</v>
      </c>
    </row>
    <row r="10" spans="1:4">
      <c r="A10" t="s">
        <v>2</v>
      </c>
      <c r="B10" s="1">
        <v>39.7896</v>
      </c>
      <c r="C10" s="1">
        <v>39.3934</v>
      </c>
      <c r="D10" s="1">
        <v>37.470599999999997</v>
      </c>
    </row>
    <row r="11" spans="1:4">
      <c r="A11" t="s">
        <v>3</v>
      </c>
      <c r="B11" s="1">
        <v>0.21110000000000001</v>
      </c>
      <c r="C11" s="1">
        <v>0.1996</v>
      </c>
      <c r="D11" s="1">
        <v>0.2782</v>
      </c>
    </row>
    <row r="12" spans="1:4">
      <c r="A12" t="s">
        <v>182</v>
      </c>
      <c r="B12" s="1">
        <f>SUM(B7:B11)</f>
        <v>101.5834</v>
      </c>
      <c r="C12" s="1">
        <f>SUM(C7:C11)</f>
        <v>102.1016</v>
      </c>
      <c r="D12" s="1">
        <f>SUM(D7:D11)</f>
        <v>100.29740000000001</v>
      </c>
    </row>
    <row r="13" spans="1:4">
      <c r="B13" s="1"/>
      <c r="C13" s="1"/>
      <c r="D13" s="1"/>
    </row>
    <row r="14" spans="1:4">
      <c r="A14" s="58" t="s">
        <v>180</v>
      </c>
      <c r="B14" s="58" t="s">
        <v>183</v>
      </c>
    </row>
    <row r="15" spans="1:4">
      <c r="A15" t="s">
        <v>4</v>
      </c>
      <c r="B15" s="7">
        <v>0.99469326757348442</v>
      </c>
      <c r="C15" s="7">
        <v>1.0112271542582716</v>
      </c>
      <c r="D15" s="7">
        <v>1.0067437993929389</v>
      </c>
    </row>
    <row r="16" spans="1:4">
      <c r="A16" t="s">
        <v>71</v>
      </c>
      <c r="B16" s="7">
        <v>0.47751698697219258</v>
      </c>
      <c r="C16" s="7">
        <v>0.47333520948221225</v>
      </c>
      <c r="D16" s="7">
        <v>0.51110544627182741</v>
      </c>
    </row>
    <row r="17" spans="1:4">
      <c r="A17" t="s">
        <v>6</v>
      </c>
      <c r="B17" s="7">
        <v>8.6940968592303103E-3</v>
      </c>
      <c r="C17" s="7">
        <v>6.4251861380248583E-3</v>
      </c>
      <c r="D17" s="7">
        <v>7.2705221742653779E-3</v>
      </c>
    </row>
    <row r="18" spans="1:4">
      <c r="A18" t="s">
        <v>7</v>
      </c>
      <c r="B18" s="7">
        <v>1.5177249735125737</v>
      </c>
      <c r="C18" s="7">
        <v>1.4886729092749473</v>
      </c>
      <c r="D18" s="7">
        <v>1.4523203443687873</v>
      </c>
    </row>
    <row r="19" spans="1:4">
      <c r="A19" t="s">
        <v>8</v>
      </c>
      <c r="B19" s="7">
        <v>5.7880457315000718E-3</v>
      </c>
      <c r="C19" s="7">
        <v>5.4219632513073839E-3</v>
      </c>
      <c r="D19" s="7">
        <v>7.7508460861116998E-3</v>
      </c>
    </row>
    <row r="20" spans="1:4">
      <c r="A20" t="s">
        <v>182</v>
      </c>
      <c r="B20" s="7">
        <f>SUM(B15:B19)</f>
        <v>3.0044173706489814</v>
      </c>
      <c r="C20" s="7">
        <f>SUM(C15:C19)</f>
        <v>2.9850824224047634</v>
      </c>
      <c r="D20" s="7">
        <f>SUM(D15:D19)</f>
        <v>2.9851909582939302</v>
      </c>
    </row>
    <row r="23" spans="1:4">
      <c r="A23" s="74" t="s">
        <v>227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1"/>
  <sheetViews>
    <sheetView showGridLines="0" workbookViewId="0">
      <pane ySplit="825" topLeftCell="A6" activePane="bottomLeft"/>
      <selection activeCell="AW16" sqref="AW1:AX65536"/>
      <selection pane="bottomLeft" activeCell="I10" sqref="I10"/>
    </sheetView>
  </sheetViews>
  <sheetFormatPr defaultColWidth="11.42578125" defaultRowHeight="12.75"/>
  <cols>
    <col min="1" max="1" width="9.28515625" customWidth="1"/>
    <col min="2" max="9" width="8.7109375" customWidth="1"/>
    <col min="10" max="10" width="1.85546875" customWidth="1"/>
    <col min="11" max="22" width="8.7109375" customWidth="1"/>
    <col min="23" max="23" width="1.85546875" customWidth="1"/>
    <col min="24" max="31" width="8.7109375" customWidth="1"/>
    <col min="32" max="32" width="2.140625" customWidth="1"/>
    <col min="33" max="37" width="8.7109375" customWidth="1"/>
    <col min="38" max="38" width="1.7109375" customWidth="1"/>
    <col min="39" max="41" width="8.7109375" customWidth="1"/>
    <col min="42" max="42" width="1.7109375" customWidth="1"/>
    <col min="43" max="47" width="8.7109375" customWidth="1"/>
    <col min="48" max="48" width="2.7109375" customWidth="1"/>
    <col min="49" max="50" width="8.7109375" customWidth="1"/>
  </cols>
  <sheetData>
    <row r="1" spans="1:51" s="9" customFormat="1">
      <c r="A1" s="10" t="s">
        <v>66</v>
      </c>
      <c r="B1" s="11" t="s">
        <v>70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0"/>
      <c r="AG1" s="11" t="s">
        <v>144</v>
      </c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0"/>
    </row>
    <row r="2" spans="1:51" ht="15">
      <c r="A2" s="13" t="s">
        <v>67</v>
      </c>
      <c r="B2" s="8" t="s">
        <v>69</v>
      </c>
      <c r="C2" s="14"/>
      <c r="D2" s="14"/>
      <c r="E2" s="14"/>
      <c r="F2" s="14"/>
      <c r="G2" s="14"/>
      <c r="H2" s="14"/>
      <c r="I2" s="14"/>
      <c r="J2" s="15"/>
      <c r="K2" s="8" t="s">
        <v>12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8" t="s">
        <v>13</v>
      </c>
      <c r="Y2" s="14"/>
      <c r="Z2" s="14"/>
      <c r="AA2" s="14"/>
      <c r="AB2" s="14"/>
      <c r="AC2" s="14"/>
      <c r="AD2" s="14"/>
      <c r="AE2" s="14"/>
      <c r="AF2" s="13"/>
      <c r="AG2" s="3" t="s">
        <v>43</v>
      </c>
      <c r="AH2" s="16"/>
      <c r="AI2" s="16"/>
      <c r="AJ2" s="16"/>
      <c r="AK2" s="16"/>
      <c r="AL2" s="13"/>
      <c r="AM2" s="3" t="s">
        <v>44</v>
      </c>
      <c r="AN2" s="16"/>
      <c r="AO2" s="16"/>
      <c r="AP2" s="13"/>
      <c r="AQ2" s="3" t="s">
        <v>45</v>
      </c>
      <c r="AR2" s="16"/>
      <c r="AS2" s="16"/>
      <c r="AT2" s="16"/>
      <c r="AU2" s="16"/>
      <c r="AV2" s="13"/>
      <c r="AW2" s="3" t="s">
        <v>46</v>
      </c>
      <c r="AX2" s="17"/>
      <c r="AY2" s="13"/>
    </row>
    <row r="3" spans="1:51" s="2" customFormat="1" ht="15">
      <c r="A3" s="13" t="s">
        <v>68</v>
      </c>
      <c r="B3" s="45" t="s">
        <v>14</v>
      </c>
      <c r="C3" s="45" t="s">
        <v>14</v>
      </c>
      <c r="D3" s="45" t="s">
        <v>14</v>
      </c>
      <c r="E3" s="45" t="s">
        <v>14</v>
      </c>
      <c r="F3" s="45" t="s">
        <v>14</v>
      </c>
      <c r="G3" s="45" t="s">
        <v>14</v>
      </c>
      <c r="H3" s="45" t="s">
        <v>14</v>
      </c>
      <c r="I3" s="45" t="s">
        <v>14</v>
      </c>
      <c r="J3" s="45"/>
      <c r="K3" s="45" t="s">
        <v>14</v>
      </c>
      <c r="L3" s="45" t="s">
        <v>14</v>
      </c>
      <c r="M3" s="45" t="s">
        <v>14</v>
      </c>
      <c r="N3" s="45" t="s">
        <v>14</v>
      </c>
      <c r="O3" s="45" t="s">
        <v>14</v>
      </c>
      <c r="P3" s="45" t="s">
        <v>0</v>
      </c>
      <c r="Q3" s="45" t="s">
        <v>14</v>
      </c>
      <c r="R3" s="45" t="s">
        <v>14</v>
      </c>
      <c r="S3" s="45" t="s">
        <v>14</v>
      </c>
      <c r="T3" s="45" t="s">
        <v>14</v>
      </c>
      <c r="U3" s="45" t="s">
        <v>14</v>
      </c>
      <c r="V3" s="45" t="s">
        <v>14</v>
      </c>
      <c r="W3" s="45"/>
      <c r="X3" s="45" t="s">
        <v>14</v>
      </c>
      <c r="Y3" s="45" t="s">
        <v>14</v>
      </c>
      <c r="Z3" s="45" t="s">
        <v>14</v>
      </c>
      <c r="AA3" s="45" t="s">
        <v>14</v>
      </c>
      <c r="AB3" s="45" t="s">
        <v>14</v>
      </c>
      <c r="AC3" s="45" t="s">
        <v>14</v>
      </c>
      <c r="AD3" s="45" t="s">
        <v>14</v>
      </c>
      <c r="AE3" s="45" t="s">
        <v>14</v>
      </c>
      <c r="AF3" s="46"/>
      <c r="AG3" s="46" t="s">
        <v>47</v>
      </c>
      <c r="AH3" s="46" t="s">
        <v>48</v>
      </c>
      <c r="AI3" s="46" t="s">
        <v>49</v>
      </c>
      <c r="AJ3" s="46" t="s">
        <v>50</v>
      </c>
      <c r="AK3" s="46" t="s">
        <v>51</v>
      </c>
      <c r="AL3" s="46"/>
      <c r="AM3" s="46" t="s">
        <v>52</v>
      </c>
      <c r="AN3" s="46" t="s">
        <v>53</v>
      </c>
      <c r="AO3" s="46" t="s">
        <v>54</v>
      </c>
      <c r="AP3" s="46"/>
      <c r="AQ3" s="46" t="s">
        <v>55</v>
      </c>
      <c r="AR3" s="46" t="s">
        <v>56</v>
      </c>
      <c r="AS3" s="46" t="s">
        <v>57</v>
      </c>
      <c r="AT3" s="46" t="s">
        <v>58</v>
      </c>
      <c r="AU3" s="46" t="s">
        <v>59</v>
      </c>
      <c r="AV3" s="46"/>
      <c r="AW3" s="46" t="s">
        <v>60</v>
      </c>
      <c r="AX3" s="46" t="s">
        <v>61</v>
      </c>
      <c r="AY3" s="13"/>
    </row>
    <row r="4" spans="1:51" s="2" customFormat="1" ht="15">
      <c r="A4" s="13"/>
      <c r="B4" s="45" t="s">
        <v>15</v>
      </c>
      <c r="C4" s="45" t="s">
        <v>16</v>
      </c>
      <c r="D4" s="45" t="s">
        <v>17</v>
      </c>
      <c r="E4" s="45" t="s">
        <v>18</v>
      </c>
      <c r="F4" s="45" t="s">
        <v>19</v>
      </c>
      <c r="G4" s="45" t="s">
        <v>20</v>
      </c>
      <c r="H4" s="45" t="s">
        <v>21</v>
      </c>
      <c r="I4" s="45" t="s">
        <v>22</v>
      </c>
      <c r="J4" s="45"/>
      <c r="K4" s="45" t="s">
        <v>23</v>
      </c>
      <c r="L4" s="45" t="s">
        <v>24</v>
      </c>
      <c r="M4" s="45" t="s">
        <v>25</v>
      </c>
      <c r="N4" s="45" t="s">
        <v>26</v>
      </c>
      <c r="O4" s="45" t="s">
        <v>27</v>
      </c>
      <c r="P4" s="45" t="s">
        <v>28</v>
      </c>
      <c r="Q4" s="45" t="s">
        <v>29</v>
      </c>
      <c r="R4" s="45" t="s">
        <v>30</v>
      </c>
      <c r="S4" s="45" t="s">
        <v>31</v>
      </c>
      <c r="T4" s="45" t="s">
        <v>32</v>
      </c>
      <c r="U4" s="45" t="s">
        <v>33</v>
      </c>
      <c r="V4" s="45" t="s">
        <v>34</v>
      </c>
      <c r="W4" s="45"/>
      <c r="X4" s="45" t="s">
        <v>35</v>
      </c>
      <c r="Y4" s="45" t="s">
        <v>36</v>
      </c>
      <c r="Z4" s="45" t="s">
        <v>37</v>
      </c>
      <c r="AA4" s="45" t="s">
        <v>38</v>
      </c>
      <c r="AB4" s="45" t="s">
        <v>39</v>
      </c>
      <c r="AC4" s="45" t="s">
        <v>40</v>
      </c>
      <c r="AD4" s="45" t="s">
        <v>41</v>
      </c>
      <c r="AE4" s="45" t="s">
        <v>42</v>
      </c>
      <c r="AF4" s="46"/>
      <c r="AG4" s="46" t="s">
        <v>14</v>
      </c>
      <c r="AH4" s="46" t="s">
        <v>14</v>
      </c>
      <c r="AI4" s="46" t="s">
        <v>14</v>
      </c>
      <c r="AJ4" s="46" t="s">
        <v>14</v>
      </c>
      <c r="AK4" s="46" t="s">
        <v>14</v>
      </c>
      <c r="AL4" s="46"/>
      <c r="AM4" s="46" t="s">
        <v>14</v>
      </c>
      <c r="AN4" s="46" t="s">
        <v>14</v>
      </c>
      <c r="AO4" s="46" t="s">
        <v>14</v>
      </c>
      <c r="AP4" s="46"/>
      <c r="AQ4" s="46" t="s">
        <v>14</v>
      </c>
      <c r="AR4" s="46" t="s">
        <v>62</v>
      </c>
      <c r="AS4" s="46" t="s">
        <v>62</v>
      </c>
      <c r="AT4" s="46" t="s">
        <v>14</v>
      </c>
      <c r="AU4" s="46" t="s">
        <v>14</v>
      </c>
      <c r="AV4" s="46"/>
      <c r="AW4" s="46" t="s">
        <v>14</v>
      </c>
      <c r="AX4" s="46" t="s">
        <v>14</v>
      </c>
      <c r="AY4" s="13"/>
    </row>
    <row r="5" spans="1:51" s="2" customFormat="1" ht="15.75">
      <c r="A5" s="13" t="s">
        <v>184</v>
      </c>
      <c r="B5" s="18">
        <v>58.32</v>
      </c>
      <c r="C5" s="18">
        <v>57.873399999999997</v>
      </c>
      <c r="D5" s="18">
        <v>57.648499999999999</v>
      </c>
      <c r="E5" s="18">
        <v>55.877400000000002</v>
      </c>
      <c r="F5" s="18">
        <v>55.644599999999997</v>
      </c>
      <c r="G5" s="18">
        <v>57.318399999999997</v>
      </c>
      <c r="H5" s="18">
        <v>56.848199999999999</v>
      </c>
      <c r="I5" s="18">
        <v>55.231299999999997</v>
      </c>
      <c r="J5" s="18"/>
      <c r="K5" s="18">
        <v>54.514200000000002</v>
      </c>
      <c r="L5" s="18">
        <v>54.872100000000003</v>
      </c>
      <c r="M5" s="18">
        <v>54.763199999999998</v>
      </c>
      <c r="N5" s="18">
        <v>54.409199999999998</v>
      </c>
      <c r="O5" s="18">
        <v>56.060600000000001</v>
      </c>
      <c r="P5" s="18">
        <v>54.777900000000002</v>
      </c>
      <c r="Q5" s="18">
        <v>53.201700000000002</v>
      </c>
      <c r="R5" s="18">
        <v>53.115900000000003</v>
      </c>
      <c r="S5" s="18">
        <v>54.574599999999997</v>
      </c>
      <c r="T5" s="18">
        <v>53.858699999999999</v>
      </c>
      <c r="U5" s="18">
        <v>54.551400000000001</v>
      </c>
      <c r="V5" s="18">
        <v>54.053800000000003</v>
      </c>
      <c r="W5" s="18"/>
      <c r="X5" s="18">
        <v>52.838799999999999</v>
      </c>
      <c r="Y5" s="18">
        <v>53.008800000000001</v>
      </c>
      <c r="Z5" s="18">
        <v>54.253399999999999</v>
      </c>
      <c r="AA5" s="18">
        <v>53.358499999999999</v>
      </c>
      <c r="AB5" s="18">
        <v>53.837899999999998</v>
      </c>
      <c r="AC5" s="18">
        <v>54.281100000000002</v>
      </c>
      <c r="AD5" s="18">
        <v>54.397300000000001</v>
      </c>
      <c r="AE5" s="18">
        <v>54.500900000000001</v>
      </c>
      <c r="AF5" s="13"/>
      <c r="AG5" s="19">
        <v>57.631399999999999</v>
      </c>
      <c r="AH5" s="19">
        <v>58.089100000000002</v>
      </c>
      <c r="AI5" s="19">
        <v>56.969799999999999</v>
      </c>
      <c r="AJ5" s="19">
        <v>57.074199999999998</v>
      </c>
      <c r="AK5" s="19">
        <v>57.232799999999997</v>
      </c>
      <c r="AL5" s="19"/>
      <c r="AM5" s="19">
        <v>46.747599999999998</v>
      </c>
      <c r="AN5" s="19">
        <v>48.124200000000002</v>
      </c>
      <c r="AO5" s="19">
        <v>48.842399999999998</v>
      </c>
      <c r="AP5" s="13"/>
      <c r="AQ5" s="19">
        <v>57.856900000000003</v>
      </c>
      <c r="AR5" s="19">
        <v>67.465400000000002</v>
      </c>
      <c r="AS5" s="19">
        <v>67.101699999999994</v>
      </c>
      <c r="AT5" s="19">
        <v>58.130400000000002</v>
      </c>
      <c r="AU5" s="19">
        <v>58.088700000000003</v>
      </c>
      <c r="AV5" s="19"/>
      <c r="AW5" s="19">
        <v>57.720799999999997</v>
      </c>
      <c r="AX5" s="19">
        <v>59.753</v>
      </c>
      <c r="AY5" s="13"/>
    </row>
    <row r="6" spans="1:51" s="2" customFormat="1" ht="15.75">
      <c r="A6" s="13" t="s">
        <v>72</v>
      </c>
      <c r="B6" s="18">
        <v>1.2500000000000001E-2</v>
      </c>
      <c r="C6" s="18">
        <v>5.0599999999999999E-2</v>
      </c>
      <c r="D6" s="18">
        <v>6.0900000000000003E-2</v>
      </c>
      <c r="E6" s="18">
        <v>2.3E-2</v>
      </c>
      <c r="F6" s="18">
        <v>5.8999999999999999E-3</v>
      </c>
      <c r="G6" s="18">
        <v>3.3500000000000002E-2</v>
      </c>
      <c r="H6" s="18">
        <v>1.9699999999999999E-2</v>
      </c>
      <c r="I6" s="18">
        <v>3.09E-2</v>
      </c>
      <c r="J6" s="18"/>
      <c r="K6" s="18">
        <v>5.6500000000000002E-2</v>
      </c>
      <c r="L6" s="18">
        <v>6.8400000000000002E-2</v>
      </c>
      <c r="M6" s="18">
        <v>4.41E-2</v>
      </c>
      <c r="N6" s="18">
        <v>3.2300000000000002E-2</v>
      </c>
      <c r="O6" s="18">
        <v>3.09E-2</v>
      </c>
      <c r="P6" s="18">
        <v>2.3E-2</v>
      </c>
      <c r="Q6" s="18">
        <v>0</v>
      </c>
      <c r="R6" s="18">
        <v>2.7699999999999999E-2</v>
      </c>
      <c r="S6" s="18">
        <v>1.84E-2</v>
      </c>
      <c r="T6" s="18">
        <v>2.5999999999999999E-3</v>
      </c>
      <c r="U6" s="18">
        <v>2.3E-2</v>
      </c>
      <c r="V6" s="18">
        <v>1.84E-2</v>
      </c>
      <c r="W6" s="18"/>
      <c r="X6" s="18">
        <v>4.6100000000000002E-2</v>
      </c>
      <c r="Y6" s="18">
        <v>3.95E-2</v>
      </c>
      <c r="Z6" s="18">
        <v>2.0400000000000001E-2</v>
      </c>
      <c r="AA6" s="18">
        <v>3.56E-2</v>
      </c>
      <c r="AB6" s="18">
        <v>1.84E-2</v>
      </c>
      <c r="AC6" s="18">
        <v>4.87E-2</v>
      </c>
      <c r="AD6" s="18">
        <v>4.5400000000000003E-2</v>
      </c>
      <c r="AE6" s="18">
        <v>2.63E-2</v>
      </c>
      <c r="AF6" s="13"/>
      <c r="AG6" s="19">
        <v>5.6399999999999999E-2</v>
      </c>
      <c r="AH6" s="19">
        <v>5.2499999999999998E-2</v>
      </c>
      <c r="AI6" s="19">
        <v>4.5900000000000003E-2</v>
      </c>
      <c r="AJ6" s="19">
        <v>3.9399999999999998E-2</v>
      </c>
      <c r="AK6" s="19">
        <v>3.4000000000000002E-2</v>
      </c>
      <c r="AL6" s="19"/>
      <c r="AM6" s="19">
        <v>2.5100000000000001E-2</v>
      </c>
      <c r="AN6" s="19">
        <v>0</v>
      </c>
      <c r="AO6" s="19">
        <v>0</v>
      </c>
      <c r="AP6" s="13"/>
      <c r="AQ6" s="19">
        <v>3.3399999999999999E-2</v>
      </c>
      <c r="AR6" s="19">
        <v>4.2999999999999997E-2</v>
      </c>
      <c r="AS6" s="19">
        <v>2.81E-2</v>
      </c>
      <c r="AT6" s="19">
        <v>4.3999999999999997E-2</v>
      </c>
      <c r="AU6" s="19">
        <v>1.9699999999999999E-2</v>
      </c>
      <c r="AV6" s="19"/>
      <c r="AW6" s="19">
        <v>3.3399999999999999E-2</v>
      </c>
      <c r="AX6" s="19">
        <v>2.35E-2</v>
      </c>
      <c r="AY6" s="13"/>
    </row>
    <row r="7" spans="1:51" s="2" customFormat="1" ht="15.75">
      <c r="A7" s="13" t="s">
        <v>73</v>
      </c>
      <c r="B7" s="18">
        <v>26.472799999999999</v>
      </c>
      <c r="C7" s="18">
        <v>26.3779</v>
      </c>
      <c r="D7" s="18">
        <v>26.805099999999999</v>
      </c>
      <c r="E7" s="18">
        <v>28.0762</v>
      </c>
      <c r="F7" s="18">
        <v>28.908899999999999</v>
      </c>
      <c r="G7" s="18">
        <v>27.045000000000002</v>
      </c>
      <c r="H7" s="18">
        <v>27.7318</v>
      </c>
      <c r="I7" s="18">
        <v>28.214099999999998</v>
      </c>
      <c r="J7" s="18"/>
      <c r="K7" s="18">
        <v>28.97</v>
      </c>
      <c r="L7" s="18">
        <v>28.953199999999999</v>
      </c>
      <c r="M7" s="18">
        <v>28.611999999999998</v>
      </c>
      <c r="N7" s="18">
        <v>29.241299999999999</v>
      </c>
      <c r="O7" s="18">
        <v>28.017199999999999</v>
      </c>
      <c r="P7" s="18">
        <v>29.3005</v>
      </c>
      <c r="Q7" s="18">
        <v>29.880600000000001</v>
      </c>
      <c r="R7" s="18">
        <v>28.153099999999998</v>
      </c>
      <c r="S7" s="18">
        <v>29.269400000000001</v>
      </c>
      <c r="T7" s="18">
        <v>23.480599999999999</v>
      </c>
      <c r="U7" s="18">
        <v>29.1508</v>
      </c>
      <c r="V7" s="18">
        <v>28.9299</v>
      </c>
      <c r="W7" s="18"/>
      <c r="X7" s="18">
        <v>29.722799999999999</v>
      </c>
      <c r="Y7" s="18">
        <v>29.877300000000002</v>
      </c>
      <c r="Z7" s="18">
        <v>29.210799999999999</v>
      </c>
      <c r="AA7" s="18">
        <v>29.890599999999999</v>
      </c>
      <c r="AB7" s="18">
        <v>29.2685</v>
      </c>
      <c r="AC7" s="18">
        <v>28.801100000000002</v>
      </c>
      <c r="AD7" s="18">
        <v>29.004100000000001</v>
      </c>
      <c r="AE7" s="18">
        <v>29.1798</v>
      </c>
      <c r="AF7" s="13"/>
      <c r="AG7" s="19">
        <v>27.056100000000001</v>
      </c>
      <c r="AH7" s="19">
        <v>27.0853</v>
      </c>
      <c r="AI7" s="19">
        <v>27.2486</v>
      </c>
      <c r="AJ7" s="19">
        <v>27.545999999999999</v>
      </c>
      <c r="AK7" s="19">
        <v>27.1479</v>
      </c>
      <c r="AL7" s="19"/>
      <c r="AM7" s="19">
        <v>34.284399999999998</v>
      </c>
      <c r="AN7" s="19">
        <v>33.638500000000001</v>
      </c>
      <c r="AO7" s="19">
        <v>32.735799999999998</v>
      </c>
      <c r="AP7" s="13"/>
      <c r="AQ7" s="19">
        <v>25.615400000000001</v>
      </c>
      <c r="AR7" s="19">
        <v>18.860499999999998</v>
      </c>
      <c r="AS7" s="19">
        <v>18.794</v>
      </c>
      <c r="AT7" s="19">
        <v>26.458100000000002</v>
      </c>
      <c r="AU7" s="19">
        <v>26.549900000000001</v>
      </c>
      <c r="AV7" s="19"/>
      <c r="AW7" s="19">
        <v>25.267900000000001</v>
      </c>
      <c r="AX7" s="19">
        <v>25.165500000000002</v>
      </c>
      <c r="AY7" s="13"/>
    </row>
    <row r="8" spans="1:51" s="2" customFormat="1" ht="15">
      <c r="A8" s="13" t="s">
        <v>74</v>
      </c>
      <c r="B8" s="18">
        <v>0.16539999999999999</v>
      </c>
      <c r="C8" s="18">
        <v>0.1187</v>
      </c>
      <c r="D8" s="18">
        <v>0.19089999999999999</v>
      </c>
      <c r="E8" s="18">
        <v>0.43140000000000001</v>
      </c>
      <c r="F8" s="18">
        <v>0.40510000000000002</v>
      </c>
      <c r="G8" s="18">
        <v>0.19170000000000001</v>
      </c>
      <c r="H8" s="18">
        <v>0.1704</v>
      </c>
      <c r="I8" s="18">
        <v>0.126</v>
      </c>
      <c r="J8" s="18"/>
      <c r="K8" s="18">
        <v>8.5000000000000006E-2</v>
      </c>
      <c r="L8" s="18">
        <v>9.4299999999999995E-2</v>
      </c>
      <c r="M8" s="18">
        <v>7.2999999999999995E-2</v>
      </c>
      <c r="N8" s="18">
        <v>0.1429</v>
      </c>
      <c r="O8" s="18">
        <v>0.1414</v>
      </c>
      <c r="P8" s="18">
        <v>0.2797</v>
      </c>
      <c r="Q8" s="18">
        <v>0.21110000000000001</v>
      </c>
      <c r="R8" s="18">
        <v>0.14000000000000001</v>
      </c>
      <c r="S8" s="18">
        <v>0.1411</v>
      </c>
      <c r="T8" s="18">
        <v>0.20979999999999999</v>
      </c>
      <c r="U8" s="18">
        <v>0.19450000000000001</v>
      </c>
      <c r="V8" s="18">
        <v>0.19020000000000001</v>
      </c>
      <c r="W8" s="18"/>
      <c r="X8" s="18">
        <v>0.15329999999999999</v>
      </c>
      <c r="Y8" s="18">
        <v>0.16689999999999999</v>
      </c>
      <c r="Z8" s="18">
        <v>0.1762</v>
      </c>
      <c r="AA8" s="18">
        <v>0.2099</v>
      </c>
      <c r="AB8" s="18">
        <v>0.1641</v>
      </c>
      <c r="AC8" s="18">
        <v>0.1232</v>
      </c>
      <c r="AD8" s="18">
        <v>0.1123</v>
      </c>
      <c r="AE8" s="18">
        <v>0.14419999999999999</v>
      </c>
      <c r="AF8" s="13"/>
      <c r="AG8" s="19">
        <v>0.10780000000000001</v>
      </c>
      <c r="AH8" s="19">
        <v>5.16E-2</v>
      </c>
      <c r="AI8" s="19">
        <v>4.3999999999999997E-2</v>
      </c>
      <c r="AJ8" s="19">
        <v>5.16E-2</v>
      </c>
      <c r="AK8" s="19">
        <v>7.5700000000000003E-2</v>
      </c>
      <c r="AL8" s="19"/>
      <c r="AM8" s="19">
        <v>9.5500000000000002E-2</v>
      </c>
      <c r="AN8" s="19">
        <v>0.13039999999999999</v>
      </c>
      <c r="AO8" s="19">
        <v>2.58E-2</v>
      </c>
      <c r="AP8" s="13"/>
      <c r="AQ8" s="19">
        <v>0.15909999999999999</v>
      </c>
      <c r="AR8" s="19">
        <v>0.49630000000000002</v>
      </c>
      <c r="AS8" s="19">
        <v>0.56489999999999996</v>
      </c>
      <c r="AT8" s="19">
        <v>0.1169</v>
      </c>
      <c r="AU8" s="19">
        <v>9.7000000000000003E-2</v>
      </c>
      <c r="AV8" s="19"/>
      <c r="AW8" s="19">
        <v>9.5600000000000004E-2</v>
      </c>
      <c r="AX8" s="19">
        <v>3.6299999999999999E-2</v>
      </c>
      <c r="AY8" s="13"/>
    </row>
    <row r="9" spans="1:51" s="2" customFormat="1" ht="15">
      <c r="A9" s="13" t="s">
        <v>2</v>
      </c>
      <c r="B9" s="18">
        <v>3.8600000000000002E-2</v>
      </c>
      <c r="C9" s="18">
        <v>4.6399999999999997E-2</v>
      </c>
      <c r="D9" s="18">
        <v>3.6900000000000002E-2</v>
      </c>
      <c r="E9" s="18">
        <v>4.1300000000000003E-2</v>
      </c>
      <c r="F9" s="18">
        <v>5.91E-2</v>
      </c>
      <c r="G9" s="18">
        <v>3.5400000000000001E-2</v>
      </c>
      <c r="H9" s="18">
        <v>2.7400000000000001E-2</v>
      </c>
      <c r="I9" s="18">
        <v>1.4999999999999999E-2</v>
      </c>
      <c r="J9" s="18"/>
      <c r="K9" s="18">
        <v>3.3599999999999998E-2</v>
      </c>
      <c r="L9" s="18">
        <v>3.7000000000000002E-3</v>
      </c>
      <c r="M9" s="18">
        <v>3.3599999999999998E-2</v>
      </c>
      <c r="N9" s="18">
        <v>4.1399999999999999E-2</v>
      </c>
      <c r="O9" s="18">
        <v>2.24E-2</v>
      </c>
      <c r="P9" s="18">
        <v>3.2899999999999999E-2</v>
      </c>
      <c r="Q9" s="18">
        <v>3.8800000000000001E-2</v>
      </c>
      <c r="R9" s="18">
        <v>2.58E-2</v>
      </c>
      <c r="S9" s="18">
        <v>8.6E-3</v>
      </c>
      <c r="T9" s="18">
        <v>3.8899999999999997E-2</v>
      </c>
      <c r="U9" s="18">
        <v>0.05</v>
      </c>
      <c r="V9" s="18">
        <v>2.3900000000000001E-2</v>
      </c>
      <c r="W9" s="18"/>
      <c r="X9" s="18">
        <v>2.1499999999999998E-2</v>
      </c>
      <c r="Y9" s="18">
        <v>3.2899999999999999E-2</v>
      </c>
      <c r="Z9" s="18">
        <v>3.9300000000000002E-2</v>
      </c>
      <c r="AA9" s="18">
        <v>3.3500000000000002E-2</v>
      </c>
      <c r="AB9" s="18">
        <v>3.2899999999999999E-2</v>
      </c>
      <c r="AC9" s="18">
        <v>2.9700000000000001E-2</v>
      </c>
      <c r="AD9" s="18">
        <v>4.7500000000000001E-2</v>
      </c>
      <c r="AE9" s="18">
        <v>2.8299999999999999E-2</v>
      </c>
      <c r="AF9" s="13"/>
      <c r="AG9" s="19">
        <v>2.46E-2</v>
      </c>
      <c r="AH9" s="19">
        <v>2.3599999999999999E-2</v>
      </c>
      <c r="AI9" s="19">
        <v>1.3899999999999999E-2</v>
      </c>
      <c r="AJ9" s="19">
        <v>2.3900000000000001E-2</v>
      </c>
      <c r="AK9" s="19">
        <v>1.7000000000000001E-2</v>
      </c>
      <c r="AL9" s="19"/>
      <c r="AM9" s="19">
        <v>1.54E-2</v>
      </c>
      <c r="AN9" s="19">
        <v>7.7000000000000002E-3</v>
      </c>
      <c r="AO9" s="19">
        <v>2.0799999999999999E-2</v>
      </c>
      <c r="AP9" s="13"/>
      <c r="AQ9" s="19">
        <v>4.2000000000000003E-2</v>
      </c>
      <c r="AR9" s="19">
        <v>0</v>
      </c>
      <c r="AS9" s="19">
        <v>0</v>
      </c>
      <c r="AT9" s="19">
        <v>1.03E-2</v>
      </c>
      <c r="AU9" s="19">
        <v>1.6799999999999999E-2</v>
      </c>
      <c r="AV9" s="19"/>
      <c r="AW9" s="19">
        <v>2.0500000000000001E-2</v>
      </c>
      <c r="AX9" s="19">
        <v>2.4899999999999999E-2</v>
      </c>
      <c r="AY9" s="13"/>
    </row>
    <row r="10" spans="1:51" s="2" customFormat="1" ht="15">
      <c r="A10" s="13" t="s">
        <v>3</v>
      </c>
      <c r="B10" s="18">
        <v>8.266</v>
      </c>
      <c r="C10" s="18">
        <v>8.2468000000000004</v>
      </c>
      <c r="D10" s="18">
        <v>8.5112000000000005</v>
      </c>
      <c r="E10" s="18">
        <v>9.9764999999999997</v>
      </c>
      <c r="F10" s="18">
        <v>10.3855</v>
      </c>
      <c r="G10" s="18">
        <v>8.8031000000000006</v>
      </c>
      <c r="H10" s="18">
        <v>9.6231000000000009</v>
      </c>
      <c r="I10" s="18">
        <v>10.145099999999999</v>
      </c>
      <c r="J10" s="18"/>
      <c r="K10" s="18">
        <v>10.763999999999999</v>
      </c>
      <c r="L10" s="18">
        <v>10.6494</v>
      </c>
      <c r="M10" s="18">
        <v>10.541399999999999</v>
      </c>
      <c r="N10" s="18">
        <v>10.9978</v>
      </c>
      <c r="O10" s="18">
        <v>9.7039000000000009</v>
      </c>
      <c r="P10" s="18">
        <v>11.1431</v>
      </c>
      <c r="Q10" s="18">
        <v>11.8217</v>
      </c>
      <c r="R10" s="18">
        <v>11.0341</v>
      </c>
      <c r="S10" s="18">
        <v>10.9688</v>
      </c>
      <c r="T10" s="18">
        <v>9.9542000000000002</v>
      </c>
      <c r="U10" s="18">
        <v>11.086</v>
      </c>
      <c r="V10" s="18">
        <v>11.180199999999999</v>
      </c>
      <c r="W10" s="18"/>
      <c r="X10" s="18">
        <v>11.9086</v>
      </c>
      <c r="Y10" s="18">
        <v>11.942500000000001</v>
      </c>
      <c r="Z10" s="18">
        <v>11.307700000000001</v>
      </c>
      <c r="AA10" s="18">
        <v>12.020799999999999</v>
      </c>
      <c r="AB10" s="18">
        <v>11.2728</v>
      </c>
      <c r="AC10" s="18">
        <v>10.8178</v>
      </c>
      <c r="AD10" s="18">
        <v>11.1595</v>
      </c>
      <c r="AE10" s="18">
        <v>11.013400000000001</v>
      </c>
      <c r="AF10" s="13"/>
      <c r="AG10" s="19">
        <v>8.7301000000000002</v>
      </c>
      <c r="AH10" s="19">
        <v>8.8673999999999999</v>
      </c>
      <c r="AI10" s="19">
        <v>9.1193000000000008</v>
      </c>
      <c r="AJ10" s="19">
        <v>9.3437000000000001</v>
      </c>
      <c r="AK10" s="19">
        <v>9.2739999999999991</v>
      </c>
      <c r="AL10" s="19"/>
      <c r="AM10" s="19">
        <v>16.674800000000001</v>
      </c>
      <c r="AN10" s="19">
        <v>16.026900000000001</v>
      </c>
      <c r="AO10" s="19">
        <v>14.9734</v>
      </c>
      <c r="AP10" s="13"/>
      <c r="AQ10" s="19">
        <v>8.7687000000000008</v>
      </c>
      <c r="AR10" s="19">
        <v>0.30990000000000001</v>
      </c>
      <c r="AS10" s="19">
        <v>0.53280000000000005</v>
      </c>
      <c r="AT10" s="19">
        <v>8.6258999999999997</v>
      </c>
      <c r="AU10" s="19">
        <v>8.9981000000000009</v>
      </c>
      <c r="AV10" s="19"/>
      <c r="AW10" s="19">
        <v>7.2991999999999999</v>
      </c>
      <c r="AX10" s="19">
        <v>6.5921000000000003</v>
      </c>
      <c r="AY10" s="13"/>
    </row>
    <row r="11" spans="1:51" s="2" customFormat="1" ht="15.75">
      <c r="A11" s="13" t="s">
        <v>75</v>
      </c>
      <c r="B11" s="18">
        <v>6.4481999999999999</v>
      </c>
      <c r="C11" s="18">
        <v>6.5397999999999996</v>
      </c>
      <c r="D11" s="18">
        <v>6.2191000000000001</v>
      </c>
      <c r="E11" s="18">
        <v>5.5164999999999997</v>
      </c>
      <c r="F11" s="18">
        <v>5.3036000000000003</v>
      </c>
      <c r="G11" s="18">
        <v>6.1361999999999997</v>
      </c>
      <c r="H11" s="18">
        <v>5.7945000000000002</v>
      </c>
      <c r="I11" s="18">
        <v>5.4425999999999997</v>
      </c>
      <c r="J11" s="18"/>
      <c r="K11" s="18">
        <v>5.3657000000000004</v>
      </c>
      <c r="L11" s="18">
        <v>5.4657999999999998</v>
      </c>
      <c r="M11" s="18">
        <v>5.4786999999999999</v>
      </c>
      <c r="N11" s="18">
        <v>5.2407000000000004</v>
      </c>
      <c r="O11" s="18">
        <v>6.0130999999999997</v>
      </c>
      <c r="P11" s="18">
        <v>5.2893999999999997</v>
      </c>
      <c r="Q11" s="18">
        <v>4.7314999999999996</v>
      </c>
      <c r="R11" s="18">
        <v>5.0376000000000003</v>
      </c>
      <c r="S11" s="18">
        <v>5.2535999999999996</v>
      </c>
      <c r="T11" s="18">
        <v>5.2110000000000003</v>
      </c>
      <c r="U11" s="18">
        <v>5.1684999999999999</v>
      </c>
      <c r="V11" s="18">
        <v>4.9638999999999998</v>
      </c>
      <c r="W11" s="18"/>
      <c r="X11" s="18">
        <v>4.6996000000000002</v>
      </c>
      <c r="Y11" s="18">
        <v>4.5419999999999998</v>
      </c>
      <c r="Z11" s="18">
        <v>5.1113999999999997</v>
      </c>
      <c r="AA11" s="18">
        <v>4.8658000000000001</v>
      </c>
      <c r="AB11" s="18">
        <v>5.1527000000000003</v>
      </c>
      <c r="AC11" s="18">
        <v>5.3998999999999997</v>
      </c>
      <c r="AD11" s="18">
        <v>5.3051000000000004</v>
      </c>
      <c r="AE11" s="18">
        <v>5.1936</v>
      </c>
      <c r="AF11" s="13"/>
      <c r="AG11" s="19">
        <v>6.1096000000000004</v>
      </c>
      <c r="AH11" s="19">
        <v>6.1121999999999996</v>
      </c>
      <c r="AI11" s="19">
        <v>5.9036999999999997</v>
      </c>
      <c r="AJ11" s="19">
        <v>5.7655000000000003</v>
      </c>
      <c r="AK11" s="19">
        <v>5.8582000000000001</v>
      </c>
      <c r="AL11" s="19"/>
      <c r="AM11" s="19">
        <v>1.8358000000000001</v>
      </c>
      <c r="AN11" s="19">
        <v>2.3881000000000001</v>
      </c>
      <c r="AO11" s="19">
        <v>2.7242000000000002</v>
      </c>
      <c r="AP11" s="13"/>
      <c r="AQ11" s="19">
        <v>6.0095000000000001</v>
      </c>
      <c r="AR11" s="19">
        <v>6.4101999999999997</v>
      </c>
      <c r="AS11" s="19">
        <v>6.6451000000000002</v>
      </c>
      <c r="AT11" s="19">
        <v>6.1321000000000003</v>
      </c>
      <c r="AU11" s="19">
        <v>5.4303999999999997</v>
      </c>
      <c r="AV11" s="19"/>
      <c r="AW11" s="19">
        <v>7.0484</v>
      </c>
      <c r="AX11" s="19">
        <v>7.4368999999999996</v>
      </c>
      <c r="AY11" s="13"/>
    </row>
    <row r="12" spans="1:51" s="2" customFormat="1" ht="15.75">
      <c r="A12" s="13" t="s">
        <v>76</v>
      </c>
      <c r="B12" s="18">
        <v>0.60440000000000005</v>
      </c>
      <c r="C12" s="18">
        <v>0.59689999999999999</v>
      </c>
      <c r="D12" s="18">
        <v>0.52929999999999999</v>
      </c>
      <c r="E12" s="18">
        <v>0.43640000000000001</v>
      </c>
      <c r="F12" s="18">
        <v>0.40789999999999998</v>
      </c>
      <c r="G12" s="18">
        <v>0.56869999999999998</v>
      </c>
      <c r="H12" s="18">
        <v>0.44979999999999998</v>
      </c>
      <c r="I12" s="18">
        <v>0.42059999999999997</v>
      </c>
      <c r="J12" s="18"/>
      <c r="K12" s="18">
        <v>0.19320000000000001</v>
      </c>
      <c r="L12" s="18">
        <v>0.20910000000000001</v>
      </c>
      <c r="M12" s="18">
        <v>0.21329999999999999</v>
      </c>
      <c r="N12" s="18">
        <v>0.19109999999999999</v>
      </c>
      <c r="O12" s="18">
        <v>0.24179999999999999</v>
      </c>
      <c r="P12" s="18">
        <v>0.19639999999999999</v>
      </c>
      <c r="Q12" s="18">
        <v>0.17910000000000001</v>
      </c>
      <c r="R12" s="18">
        <v>0.2467</v>
      </c>
      <c r="S12" s="18">
        <v>0.23250000000000001</v>
      </c>
      <c r="T12" s="18">
        <v>0.2056</v>
      </c>
      <c r="U12" s="18">
        <v>0.18260000000000001</v>
      </c>
      <c r="V12" s="18">
        <v>0.26779999999999998</v>
      </c>
      <c r="W12" s="18"/>
      <c r="X12" s="18">
        <v>0.33019999999999999</v>
      </c>
      <c r="Y12" s="18">
        <v>0.30280000000000001</v>
      </c>
      <c r="Z12" s="18">
        <v>0.18459999999999999</v>
      </c>
      <c r="AA12" s="18">
        <v>0.1701</v>
      </c>
      <c r="AB12" s="18">
        <v>0.2175</v>
      </c>
      <c r="AC12" s="18">
        <v>0.2094</v>
      </c>
      <c r="AD12" s="18">
        <v>0.22090000000000001</v>
      </c>
      <c r="AE12" s="18">
        <v>0.217</v>
      </c>
      <c r="AF12" s="13"/>
      <c r="AG12" s="19">
        <v>0.29389999999999999</v>
      </c>
      <c r="AH12" s="19">
        <v>0.30370000000000003</v>
      </c>
      <c r="AI12" s="19">
        <v>0.27179999999999999</v>
      </c>
      <c r="AJ12" s="19">
        <v>0.31340000000000001</v>
      </c>
      <c r="AK12" s="19">
        <v>0.27400000000000002</v>
      </c>
      <c r="AL12" s="19"/>
      <c r="AM12" s="19">
        <v>3.7100000000000001E-2</v>
      </c>
      <c r="AN12" s="19">
        <v>5.21E-2</v>
      </c>
      <c r="AO12" s="19">
        <v>7.0400000000000004E-2</v>
      </c>
      <c r="AP12" s="13"/>
      <c r="AQ12" s="19">
        <v>0.76480000000000004</v>
      </c>
      <c r="AR12" s="19">
        <v>6.0552999999999999</v>
      </c>
      <c r="AS12" s="19">
        <v>6.2009999999999996</v>
      </c>
      <c r="AT12" s="19">
        <v>0.71919999999999995</v>
      </c>
      <c r="AU12" s="19">
        <v>0.71830000000000005</v>
      </c>
      <c r="AV12" s="19"/>
      <c r="AW12" s="19">
        <v>0.66890000000000005</v>
      </c>
      <c r="AX12" s="19">
        <v>0.74760000000000004</v>
      </c>
      <c r="AY12" s="13"/>
    </row>
    <row r="13" spans="1:51" s="2" customFormat="1" ht="15">
      <c r="A13" s="13" t="s">
        <v>182</v>
      </c>
      <c r="B13" s="18">
        <v>100.32790000000001</v>
      </c>
      <c r="C13" s="18">
        <v>99.850500000000025</v>
      </c>
      <c r="D13" s="18">
        <v>100.00190000000001</v>
      </c>
      <c r="E13" s="18">
        <v>100.42320000000001</v>
      </c>
      <c r="F13" s="18">
        <v>101.1455</v>
      </c>
      <c r="G13" s="18">
        <v>100.13199999999999</v>
      </c>
      <c r="H13" s="18">
        <v>100.6649</v>
      </c>
      <c r="I13" s="18">
        <v>99.636299999999991</v>
      </c>
      <c r="J13" s="18"/>
      <c r="K13" s="18">
        <v>99.982200000000006</v>
      </c>
      <c r="L13" s="18">
        <v>100.316</v>
      </c>
      <c r="M13" s="18">
        <v>99.771799999999999</v>
      </c>
      <c r="N13" s="18">
        <v>100.3056</v>
      </c>
      <c r="O13" s="18">
        <v>100.2705</v>
      </c>
      <c r="P13" s="18">
        <v>101.04290000000002</v>
      </c>
      <c r="Q13" s="18">
        <v>100.07700000000001</v>
      </c>
      <c r="R13" s="18">
        <v>97.780900000000003</v>
      </c>
      <c r="S13" s="18">
        <v>100.467</v>
      </c>
      <c r="T13" s="18">
        <v>92.966700000000003</v>
      </c>
      <c r="U13" s="18">
        <v>100.42099999999999</v>
      </c>
      <c r="V13" s="18">
        <v>99.628099999999989</v>
      </c>
      <c r="W13" s="18"/>
      <c r="X13" s="18">
        <v>99.720900000000015</v>
      </c>
      <c r="Y13" s="18">
        <v>99.916300000000007</v>
      </c>
      <c r="Z13" s="18">
        <v>100.3038</v>
      </c>
      <c r="AA13" s="18">
        <v>100.58480000000002</v>
      </c>
      <c r="AB13" s="18">
        <v>99.970100000000002</v>
      </c>
      <c r="AC13" s="18">
        <v>99.710900000000009</v>
      </c>
      <c r="AD13" s="18">
        <v>100.30099999999999</v>
      </c>
      <c r="AE13" s="18">
        <v>100.316</v>
      </c>
      <c r="AF13" s="13"/>
      <c r="AG13" s="19">
        <v>100.0277</v>
      </c>
      <c r="AH13" s="19">
        <v>100.61920000000001</v>
      </c>
      <c r="AI13" s="19">
        <v>99.617000000000004</v>
      </c>
      <c r="AJ13" s="19">
        <v>100.1737</v>
      </c>
      <c r="AK13" s="19">
        <v>99.913599999999988</v>
      </c>
      <c r="AL13" s="19"/>
      <c r="AM13" s="19">
        <v>99.715699999999998</v>
      </c>
      <c r="AN13" s="19">
        <v>100.40169999999998</v>
      </c>
      <c r="AO13" s="19">
        <v>99.442599999999999</v>
      </c>
      <c r="AP13" s="13"/>
      <c r="AQ13" s="19">
        <v>99.27109999999999</v>
      </c>
      <c r="AR13" s="19">
        <v>99.64060000000002</v>
      </c>
      <c r="AS13" s="19">
        <v>99.87109999999997</v>
      </c>
      <c r="AT13" s="19">
        <v>100.23689999999999</v>
      </c>
      <c r="AU13" s="19">
        <v>100.01479999999999</v>
      </c>
      <c r="AV13" s="19"/>
      <c r="AW13" s="19">
        <v>98.177799999999991</v>
      </c>
      <c r="AX13" s="19">
        <v>99.827700000000007</v>
      </c>
      <c r="AY13" s="13"/>
    </row>
    <row r="14" spans="1:5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>
      <c r="A15" s="58" t="s">
        <v>180</v>
      </c>
      <c r="B15" s="58" t="s">
        <v>185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>
      <c r="A16" s="13" t="s">
        <v>4</v>
      </c>
      <c r="B16" s="20">
        <v>2.6036195232207811</v>
      </c>
      <c r="C16" s="20">
        <v>2.5979082200979899</v>
      </c>
      <c r="D16" s="20">
        <v>2.5832099817970611</v>
      </c>
      <c r="E16" s="20">
        <v>2.5067507076685227</v>
      </c>
      <c r="F16" s="20">
        <v>2.4799707815146848</v>
      </c>
      <c r="G16" s="20">
        <v>2.568722131214606</v>
      </c>
      <c r="H16" s="20">
        <v>2.5378615197871524</v>
      </c>
      <c r="I16" s="20">
        <v>2.4966686261294893</v>
      </c>
      <c r="J16" s="20"/>
      <c r="K16" s="20">
        <v>2.4592984967578864</v>
      </c>
      <c r="L16" s="20">
        <v>2.4663440651819082</v>
      </c>
      <c r="M16" s="20">
        <v>2.4743357822546144</v>
      </c>
      <c r="N16" s="20">
        <v>2.4484075362707731</v>
      </c>
      <c r="O16" s="20">
        <v>2.5152626776455391</v>
      </c>
      <c r="P16" s="20">
        <v>2.4489022016262783</v>
      </c>
      <c r="Q16" s="20">
        <v>2.4059221790495</v>
      </c>
      <c r="R16" s="20">
        <v>2.454746281269081</v>
      </c>
      <c r="S16" s="20">
        <v>2.4515900059425313</v>
      </c>
      <c r="T16" s="20">
        <v>2.6053397011815176</v>
      </c>
      <c r="U16" s="20">
        <v>2.4519783138507556</v>
      </c>
      <c r="V16" s="20">
        <v>2.4501443947549957</v>
      </c>
      <c r="W16" s="20"/>
      <c r="X16" s="20">
        <v>2.401436334812165</v>
      </c>
      <c r="Y16" s="20">
        <v>2.4022751913493683</v>
      </c>
      <c r="Z16" s="20">
        <v>2.4435126765616002</v>
      </c>
      <c r="AA16" s="20">
        <v>2.4034651880179387</v>
      </c>
      <c r="AB16" s="20">
        <v>2.4347653849799946</v>
      </c>
      <c r="AC16" s="20">
        <v>2.4576258494144674</v>
      </c>
      <c r="AD16" s="20">
        <v>2.4505489033278152</v>
      </c>
      <c r="AE16" s="20">
        <v>2.4520069310809509</v>
      </c>
      <c r="AF16" s="20"/>
      <c r="AG16" s="20">
        <v>2.5783430517866339</v>
      </c>
      <c r="AH16" s="20">
        <v>2.5834239490623148</v>
      </c>
      <c r="AI16" s="20">
        <v>2.5616142652233211</v>
      </c>
      <c r="AJ16" s="20">
        <v>2.5534663095830559</v>
      </c>
      <c r="AK16" s="20">
        <v>2.5663212677863192</v>
      </c>
      <c r="AL16" s="20"/>
      <c r="AM16" s="20">
        <v>2.1500142783383906</v>
      </c>
      <c r="AN16" s="20">
        <v>2.1946418662799596</v>
      </c>
      <c r="AO16" s="20">
        <v>2.2406229713116654</v>
      </c>
      <c r="AP16" s="20"/>
      <c r="AQ16" s="20">
        <v>2.6147386645730548</v>
      </c>
      <c r="AR16" s="20">
        <v>3.0100449056159593</v>
      </c>
      <c r="AS16" s="20">
        <v>2.9976213304925494</v>
      </c>
      <c r="AT16" s="20">
        <v>2.5995411307693961</v>
      </c>
      <c r="AU16" s="20">
        <v>2.6001653565393381</v>
      </c>
      <c r="AV16" s="20"/>
      <c r="AW16" s="20">
        <v>2.632639334503716</v>
      </c>
      <c r="AX16" s="20">
        <v>2.6720345503815675</v>
      </c>
      <c r="AY16" s="13"/>
    </row>
    <row r="17" spans="1:51">
      <c r="A17" s="13" t="s">
        <v>5</v>
      </c>
      <c r="B17" s="20">
        <v>4.1965586128752118E-4</v>
      </c>
      <c r="C17" s="20">
        <v>1.70812087238114E-3</v>
      </c>
      <c r="D17" s="20">
        <v>2.0521649574243069E-3</v>
      </c>
      <c r="E17" s="20">
        <v>7.759362977594978E-4</v>
      </c>
      <c r="F17" s="20">
        <v>1.9774195656841115E-4</v>
      </c>
      <c r="G17" s="20">
        <v>1.1289927465294354E-3</v>
      </c>
      <c r="H17" s="20">
        <v>6.6136423411835481E-4</v>
      </c>
      <c r="I17" s="20">
        <v>1.0504064838364286E-3</v>
      </c>
      <c r="J17" s="20"/>
      <c r="K17" s="20">
        <v>1.9167846600474489E-3</v>
      </c>
      <c r="L17" s="20">
        <v>2.3119660843503782E-3</v>
      </c>
      <c r="M17" s="20">
        <v>1.4984135226177194E-3</v>
      </c>
      <c r="N17" s="20">
        <v>1.0930427945680017E-3</v>
      </c>
      <c r="O17" s="20">
        <v>1.0425751293178891E-3</v>
      </c>
      <c r="P17" s="20">
        <v>7.7324509704211077E-4</v>
      </c>
      <c r="Q17" s="20">
        <v>0</v>
      </c>
      <c r="R17" s="20">
        <v>9.6268700920350335E-4</v>
      </c>
      <c r="S17" s="20">
        <v>6.2158192927192976E-4</v>
      </c>
      <c r="T17" s="20">
        <v>9.4581264284935904E-5</v>
      </c>
      <c r="U17" s="20">
        <v>7.77430967934714E-4</v>
      </c>
      <c r="V17" s="20">
        <v>6.2720071991266449E-4</v>
      </c>
      <c r="W17" s="20"/>
      <c r="X17" s="20">
        <v>1.5755867972037289E-3</v>
      </c>
      <c r="Y17" s="20">
        <v>1.3461552681092426E-3</v>
      </c>
      <c r="Z17" s="20">
        <v>6.9094118394242459E-4</v>
      </c>
      <c r="AA17" s="20">
        <v>1.2058894562958691E-3</v>
      </c>
      <c r="AB17" s="20">
        <v>6.2576332524568162E-4</v>
      </c>
      <c r="AC17" s="20">
        <v>1.6581330036003568E-3</v>
      </c>
      <c r="AD17" s="20">
        <v>1.5380312463480915E-3</v>
      </c>
      <c r="AE17" s="20">
        <v>8.8980951198193599E-4</v>
      </c>
      <c r="AF17" s="20"/>
      <c r="AG17" s="20">
        <v>1.8975092891913893E-3</v>
      </c>
      <c r="AH17" s="20">
        <v>1.7558346409278138E-3</v>
      </c>
      <c r="AI17" s="20">
        <v>1.5520474690287329E-3</v>
      </c>
      <c r="AJ17" s="20">
        <v>1.3255917645909119E-3</v>
      </c>
      <c r="AK17" s="20">
        <v>1.1464845928880741E-3</v>
      </c>
      <c r="AL17" s="20"/>
      <c r="AM17" s="20">
        <v>8.6811852206541279E-4</v>
      </c>
      <c r="AN17" s="20">
        <v>0</v>
      </c>
      <c r="AO17" s="20">
        <v>0</v>
      </c>
      <c r="AP17" s="20"/>
      <c r="AQ17" s="20">
        <v>1.1351228643675254E-3</v>
      </c>
      <c r="AR17" s="20">
        <v>1.4427251638043151E-3</v>
      </c>
      <c r="AS17" s="20">
        <v>9.4400184572824631E-4</v>
      </c>
      <c r="AT17" s="20">
        <v>1.4796852157258119E-3</v>
      </c>
      <c r="AU17" s="20">
        <v>6.6313020889084326E-4</v>
      </c>
      <c r="AV17" s="20"/>
      <c r="AW17" s="20">
        <v>1.1455888211032868E-3</v>
      </c>
      <c r="AX17" s="20">
        <v>7.90266356047578E-4</v>
      </c>
      <c r="AY17" s="13"/>
    </row>
    <row r="18" spans="1:51">
      <c r="A18" s="13" t="s">
        <v>11</v>
      </c>
      <c r="B18" s="20">
        <v>1.3929015191945617</v>
      </c>
      <c r="C18" s="20">
        <v>1.395550489667998</v>
      </c>
      <c r="D18" s="20">
        <v>1.4156296808882951</v>
      </c>
      <c r="E18" s="20">
        <v>1.4844781615489113</v>
      </c>
      <c r="F18" s="20">
        <v>1.5185029341127974</v>
      </c>
      <c r="G18" s="20">
        <v>1.4284682228655865</v>
      </c>
      <c r="H18" s="20">
        <v>1.4591159051511846</v>
      </c>
      <c r="I18" s="20">
        <v>1.503150165333927</v>
      </c>
      <c r="J18" s="20"/>
      <c r="K18" s="20">
        <v>1.5403188339370115</v>
      </c>
      <c r="L18" s="20">
        <v>1.5337662629442752</v>
      </c>
      <c r="M18" s="20">
        <v>1.5236266622651935</v>
      </c>
      <c r="N18" s="20">
        <v>1.5508456385663854</v>
      </c>
      <c r="O18" s="20">
        <v>1.4815314145419247</v>
      </c>
      <c r="P18" s="20">
        <v>1.5438376344288802</v>
      </c>
      <c r="Q18" s="20">
        <v>1.5925970574923589</v>
      </c>
      <c r="R18" s="20">
        <v>1.5334471703872992</v>
      </c>
      <c r="S18" s="20">
        <v>1.5496428976769485</v>
      </c>
      <c r="T18" s="20">
        <v>1.338684424778239</v>
      </c>
      <c r="U18" s="20">
        <v>1.5442646541367555</v>
      </c>
      <c r="V18" s="20">
        <v>1.5455138839267446</v>
      </c>
      <c r="W18" s="20"/>
      <c r="X18" s="20">
        <v>1.5920928060590012</v>
      </c>
      <c r="Y18" s="20">
        <v>1.5957933855754189</v>
      </c>
      <c r="Z18" s="20">
        <v>1.5505708559598275</v>
      </c>
      <c r="AA18" s="20">
        <v>1.5868262859102473</v>
      </c>
      <c r="AB18" s="20">
        <v>1.5600194109319274</v>
      </c>
      <c r="AC18" s="20">
        <v>1.5368685758115348</v>
      </c>
      <c r="AD18" s="20">
        <v>1.5399476336689855</v>
      </c>
      <c r="AE18" s="20">
        <v>1.5472513120334341</v>
      </c>
      <c r="AF18" s="20"/>
      <c r="AG18" s="20">
        <v>1.4266165414777503</v>
      </c>
      <c r="AH18" s="20">
        <v>1.4196955238761328</v>
      </c>
      <c r="AI18" s="20">
        <v>1.4440218384918309</v>
      </c>
      <c r="AJ18" s="20">
        <v>1.4524773605675008</v>
      </c>
      <c r="AK18" s="20">
        <v>1.4347056208828901</v>
      </c>
      <c r="AL18" s="20"/>
      <c r="AM18" s="20">
        <v>1.8583996181052953</v>
      </c>
      <c r="AN18" s="20">
        <v>1.8079952606791454</v>
      </c>
      <c r="AO18" s="20">
        <v>1.7699266811527947</v>
      </c>
      <c r="AP18" s="20"/>
      <c r="AQ18" s="20">
        <v>1.3643782892598195</v>
      </c>
      <c r="AR18" s="20">
        <v>0.99175775773881514</v>
      </c>
      <c r="AS18" s="20">
        <v>0.98951640636707239</v>
      </c>
      <c r="AT18" s="20">
        <v>1.3944808830183659</v>
      </c>
      <c r="AU18" s="20">
        <v>1.4006600100241815</v>
      </c>
      <c r="AV18" s="20"/>
      <c r="AW18" s="20">
        <v>1.3582781139808893</v>
      </c>
      <c r="AX18" s="20">
        <v>1.3263203944294357</v>
      </c>
      <c r="AY18" s="13"/>
    </row>
    <row r="19" spans="1:51">
      <c r="A19" s="13" t="s">
        <v>71</v>
      </c>
      <c r="B19" s="20">
        <v>5.5565722390915782E-3</v>
      </c>
      <c r="C19" s="20">
        <v>4.0096547651236021E-3</v>
      </c>
      <c r="D19" s="20">
        <v>6.437082607841196E-3</v>
      </c>
      <c r="E19" s="20">
        <v>1.4563526569881581E-2</v>
      </c>
      <c r="F19" s="20">
        <v>1.3586176051063291E-2</v>
      </c>
      <c r="G19" s="20">
        <v>6.4648229715018367E-3</v>
      </c>
      <c r="H19" s="20">
        <v>5.7244299950542756E-3</v>
      </c>
      <c r="I19" s="20">
        <v>4.2860540051564864E-3</v>
      </c>
      <c r="J19" s="20"/>
      <c r="K19" s="20">
        <v>2.8855724464319802E-3</v>
      </c>
      <c r="L19" s="20">
        <v>3.1895192620359381E-3</v>
      </c>
      <c r="M19" s="20">
        <v>2.4820134680987715E-3</v>
      </c>
      <c r="N19" s="20">
        <v>4.8389936425419526E-3</v>
      </c>
      <c r="O19" s="20">
        <v>4.7740445788531762E-3</v>
      </c>
      <c r="P19" s="20">
        <v>9.4095744903484654E-3</v>
      </c>
      <c r="Q19" s="20">
        <v>7.18382517147399E-3</v>
      </c>
      <c r="R19" s="20">
        <v>4.8687957661318892E-3</v>
      </c>
      <c r="S19" s="20">
        <v>4.7697514668109042E-3</v>
      </c>
      <c r="T19" s="20">
        <v>7.6370464186078365E-3</v>
      </c>
      <c r="U19" s="20">
        <v>6.5787257962962161E-3</v>
      </c>
      <c r="V19" s="20">
        <v>6.4876500734848261E-3</v>
      </c>
      <c r="W19" s="20"/>
      <c r="X19" s="20">
        <v>5.2429020218175372E-3</v>
      </c>
      <c r="Y19" s="20">
        <v>5.6917075290997239E-3</v>
      </c>
      <c r="Z19" s="20">
        <v>5.9717964442794662E-3</v>
      </c>
      <c r="AA19" s="20">
        <v>7.1147249938701192E-3</v>
      </c>
      <c r="AB19" s="20">
        <v>5.5845610612224421E-3</v>
      </c>
      <c r="AC19" s="20">
        <v>4.197486322077267E-3</v>
      </c>
      <c r="AD19" s="20">
        <v>3.8069506005519323E-3</v>
      </c>
      <c r="AE19" s="20">
        <v>4.8819658291494421E-3</v>
      </c>
      <c r="AF19" s="20"/>
      <c r="AG19" s="20">
        <v>3.6292070587715759E-3</v>
      </c>
      <c r="AH19" s="20">
        <v>1.7268801227924126E-3</v>
      </c>
      <c r="AI19" s="20">
        <v>1.4887890649273206E-3</v>
      </c>
      <c r="AJ19" s="20">
        <v>1.7372065433417907E-3</v>
      </c>
      <c r="AK19" s="20">
        <v>2.5543085945144155E-3</v>
      </c>
      <c r="AL19" s="20"/>
      <c r="AM19" s="20">
        <v>3.3051932097650383E-3</v>
      </c>
      <c r="AN19" s="20">
        <v>4.4749602678929449E-3</v>
      </c>
      <c r="AO19" s="20">
        <v>8.9064154531369997E-4</v>
      </c>
      <c r="AP19" s="20"/>
      <c r="AQ19" s="20">
        <v>5.4107163081034493E-3</v>
      </c>
      <c r="AR19" s="20">
        <v>1.6662785580063753E-2</v>
      </c>
      <c r="AS19" s="20">
        <v>1.89900574091082E-2</v>
      </c>
      <c r="AT19" s="20">
        <v>3.9338640639179972E-3</v>
      </c>
      <c r="AU19" s="20">
        <v>3.2673262364674082E-3</v>
      </c>
      <c r="AV19" s="20"/>
      <c r="AW19" s="20">
        <v>3.2811672785894633E-3</v>
      </c>
      <c r="AX19" s="20">
        <v>1.2215195871312858E-3</v>
      </c>
      <c r="AY19" s="13"/>
    </row>
    <row r="20" spans="1:51">
      <c r="A20" s="13" t="s">
        <v>6</v>
      </c>
      <c r="B20" s="20">
        <v>0</v>
      </c>
      <c r="C20" s="20">
        <v>0</v>
      </c>
      <c r="D20" s="20">
        <v>0</v>
      </c>
      <c r="E20" s="20">
        <v>1.6909249038641249E-3</v>
      </c>
      <c r="F20" s="20">
        <v>9.3996620519438447E-4</v>
      </c>
      <c r="G20" s="20">
        <v>0</v>
      </c>
      <c r="H20" s="20">
        <v>0</v>
      </c>
      <c r="I20" s="20">
        <v>4.0968377938772123E-4</v>
      </c>
      <c r="J20" s="20"/>
      <c r="K20" s="20">
        <v>0</v>
      </c>
      <c r="L20" s="20">
        <v>0</v>
      </c>
      <c r="M20" s="20">
        <v>4.7837578117258041E-4</v>
      </c>
      <c r="N20" s="20">
        <v>3.3922724644492512E-4</v>
      </c>
      <c r="O20" s="20">
        <v>1.4897075723754288E-3</v>
      </c>
      <c r="P20" s="20">
        <v>0</v>
      </c>
      <c r="Q20" s="20">
        <v>4.7880142258098838E-4</v>
      </c>
      <c r="R20" s="20">
        <v>0</v>
      </c>
      <c r="S20" s="20">
        <v>0</v>
      </c>
      <c r="T20" s="20">
        <v>2.1715694024721421E-4</v>
      </c>
      <c r="U20" s="20">
        <v>5.4061541099103996E-4</v>
      </c>
      <c r="V20" s="20">
        <v>0</v>
      </c>
      <c r="W20" s="20"/>
      <c r="X20" s="20">
        <v>0</v>
      </c>
      <c r="Y20" s="20">
        <v>1.3818682464656121E-4</v>
      </c>
      <c r="Z20" s="20">
        <v>0</v>
      </c>
      <c r="AA20" s="20">
        <v>0</v>
      </c>
      <c r="AB20" s="20">
        <v>2.0301785278606716E-4</v>
      </c>
      <c r="AC20" s="20">
        <v>0</v>
      </c>
      <c r="AD20" s="20">
        <v>3.3959820773183627E-4</v>
      </c>
      <c r="AE20" s="20">
        <v>4.7634036562106257E-4</v>
      </c>
      <c r="AF20" s="20"/>
      <c r="AG20" s="20">
        <v>6.74513872557046E-4</v>
      </c>
      <c r="AH20" s="20">
        <v>1.2732306568277059E-3</v>
      </c>
      <c r="AI20" s="20">
        <v>0</v>
      </c>
      <c r="AJ20" s="20">
        <v>6.0631684653884529E-4</v>
      </c>
      <c r="AK20" s="20">
        <v>0</v>
      </c>
      <c r="AL20" s="20"/>
      <c r="AM20" s="20">
        <v>0</v>
      </c>
      <c r="AN20" s="20">
        <v>1.3055881220578039E-3</v>
      </c>
      <c r="AO20" s="20">
        <v>1.9350423936344426E-3</v>
      </c>
      <c r="AP20" s="20"/>
      <c r="AQ20" s="20">
        <v>8.1534626366115508E-4</v>
      </c>
      <c r="AR20" s="20">
        <v>0</v>
      </c>
      <c r="AS20" s="20">
        <v>1.3243435021780269E-4</v>
      </c>
      <c r="AT20" s="20">
        <v>0</v>
      </c>
      <c r="AU20" s="20">
        <v>3.6359447125607195E-3</v>
      </c>
      <c r="AV20" s="20"/>
      <c r="AW20" s="20">
        <v>8.9240163496449659E-4</v>
      </c>
      <c r="AX20" s="20">
        <v>1.814292149806399E-3</v>
      </c>
      <c r="AY20" s="13"/>
    </row>
    <row r="21" spans="1:51">
      <c r="A21" s="13" t="s">
        <v>7</v>
      </c>
      <c r="B21" s="20">
        <v>2.568551967086006E-3</v>
      </c>
      <c r="C21" s="20">
        <v>3.104587004333042E-3</v>
      </c>
      <c r="D21" s="20">
        <v>2.4645583953956385E-3</v>
      </c>
      <c r="E21" s="20">
        <v>2.7616335866017115E-3</v>
      </c>
      <c r="F21" s="20">
        <v>3.9260160268425517E-3</v>
      </c>
      <c r="G21" s="20">
        <v>2.3646527780132008E-3</v>
      </c>
      <c r="H21" s="20">
        <v>1.8232356899798667E-3</v>
      </c>
      <c r="I21" s="20">
        <v>1.010666674037114E-3</v>
      </c>
      <c r="J21" s="20"/>
      <c r="K21" s="20">
        <v>2.2593417443909909E-3</v>
      </c>
      <c r="L21" s="20">
        <v>2.4788192100352153E-4</v>
      </c>
      <c r="M21" s="20">
        <v>2.2628207031970835E-3</v>
      </c>
      <c r="N21" s="20">
        <v>2.7768521467479009E-3</v>
      </c>
      <c r="O21" s="20">
        <v>1.4980098582751216E-3</v>
      </c>
      <c r="P21" s="20">
        <v>2.1923152697363589E-3</v>
      </c>
      <c r="Q21" s="20">
        <v>2.6153441149598432E-3</v>
      </c>
      <c r="R21" s="20">
        <v>1.7772266630445119E-3</v>
      </c>
      <c r="S21" s="20">
        <v>5.7583330539204703E-4</v>
      </c>
      <c r="T21" s="20">
        <v>2.8047821851019047E-3</v>
      </c>
      <c r="U21" s="20">
        <v>3.3498223544019016E-3</v>
      </c>
      <c r="V21" s="20">
        <v>1.6147466716054651E-3</v>
      </c>
      <c r="W21" s="20"/>
      <c r="X21" s="20">
        <v>1.4564569068014007E-3</v>
      </c>
      <c r="Y21" s="20">
        <v>2.2223462743769257E-3</v>
      </c>
      <c r="Z21" s="20">
        <v>2.6382821230053499E-3</v>
      </c>
      <c r="AA21" s="20">
        <v>2.249158589646365E-3</v>
      </c>
      <c r="AB21" s="20">
        <v>2.217716120064832E-3</v>
      </c>
      <c r="AC21" s="20">
        <v>2.0043087555771063E-3</v>
      </c>
      <c r="AD21" s="20">
        <v>3.1894859052466152E-3</v>
      </c>
      <c r="AE21" s="20">
        <v>1.8977784159707749E-3</v>
      </c>
      <c r="AF21" s="20"/>
      <c r="AG21" s="20">
        <v>1.6404299345411804E-3</v>
      </c>
      <c r="AH21" s="20">
        <v>1.564422611633406E-3</v>
      </c>
      <c r="AI21" s="20">
        <v>9.3159014701987332E-4</v>
      </c>
      <c r="AJ21" s="20">
        <v>1.5937832136466877E-3</v>
      </c>
      <c r="AK21" s="20">
        <v>1.1362031763930967E-3</v>
      </c>
      <c r="AL21" s="20"/>
      <c r="AM21" s="20">
        <v>1.0557079539601194E-3</v>
      </c>
      <c r="AN21" s="20">
        <v>5.2339782065917299E-4</v>
      </c>
      <c r="AO21" s="20">
        <v>1.4222507488809849E-3</v>
      </c>
      <c r="AP21" s="20"/>
      <c r="AQ21" s="20">
        <v>2.8291988123806261E-3</v>
      </c>
      <c r="AR21" s="20">
        <v>0</v>
      </c>
      <c r="AS21" s="20">
        <v>0</v>
      </c>
      <c r="AT21" s="20">
        <v>6.8654918307215352E-4</v>
      </c>
      <c r="AU21" s="20">
        <v>1.1208813422478397E-3</v>
      </c>
      <c r="AV21" s="20"/>
      <c r="AW21" s="20">
        <v>1.3936506869830305E-3</v>
      </c>
      <c r="AX21" s="20">
        <v>1.6596738447801865E-3</v>
      </c>
      <c r="AY21" s="13"/>
    </row>
    <row r="22" spans="1:51">
      <c r="A22" s="13" t="s">
        <v>8</v>
      </c>
      <c r="B22" s="20">
        <v>0.3953817930176462</v>
      </c>
      <c r="C22" s="20">
        <v>0.39663545268064276</v>
      </c>
      <c r="D22" s="20">
        <v>0.40862389201868743</v>
      </c>
      <c r="E22" s="20">
        <v>0.47952850081032317</v>
      </c>
      <c r="F22" s="20">
        <v>0.49592067082252173</v>
      </c>
      <c r="G22" s="20">
        <v>0.42268804562077339</v>
      </c>
      <c r="H22" s="20">
        <v>0.46028567935398806</v>
      </c>
      <c r="I22" s="20">
        <v>0.4913525700971737</v>
      </c>
      <c r="J22" s="20"/>
      <c r="K22" s="20">
        <v>0.5202793053698116</v>
      </c>
      <c r="L22" s="20">
        <v>0.5128477828650162</v>
      </c>
      <c r="M22" s="20">
        <v>0.51030447038529381</v>
      </c>
      <c r="N22" s="20">
        <v>0.53024727623162993</v>
      </c>
      <c r="O22" s="20">
        <v>0.46648016172498102</v>
      </c>
      <c r="P22" s="20">
        <v>0.53374442554855051</v>
      </c>
      <c r="Q22" s="20">
        <v>0.57279241895150368</v>
      </c>
      <c r="R22" s="20">
        <v>0.54636169444244065</v>
      </c>
      <c r="S22" s="20">
        <v>0.52793160279015672</v>
      </c>
      <c r="T22" s="20">
        <v>0.51591257637655297</v>
      </c>
      <c r="U22" s="20">
        <v>0.53388394364386171</v>
      </c>
      <c r="V22" s="20">
        <v>0.54297056061025917</v>
      </c>
      <c r="W22" s="20"/>
      <c r="X22" s="20">
        <v>0.57988263121236561</v>
      </c>
      <c r="Y22" s="20">
        <v>0.57987087330172038</v>
      </c>
      <c r="Z22" s="20">
        <v>0.54566132803079226</v>
      </c>
      <c r="AA22" s="20">
        <v>0.5801347184716541</v>
      </c>
      <c r="AB22" s="20">
        <v>0.5462130483551445</v>
      </c>
      <c r="AC22" s="20">
        <v>0.52476798975819772</v>
      </c>
      <c r="AD22" s="20">
        <v>0.53863184680796372</v>
      </c>
      <c r="AE22" s="20">
        <v>0.53088529224604075</v>
      </c>
      <c r="AF22" s="20"/>
      <c r="AG22" s="20">
        <v>0.41846776595883078</v>
      </c>
      <c r="AH22" s="20">
        <v>0.42253101651602903</v>
      </c>
      <c r="AI22" s="20">
        <v>0.43933095332400834</v>
      </c>
      <c r="AJ22" s="20">
        <v>0.4478890520128001</v>
      </c>
      <c r="AK22" s="20">
        <v>0.44554788119007366</v>
      </c>
      <c r="AL22" s="20"/>
      <c r="AM22" s="20">
        <v>0.82168227737985267</v>
      </c>
      <c r="AN22" s="20">
        <v>0.78308864283828716</v>
      </c>
      <c r="AO22" s="20">
        <v>0.73595875511720044</v>
      </c>
      <c r="AP22" s="20"/>
      <c r="AQ22" s="20">
        <v>0.42458984433321495</v>
      </c>
      <c r="AR22" s="20">
        <v>1.4814080927151389E-2</v>
      </c>
      <c r="AS22" s="20">
        <v>2.550167608046949E-2</v>
      </c>
      <c r="AT22" s="20">
        <v>0.41329396392331363</v>
      </c>
      <c r="AU22" s="20">
        <v>0.43154032791365587</v>
      </c>
      <c r="AV22" s="20"/>
      <c r="AW22" s="20">
        <v>0.35669379068669632</v>
      </c>
      <c r="AX22" s="20">
        <v>0.31584019789622247</v>
      </c>
      <c r="AY22" s="13"/>
    </row>
    <row r="23" spans="1:51">
      <c r="A23" s="13" t="s">
        <v>9</v>
      </c>
      <c r="B23" s="20">
        <v>0.55814694774148754</v>
      </c>
      <c r="C23" s="20">
        <v>0.56919270363527652</v>
      </c>
      <c r="D23" s="20">
        <v>0.54031781801916123</v>
      </c>
      <c r="E23" s="20">
        <v>0.47983136113561042</v>
      </c>
      <c r="F23" s="20">
        <v>0.45829419040605374</v>
      </c>
      <c r="G23" s="20">
        <v>0.53317849646801119</v>
      </c>
      <c r="H23" s="20">
        <v>0.50155344836775007</v>
      </c>
      <c r="I23" s="20">
        <v>0.47701507744117938</v>
      </c>
      <c r="J23" s="20"/>
      <c r="K23" s="20">
        <v>0.46932970130867097</v>
      </c>
      <c r="L23" s="20">
        <v>0.47632773312521515</v>
      </c>
      <c r="M23" s="20">
        <v>0.47995153953246544</v>
      </c>
      <c r="N23" s="20">
        <v>0.45724684500165957</v>
      </c>
      <c r="O23" s="20">
        <v>0.52308718706173274</v>
      </c>
      <c r="P23" s="20">
        <v>0.45848224754852807</v>
      </c>
      <c r="Q23" s="20">
        <v>0.41486324592213802</v>
      </c>
      <c r="R23" s="20">
        <v>0.45139401573859228</v>
      </c>
      <c r="S23" s="20">
        <v>0.45757715633109758</v>
      </c>
      <c r="T23" s="20">
        <v>0.48874194727639786</v>
      </c>
      <c r="U23" s="20">
        <v>0.45042791250319814</v>
      </c>
      <c r="V23" s="20">
        <v>0.43625309757608466</v>
      </c>
      <c r="W23" s="20"/>
      <c r="X23" s="20">
        <v>0.41412273856536852</v>
      </c>
      <c r="Y23" s="20">
        <v>0.39909102757358722</v>
      </c>
      <c r="Z23" s="20">
        <v>0.44635207253110842</v>
      </c>
      <c r="AA23" s="20">
        <v>0.42495068011165288</v>
      </c>
      <c r="AB23" s="20">
        <v>0.4518079992034269</v>
      </c>
      <c r="AC23" s="20">
        <v>0.47402679810658854</v>
      </c>
      <c r="AD23" s="20">
        <v>0.46337185888813959</v>
      </c>
      <c r="AE23" s="20">
        <v>0.45304002052397152</v>
      </c>
      <c r="AF23" s="20"/>
      <c r="AG23" s="20">
        <v>0.5299615466651536</v>
      </c>
      <c r="AH23" s="20">
        <v>0.52704614458236532</v>
      </c>
      <c r="AI23" s="20">
        <v>0.51468720208201879</v>
      </c>
      <c r="AJ23" s="20">
        <v>0.50012357457959911</v>
      </c>
      <c r="AK23" s="20">
        <v>0.50930773841263643</v>
      </c>
      <c r="AL23" s="20"/>
      <c r="AM23" s="20">
        <v>0.16370330258289029</v>
      </c>
      <c r="AN23" s="20">
        <v>0.21115564493039379</v>
      </c>
      <c r="AO23" s="20">
        <v>0.24230413604962472</v>
      </c>
      <c r="AP23" s="20"/>
      <c r="AQ23" s="20">
        <v>0.52657655501736633</v>
      </c>
      <c r="AR23" s="20">
        <v>0.55451526436758347</v>
      </c>
      <c r="AS23" s="20">
        <v>0.57556558624377563</v>
      </c>
      <c r="AT23" s="20">
        <v>0.53168286146725185</v>
      </c>
      <c r="AU23" s="20">
        <v>0.47129320880659253</v>
      </c>
      <c r="AV23" s="20"/>
      <c r="AW23" s="20">
        <v>0.62330357437103678</v>
      </c>
      <c r="AX23" s="20">
        <v>0.64479898818855441</v>
      </c>
      <c r="AY23" s="13"/>
    </row>
    <row r="24" spans="1:51">
      <c r="A24" s="13" t="s">
        <v>10</v>
      </c>
      <c r="B24" s="20">
        <v>3.4421371659813918E-2</v>
      </c>
      <c r="C24" s="20">
        <v>3.4181419813920026E-2</v>
      </c>
      <c r="D24" s="20">
        <v>3.0256403646319506E-2</v>
      </c>
      <c r="E24" s="20">
        <v>2.4974880041304368E-2</v>
      </c>
      <c r="F24" s="20">
        <v>2.3191079108236649E-2</v>
      </c>
      <c r="G24" s="20">
        <v>3.2512473378605765E-2</v>
      </c>
      <c r="H24" s="20">
        <v>2.5616180020511199E-2</v>
      </c>
      <c r="I24" s="20">
        <v>2.4254292987069367E-2</v>
      </c>
      <c r="J24" s="20"/>
      <c r="K24" s="20">
        <v>1.1118659640856371E-2</v>
      </c>
      <c r="L24" s="20">
        <v>1.1989465618778361E-2</v>
      </c>
      <c r="M24" s="20">
        <v>1.2294316419403378E-2</v>
      </c>
      <c r="N24" s="20">
        <v>1.0970230860545292E-2</v>
      </c>
      <c r="O24" s="20">
        <v>1.3839666165242355E-2</v>
      </c>
      <c r="P24" s="20">
        <v>1.1200857163927515E-2</v>
      </c>
      <c r="Q24" s="20">
        <v>1.0332260910275348E-2</v>
      </c>
      <c r="R24" s="20">
        <v>1.4544370477008073E-2</v>
      </c>
      <c r="S24" s="20">
        <v>1.3323672559313861E-2</v>
      </c>
      <c r="T24" s="20">
        <v>1.2687478346047613E-2</v>
      </c>
      <c r="U24" s="20">
        <v>1.0470205604376509E-2</v>
      </c>
      <c r="V24" s="20">
        <v>1.5485303959864385E-2</v>
      </c>
      <c r="W24" s="20"/>
      <c r="X24" s="20">
        <v>1.9144274516365512E-2</v>
      </c>
      <c r="Y24" s="20">
        <v>1.7505493841460273E-2</v>
      </c>
      <c r="Z24" s="20">
        <v>1.0606278966803622E-2</v>
      </c>
      <c r="AA24" s="20">
        <v>9.7742231564601247E-3</v>
      </c>
      <c r="AB24" s="20">
        <v>1.2547926940168382E-2</v>
      </c>
      <c r="AC24" s="20">
        <v>1.2094488792759008E-2</v>
      </c>
      <c r="AD24" s="20">
        <v>1.2694788164711564E-2</v>
      </c>
      <c r="AE24" s="20">
        <v>1.2454361461280747E-2</v>
      </c>
      <c r="AF24" s="20"/>
      <c r="AG24" s="20">
        <v>1.6773543890123067E-2</v>
      </c>
      <c r="AH24" s="20">
        <v>1.7230169038906781E-2</v>
      </c>
      <c r="AI24" s="20">
        <v>1.5590577536253225E-2</v>
      </c>
      <c r="AJ24" s="20">
        <v>1.7886814551317558E-2</v>
      </c>
      <c r="AK24" s="20">
        <v>1.5673294905384664E-2</v>
      </c>
      <c r="AL24" s="20"/>
      <c r="AM24" s="20">
        <v>2.1767053624788435E-3</v>
      </c>
      <c r="AN24" s="20">
        <v>3.0309695466447161E-3</v>
      </c>
      <c r="AO24" s="20">
        <v>4.1199140899529987E-3</v>
      </c>
      <c r="AP24" s="20"/>
      <c r="AQ24" s="20">
        <v>4.4092499710660968E-2</v>
      </c>
      <c r="AR24" s="20">
        <v>0.34464442070242374</v>
      </c>
      <c r="AS24" s="20">
        <v>0.35338547221319588</v>
      </c>
      <c r="AT24" s="20">
        <v>4.1028607132637604E-2</v>
      </c>
      <c r="AU24" s="20">
        <v>4.1016527481618922E-2</v>
      </c>
      <c r="AV24" s="20"/>
      <c r="AW24" s="20">
        <v>3.8919202533959502E-2</v>
      </c>
      <c r="AX24" s="20">
        <v>4.264767502966766E-2</v>
      </c>
      <c r="AY24" s="13"/>
    </row>
    <row r="25" spans="1:51" s="1" customFormat="1">
      <c r="A25" s="19" t="s">
        <v>182</v>
      </c>
      <c r="B25" s="20">
        <v>4.9930159349017558</v>
      </c>
      <c r="C25" s="20">
        <v>5.0022906485376648</v>
      </c>
      <c r="D25" s="20">
        <v>4.9889915823301862</v>
      </c>
      <c r="E25" s="20">
        <v>4.9953556325627773</v>
      </c>
      <c r="F25" s="20">
        <v>4.9945295562039647</v>
      </c>
      <c r="G25" s="20">
        <v>4.9955278380436274</v>
      </c>
      <c r="H25" s="20">
        <v>4.9926417625997388</v>
      </c>
      <c r="I25" s="20">
        <v>4.999197542931257</v>
      </c>
      <c r="J25" s="20"/>
      <c r="K25" s="20">
        <v>5.0074066958651064</v>
      </c>
      <c r="L25" s="20">
        <v>5.0070246770025832</v>
      </c>
      <c r="M25" s="20">
        <v>5.0072343943320572</v>
      </c>
      <c r="N25" s="20">
        <v>5.0067656427612954</v>
      </c>
      <c r="O25" s="20">
        <v>5.0090054442782401</v>
      </c>
      <c r="P25" s="20">
        <v>5.0085425011732925</v>
      </c>
      <c r="Q25" s="20">
        <v>5.006785133034791</v>
      </c>
      <c r="R25" s="20">
        <v>5.0081022417528009</v>
      </c>
      <c r="S25" s="20">
        <v>5.0060325020015242</v>
      </c>
      <c r="T25" s="20">
        <v>4.972119694766997</v>
      </c>
      <c r="U25" s="20">
        <v>5.0022716242685714</v>
      </c>
      <c r="V25" s="20">
        <v>4.9990968382929513</v>
      </c>
      <c r="W25" s="20"/>
      <c r="X25" s="20">
        <v>5.0149537308910883</v>
      </c>
      <c r="Y25" s="20">
        <v>5.003934367537787</v>
      </c>
      <c r="Z25" s="20">
        <v>5.0060042318013593</v>
      </c>
      <c r="AA25" s="20">
        <v>5.0157208687077652</v>
      </c>
      <c r="AB25" s="20">
        <v>5.0139848287699804</v>
      </c>
      <c r="AC25" s="20">
        <v>5.0132436299648022</v>
      </c>
      <c r="AD25" s="20">
        <v>5.0140690968174946</v>
      </c>
      <c r="AE25" s="20">
        <v>5.0037838114684003</v>
      </c>
      <c r="AF25" s="20"/>
      <c r="AG25" s="20">
        <v>4.9780041099335532</v>
      </c>
      <c r="AH25" s="20">
        <v>4.9762471711079295</v>
      </c>
      <c r="AI25" s="20">
        <v>4.9792172633384082</v>
      </c>
      <c r="AJ25" s="20">
        <v>4.9771060096623927</v>
      </c>
      <c r="AK25" s="20">
        <v>4.9763927995410997</v>
      </c>
      <c r="AL25" s="20"/>
      <c r="AM25" s="20">
        <v>5.0012052014546988</v>
      </c>
      <c r="AN25" s="20">
        <v>5.0062163304850404</v>
      </c>
      <c r="AO25" s="20">
        <v>4.9971803924090681</v>
      </c>
      <c r="AP25" s="20"/>
      <c r="AQ25" s="20">
        <v>4.98456623714263</v>
      </c>
      <c r="AR25" s="20">
        <v>4.9338819400958007</v>
      </c>
      <c r="AS25" s="20">
        <v>4.9616569650021169</v>
      </c>
      <c r="AT25" s="20">
        <v>4.9861275447736819</v>
      </c>
      <c r="AU25" s="20">
        <v>4.9533627132655536</v>
      </c>
      <c r="AV25" s="20"/>
      <c r="AW25" s="20">
        <v>5.0165468244979383</v>
      </c>
      <c r="AX25" s="20">
        <v>5.0071275578632131</v>
      </c>
      <c r="AY25" s="19"/>
    </row>
    <row r="26" spans="1:5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</row>
    <row r="27" spans="1:51">
      <c r="A27" s="13" t="s">
        <v>63</v>
      </c>
      <c r="B27" s="21">
        <v>56.495458700327688</v>
      </c>
      <c r="C27" s="21">
        <v>56.918725302423866</v>
      </c>
      <c r="D27" s="21">
        <v>55.179622026256887</v>
      </c>
      <c r="E27" s="21">
        <v>48.74676679265594</v>
      </c>
      <c r="F27" s="21">
        <v>46.88882801838983</v>
      </c>
      <c r="G27" s="21">
        <v>53.944740643434109</v>
      </c>
      <c r="H27" s="21">
        <v>50.792521386564673</v>
      </c>
      <c r="I27" s="21">
        <v>48.056068273957557</v>
      </c>
      <c r="J27" s="21"/>
      <c r="K27" s="21">
        <v>46.898843422092888</v>
      </c>
      <c r="L27" s="21">
        <v>47.577346578751786</v>
      </c>
      <c r="M27" s="21">
        <v>47.873062022330373</v>
      </c>
      <c r="N27" s="21">
        <v>45.795009510633776</v>
      </c>
      <c r="O27" s="21">
        <v>52.131107244329819</v>
      </c>
      <c r="P27" s="21">
        <v>45.691615360530342</v>
      </c>
      <c r="Q27" s="21">
        <v>41.569966449871025</v>
      </c>
      <c r="R27" s="21">
        <v>44.590929543852823</v>
      </c>
      <c r="S27" s="21">
        <v>45.811203342807879</v>
      </c>
      <c r="T27" s="21">
        <v>48.041066457106623</v>
      </c>
      <c r="U27" s="21">
        <v>45.279054560972313</v>
      </c>
      <c r="V27" s="21">
        <v>43.857360713309987</v>
      </c>
      <c r="W27" s="21"/>
      <c r="X27" s="21">
        <v>40.874784973537025</v>
      </c>
      <c r="Y27" s="21">
        <v>40.050585667885635</v>
      </c>
      <c r="Z27" s="21">
        <v>44.518582833016261</v>
      </c>
      <c r="AA27" s="21">
        <v>41.872853250695179</v>
      </c>
      <c r="AB27" s="21">
        <v>44.708279256992995</v>
      </c>
      <c r="AC27" s="21">
        <v>46.892059204934334</v>
      </c>
      <c r="AD27" s="21">
        <v>45.66596498286512</v>
      </c>
      <c r="AE27" s="21">
        <v>45.468613244593925</v>
      </c>
      <c r="AF27" s="13"/>
      <c r="AG27" s="21">
        <v>54.906752822836012</v>
      </c>
      <c r="AH27" s="21">
        <v>54.514082398146172</v>
      </c>
      <c r="AI27" s="21">
        <v>53.081947861607951</v>
      </c>
      <c r="AJ27" s="21">
        <v>51.778016766155829</v>
      </c>
      <c r="AK27" s="21">
        <v>52.477337954508563</v>
      </c>
      <c r="AL27" s="13"/>
      <c r="AM27" s="21">
        <v>16.576504086421231</v>
      </c>
      <c r="AN27" s="21">
        <v>21.173256167893584</v>
      </c>
      <c r="AO27" s="21">
        <v>24.664940668041371</v>
      </c>
      <c r="AP27" s="13"/>
      <c r="AQ27" s="21">
        <v>52.908500040949036</v>
      </c>
      <c r="AR27" s="21">
        <v>60.670807521767244</v>
      </c>
      <c r="AS27" s="21">
        <v>60.303204696952704</v>
      </c>
      <c r="AT27" s="21">
        <v>53.922914005318134</v>
      </c>
      <c r="AU27" s="21">
        <v>49.933058934008187</v>
      </c>
      <c r="AV27" s="13"/>
      <c r="AW27" s="21">
        <v>61.173171012841095</v>
      </c>
      <c r="AX27" s="21">
        <v>64.268656670368031</v>
      </c>
      <c r="AY27" s="13"/>
    </row>
    <row r="28" spans="1:51">
      <c r="A28" s="13" t="s">
        <v>64</v>
      </c>
      <c r="B28" s="21">
        <v>40.02042087424568</v>
      </c>
      <c r="C28" s="21">
        <v>39.663165448442101</v>
      </c>
      <c r="D28" s="21">
        <v>41.730461518279178</v>
      </c>
      <c r="E28" s="21">
        <v>48.715998771131495</v>
      </c>
      <c r="F28" s="21">
        <v>50.73845475623245</v>
      </c>
      <c r="G28" s="21">
        <v>42.76578508912295</v>
      </c>
      <c r="H28" s="21">
        <v>46.613317660563339</v>
      </c>
      <c r="I28" s="21">
        <v>49.500474454260718</v>
      </c>
      <c r="J28" s="21"/>
      <c r="K28" s="21">
        <v>51.990099092932141</v>
      </c>
      <c r="L28" s="21">
        <v>51.225101984769715</v>
      </c>
      <c r="M28" s="21">
        <v>50.900633811541532</v>
      </c>
      <c r="N28" s="21">
        <v>53.10628017111199</v>
      </c>
      <c r="O28" s="21">
        <v>46.489625323908712</v>
      </c>
      <c r="P28" s="21">
        <v>53.192124936986318</v>
      </c>
      <c r="Q28" s="21">
        <v>57.394724340134346</v>
      </c>
      <c r="R28" s="21">
        <v>53.972305730458977</v>
      </c>
      <c r="S28" s="21">
        <v>52.854871953035669</v>
      </c>
      <c r="T28" s="21">
        <v>50.711813270544674</v>
      </c>
      <c r="U28" s="21">
        <v>53.668432933329463</v>
      </c>
      <c r="V28" s="21">
        <v>54.585871975932811</v>
      </c>
      <c r="W28" s="21"/>
      <c r="X28" s="21">
        <v>57.235634881596603</v>
      </c>
      <c r="Y28" s="21">
        <v>58.192659024888684</v>
      </c>
      <c r="Z28" s="21">
        <v>54.423560515717</v>
      </c>
      <c r="AA28" s="21">
        <v>57.164035896623119</v>
      </c>
      <c r="AB28" s="21">
        <v>54.050051222488392</v>
      </c>
      <c r="AC28" s="21">
        <v>51.911520072041597</v>
      </c>
      <c r="AD28" s="21">
        <v>53.082945334680588</v>
      </c>
      <c r="AE28" s="21">
        <v>53.281425341762294</v>
      </c>
      <c r="AF28" s="13"/>
      <c r="AG28" s="21">
        <v>43.355421415779283</v>
      </c>
      <c r="AH28" s="21">
        <v>43.703745652820338</v>
      </c>
      <c r="AI28" s="21">
        <v>45.310127518226587</v>
      </c>
      <c r="AJ28" s="21">
        <v>46.370153344581801</v>
      </c>
      <c r="AK28" s="21">
        <v>45.907739020418177</v>
      </c>
      <c r="AL28" s="13"/>
      <c r="AM28" s="21">
        <v>83.203083956295274</v>
      </c>
      <c r="AN28" s="21">
        <v>78.52281875982456</v>
      </c>
      <c r="AO28" s="21">
        <v>74.915679629066119</v>
      </c>
      <c r="AP28" s="13"/>
      <c r="AQ28" s="21">
        <v>42.661245705383863</v>
      </c>
      <c r="AR28" s="21">
        <v>1.6208431224488169</v>
      </c>
      <c r="AS28" s="21">
        <v>2.6718636929494926</v>
      </c>
      <c r="AT28" s="21">
        <v>41.915992578832757</v>
      </c>
      <c r="AU28" s="21">
        <v>45.721279711791126</v>
      </c>
      <c r="AV28" s="13"/>
      <c r="AW28" s="21">
        <v>35.007163690524379</v>
      </c>
      <c r="AX28" s="21">
        <v>31.480547601848311</v>
      </c>
      <c r="AY28" s="13"/>
    </row>
    <row r="29" spans="1:51" s="6" customFormat="1">
      <c r="A29" s="13" t="s">
        <v>65</v>
      </c>
      <c r="B29" s="21">
        <v>3.4841204254266311</v>
      </c>
      <c r="C29" s="21">
        <v>3.4181092491340279</v>
      </c>
      <c r="D29" s="21">
        <v>3.0899164554639289</v>
      </c>
      <c r="E29" s="21">
        <v>2.5372344362125716</v>
      </c>
      <c r="F29" s="21">
        <v>2.3727172253777229</v>
      </c>
      <c r="G29" s="21">
        <v>3.2894742674429485</v>
      </c>
      <c r="H29" s="21">
        <v>2.5941609528719716</v>
      </c>
      <c r="I29" s="21">
        <v>2.4434572717817313</v>
      </c>
      <c r="J29" s="21"/>
      <c r="K29" s="21">
        <v>1.1110574849749713</v>
      </c>
      <c r="L29" s="21">
        <v>1.1975514364784954</v>
      </c>
      <c r="M29" s="21">
        <v>1.2263041661280889</v>
      </c>
      <c r="N29" s="21">
        <v>1.0987103182542384</v>
      </c>
      <c r="O29" s="21">
        <v>1.3792674317614781</v>
      </c>
      <c r="P29" s="21">
        <v>1.1162597024833483</v>
      </c>
      <c r="Q29" s="21">
        <v>1.0353092099946382</v>
      </c>
      <c r="R29" s="21">
        <v>1.4367647256882143</v>
      </c>
      <c r="S29" s="21">
        <v>1.3339247041564668</v>
      </c>
      <c r="T29" s="21">
        <v>1.2471202723486987</v>
      </c>
      <c r="U29" s="21">
        <v>1.0525125056982252</v>
      </c>
      <c r="V29" s="21">
        <v>1.5567673107572004</v>
      </c>
      <c r="W29" s="21"/>
      <c r="X29" s="21">
        <v>1.8895801448663652</v>
      </c>
      <c r="Y29" s="21">
        <v>1.7567553072256787</v>
      </c>
      <c r="Z29" s="21">
        <v>1.0578566512667349</v>
      </c>
      <c r="AA29" s="21">
        <v>0.96311085268169783</v>
      </c>
      <c r="AB29" s="21">
        <v>1.2416695205186143</v>
      </c>
      <c r="AC29" s="21">
        <v>1.1964207230240713</v>
      </c>
      <c r="AD29" s="21">
        <v>1.2510896824542732</v>
      </c>
      <c r="AE29" s="21">
        <v>1.2499614136437787</v>
      </c>
      <c r="AF29" s="13"/>
      <c r="AG29" s="21">
        <v>1.7378257613846901</v>
      </c>
      <c r="AH29" s="21">
        <v>1.78217194903351</v>
      </c>
      <c r="AI29" s="21">
        <v>1.6079246201654531</v>
      </c>
      <c r="AJ29" s="21">
        <v>1.8518298892623719</v>
      </c>
      <c r="AK29" s="21">
        <v>1.6149230250732463</v>
      </c>
      <c r="AL29" s="13"/>
      <c r="AM29" s="21">
        <v>0.22041195728348573</v>
      </c>
      <c r="AN29" s="21">
        <v>0.30392507228186078</v>
      </c>
      <c r="AO29" s="21">
        <v>0.41937970289251175</v>
      </c>
      <c r="AP29" s="13"/>
      <c r="AQ29" s="21">
        <v>4.4302542536670932</v>
      </c>
      <c r="AR29" s="21">
        <v>37.70834935578393</v>
      </c>
      <c r="AS29" s="21">
        <v>37.024931610097802</v>
      </c>
      <c r="AT29" s="21">
        <v>4.1610934158491171</v>
      </c>
      <c r="AU29" s="21">
        <v>4.3456613542006872</v>
      </c>
      <c r="AV29" s="13"/>
      <c r="AW29" s="21">
        <v>3.8196652966345206</v>
      </c>
      <c r="AX29" s="21">
        <v>4.2507957277836672</v>
      </c>
      <c r="AY29" s="13"/>
    </row>
    <row r="31" spans="1:51">
      <c r="A31" s="75" t="s">
        <v>228</v>
      </c>
    </row>
  </sheetData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9" scale="24" orientation="landscape" verticalDpi="0" r:id="rId1"/>
  <headerFooter alignWithMargins="0">
    <oddHeader>&amp;F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workbookViewId="0">
      <selection activeCell="S12" sqref="S12"/>
    </sheetView>
  </sheetViews>
  <sheetFormatPr defaultRowHeight="12.75"/>
  <cols>
    <col min="1" max="1" width="13.7109375" customWidth="1"/>
    <col min="4" max="4" width="2.7109375" customWidth="1"/>
    <col min="9" max="9" width="2.7109375" customWidth="1"/>
  </cols>
  <sheetData>
    <row r="1" spans="1:12">
      <c r="A1" t="s">
        <v>77</v>
      </c>
      <c r="B1" s="22" t="s">
        <v>144</v>
      </c>
      <c r="C1" s="4"/>
      <c r="D1" s="4"/>
      <c r="E1" s="4"/>
      <c r="F1" s="4"/>
      <c r="G1" s="4"/>
      <c r="H1" s="4"/>
      <c r="I1" s="4"/>
      <c r="J1" s="4"/>
      <c r="K1" s="4"/>
    </row>
    <row r="2" spans="1:12" ht="15">
      <c r="A2" t="s">
        <v>78</v>
      </c>
      <c r="B2" s="3" t="s">
        <v>127</v>
      </c>
      <c r="C2" s="4"/>
      <c r="D2" s="23"/>
      <c r="E2" s="3" t="s">
        <v>44</v>
      </c>
      <c r="F2" s="4"/>
      <c r="G2" s="4"/>
      <c r="H2" s="4"/>
      <c r="I2" s="23"/>
      <c r="J2" s="3" t="s">
        <v>45</v>
      </c>
      <c r="K2" s="4"/>
      <c r="L2" s="23"/>
    </row>
    <row r="4" spans="1:12">
      <c r="A4" t="s">
        <v>82</v>
      </c>
      <c r="B4" t="s">
        <v>128</v>
      </c>
      <c r="C4" t="s">
        <v>129</v>
      </c>
      <c r="E4" t="s">
        <v>130</v>
      </c>
      <c r="F4" t="s">
        <v>131</v>
      </c>
      <c r="G4" t="s">
        <v>132</v>
      </c>
      <c r="H4" t="s">
        <v>133</v>
      </c>
      <c r="J4" t="s">
        <v>134</v>
      </c>
      <c r="K4" t="s">
        <v>135</v>
      </c>
    </row>
    <row r="5" spans="1:12">
      <c r="A5" t="s">
        <v>68</v>
      </c>
      <c r="B5" t="s">
        <v>136</v>
      </c>
      <c r="C5" t="s">
        <v>136</v>
      </c>
      <c r="E5" t="s">
        <v>136</v>
      </c>
      <c r="F5" t="s">
        <v>136</v>
      </c>
      <c r="G5" t="s">
        <v>136</v>
      </c>
      <c r="H5" t="s">
        <v>136</v>
      </c>
      <c r="J5" t="s">
        <v>136</v>
      </c>
      <c r="K5" t="s">
        <v>136</v>
      </c>
    </row>
    <row r="7" spans="1:12" ht="15.75">
      <c r="A7" t="s">
        <v>179</v>
      </c>
      <c r="B7" s="1">
        <v>0.13880000000000001</v>
      </c>
      <c r="C7" s="1">
        <v>0.10920000000000001</v>
      </c>
      <c r="D7" s="1"/>
      <c r="E7" s="1">
        <v>3.6900000000000002E-2</v>
      </c>
      <c r="F7" s="1">
        <v>0</v>
      </c>
      <c r="G7" s="1">
        <v>1.7000000000000001E-2</v>
      </c>
      <c r="H7" s="1">
        <v>8.8999999999999999E-3</v>
      </c>
      <c r="I7" s="1"/>
      <c r="J7" s="1">
        <v>0.12740000000000001</v>
      </c>
      <c r="K7" s="1">
        <v>0.1137</v>
      </c>
    </row>
    <row r="8" spans="1:12" ht="15.75">
      <c r="A8" t="s">
        <v>114</v>
      </c>
      <c r="B8" s="1">
        <v>0.1198</v>
      </c>
      <c r="C8" s="1">
        <v>0.1502</v>
      </c>
      <c r="D8" s="1"/>
      <c r="E8" s="1">
        <v>8.1100000000000005E-2</v>
      </c>
      <c r="F8" s="1">
        <v>8.8800000000000004E-2</v>
      </c>
      <c r="G8" s="1">
        <v>6.5799999999999997E-2</v>
      </c>
      <c r="H8" s="1">
        <v>0.13109999999999999</v>
      </c>
      <c r="I8" s="1"/>
      <c r="J8" s="1">
        <v>0.13730000000000001</v>
      </c>
      <c r="K8" s="1">
        <v>0.19800000000000001</v>
      </c>
    </row>
    <row r="9" spans="1:12" ht="15.75">
      <c r="A9" t="s">
        <v>115</v>
      </c>
      <c r="B9" s="1">
        <v>62.184800000000003</v>
      </c>
      <c r="C9" s="1">
        <v>62.533099999999997</v>
      </c>
      <c r="D9" s="1"/>
      <c r="E9" s="1">
        <v>60.687199999999997</v>
      </c>
      <c r="F9" s="1">
        <v>60.7393</v>
      </c>
      <c r="G9" s="1">
        <v>60.997500000000002</v>
      </c>
      <c r="H9" s="1">
        <v>61.790300000000002</v>
      </c>
      <c r="I9" s="1"/>
      <c r="J9" s="1">
        <v>63.6325</v>
      </c>
      <c r="K9" s="1">
        <v>62.795400000000001</v>
      </c>
    </row>
    <row r="10" spans="1:12">
      <c r="A10" t="s">
        <v>74</v>
      </c>
      <c r="B10" s="1">
        <v>30.477799999999998</v>
      </c>
      <c r="C10" s="1">
        <v>30.326499999999999</v>
      </c>
      <c r="D10" s="1"/>
      <c r="E10" s="1">
        <v>33.278799999999997</v>
      </c>
      <c r="F10" s="1">
        <v>33.198300000000003</v>
      </c>
      <c r="G10" s="1">
        <v>33.508200000000002</v>
      </c>
      <c r="H10" s="1">
        <v>32.116500000000002</v>
      </c>
      <c r="I10" s="1"/>
      <c r="J10" s="1">
        <v>26.082599999999999</v>
      </c>
      <c r="K10" s="1">
        <v>26.793299999999999</v>
      </c>
    </row>
    <row r="11" spans="1:12">
      <c r="A11" t="s">
        <v>1</v>
      </c>
      <c r="B11" s="1">
        <v>0.22270000000000001</v>
      </c>
      <c r="C11" s="1">
        <v>0.25950000000000001</v>
      </c>
      <c r="D11" s="1"/>
      <c r="E11" s="1">
        <v>0.37109999999999999</v>
      </c>
      <c r="F11" s="1">
        <v>0.37480000000000002</v>
      </c>
      <c r="G11" s="1">
        <v>0.3463</v>
      </c>
      <c r="H11" s="1">
        <v>0.34970000000000001</v>
      </c>
      <c r="I11" s="1"/>
      <c r="J11" s="1">
        <v>0.69610000000000005</v>
      </c>
      <c r="K11" s="1">
        <v>0.69140000000000001</v>
      </c>
    </row>
    <row r="12" spans="1:12">
      <c r="A12" t="s">
        <v>2</v>
      </c>
      <c r="B12" s="1">
        <v>8.4212000000000007</v>
      </c>
      <c r="C12" s="1">
        <v>8.6715</v>
      </c>
      <c r="D12" s="1"/>
      <c r="E12" s="1">
        <v>7.0136000000000003</v>
      </c>
      <c r="F12" s="1">
        <v>6.9619</v>
      </c>
      <c r="G12" s="1">
        <v>6.9095000000000004</v>
      </c>
      <c r="H12" s="1">
        <v>6.9573</v>
      </c>
      <c r="I12" s="1"/>
      <c r="J12" s="1">
        <v>10.8582</v>
      </c>
      <c r="K12" s="1">
        <v>10.702299999999999</v>
      </c>
    </row>
    <row r="13" spans="1:12" ht="15.75">
      <c r="A13" t="s">
        <v>118</v>
      </c>
      <c r="B13" s="1">
        <v>0.14649999999999999</v>
      </c>
      <c r="C13" s="1">
        <v>0.1361</v>
      </c>
      <c r="D13" s="1"/>
      <c r="E13" s="1">
        <v>0.13400000000000001</v>
      </c>
      <c r="F13" s="1">
        <v>0.1426</v>
      </c>
      <c r="G13" s="1">
        <v>0.13600000000000001</v>
      </c>
      <c r="H13" s="1">
        <v>0.13289999999999999</v>
      </c>
      <c r="I13" s="1"/>
      <c r="J13" s="1">
        <v>9.0899999999999995E-2</v>
      </c>
      <c r="K13" s="1">
        <v>0.16819999999999999</v>
      </c>
    </row>
    <row r="14" spans="1:12" ht="15">
      <c r="A14" t="s">
        <v>138</v>
      </c>
      <c r="B14" s="24">
        <v>2.6499999999999999E-2</v>
      </c>
      <c r="C14" s="24">
        <v>4.9599999999999998E-2</v>
      </c>
      <c r="D14" s="19"/>
      <c r="E14" s="24">
        <v>4.0500000000000001E-2</v>
      </c>
      <c r="F14" s="24">
        <v>8.9800000000000005E-2</v>
      </c>
      <c r="G14" s="24">
        <v>0.10730000000000001</v>
      </c>
      <c r="H14" s="24">
        <v>3.5299999999999998E-2</v>
      </c>
      <c r="I14" s="24"/>
      <c r="J14" s="24">
        <v>7.46E-2</v>
      </c>
      <c r="K14" s="1">
        <v>8.8700000000000001E-2</v>
      </c>
    </row>
    <row r="15" spans="1:12">
      <c r="A15" t="s">
        <v>182</v>
      </c>
      <c r="B15" s="1">
        <f>SUM(B7:B14)</f>
        <v>101.7381</v>
      </c>
      <c r="C15" s="1">
        <f>SUM(C7:C14)</f>
        <v>102.23569999999999</v>
      </c>
      <c r="D15" s="1"/>
      <c r="E15" s="1">
        <f>SUM(E7:E14)</f>
        <v>101.64319999999999</v>
      </c>
      <c r="F15" s="1">
        <f>SUM(F7:F14)</f>
        <v>101.59549999999999</v>
      </c>
      <c r="G15" s="1">
        <f>SUM(G7:G14)</f>
        <v>102.08759999999999</v>
      </c>
      <c r="H15" s="1">
        <f>SUM(H7:H14)</f>
        <v>101.52200000000002</v>
      </c>
      <c r="I15" s="1"/>
      <c r="J15" s="1">
        <f>SUM(J7:J14)</f>
        <v>101.6996</v>
      </c>
      <c r="K15" s="1">
        <f>SUM(K7:K14)</f>
        <v>101.551</v>
      </c>
    </row>
    <row r="16" spans="1:1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58" t="s">
        <v>180</v>
      </c>
      <c r="B17" s="58" t="s">
        <v>183</v>
      </c>
      <c r="C17" s="13"/>
      <c r="D17" s="13"/>
      <c r="E17" s="13"/>
      <c r="F17" s="13"/>
    </row>
    <row r="18" spans="1:11">
      <c r="A18" t="s">
        <v>5</v>
      </c>
      <c r="B18" s="1">
        <v>2E-3</v>
      </c>
      <c r="C18" s="1">
        <v>3.0000000000000001E-3</v>
      </c>
      <c r="D18" s="1"/>
      <c r="E18" s="1">
        <v>2E-3</v>
      </c>
      <c r="F18" s="1">
        <v>2E-3</v>
      </c>
      <c r="G18" s="1">
        <v>1E-3</v>
      </c>
      <c r="H18" s="1">
        <v>3.0000000000000001E-3</v>
      </c>
      <c r="I18" s="1"/>
      <c r="J18" s="1">
        <v>3.0000000000000001E-3</v>
      </c>
      <c r="K18" s="1">
        <v>4.0000000000000001E-3</v>
      </c>
    </row>
    <row r="19" spans="1:11">
      <c r="A19" t="s">
        <v>11</v>
      </c>
      <c r="B19" s="1">
        <v>1.968</v>
      </c>
      <c r="C19" s="1">
        <v>1.966</v>
      </c>
      <c r="D19" s="1"/>
      <c r="E19" s="1">
        <v>1.968</v>
      </c>
      <c r="F19" s="1">
        <v>1.948</v>
      </c>
      <c r="G19" s="1">
        <v>1.948</v>
      </c>
      <c r="H19" s="1">
        <v>1.976</v>
      </c>
      <c r="I19" s="1"/>
      <c r="J19" s="1">
        <v>1.9770000000000001</v>
      </c>
      <c r="K19" s="1">
        <v>1.96</v>
      </c>
    </row>
    <row r="20" spans="1:11">
      <c r="A20" t="s">
        <v>110</v>
      </c>
      <c r="B20" s="1">
        <v>3.0000000000000001E-3</v>
      </c>
      <c r="C20" s="1">
        <v>3.0000000000000001E-3</v>
      </c>
      <c r="D20" s="1"/>
      <c r="E20" s="1">
        <v>3.0000000000000001E-3</v>
      </c>
      <c r="F20" s="1">
        <v>3.0000000000000001E-3</v>
      </c>
      <c r="G20" s="1">
        <v>3.0000000000000001E-3</v>
      </c>
      <c r="H20" s="1">
        <v>3.0000000000000001E-3</v>
      </c>
      <c r="I20" s="1"/>
      <c r="J20" s="1">
        <v>2E-3</v>
      </c>
      <c r="K20" s="1">
        <v>4.0000000000000001E-3</v>
      </c>
    </row>
    <row r="21" spans="1:11" ht="14.25">
      <c r="A21" t="s">
        <v>119</v>
      </c>
      <c r="B21" s="1">
        <v>2.4E-2</v>
      </c>
      <c r="C21" s="1">
        <v>2.5000000000000001E-2</v>
      </c>
      <c r="D21" s="1"/>
      <c r="E21" s="1">
        <v>2.5999999999999999E-2</v>
      </c>
      <c r="F21" s="1">
        <v>4.5999999999999999E-2</v>
      </c>
      <c r="G21" s="1">
        <v>4.7E-2</v>
      </c>
      <c r="H21" s="1">
        <v>1.6E-2</v>
      </c>
      <c r="I21" s="1"/>
      <c r="J21" s="1">
        <v>1.6E-2</v>
      </c>
      <c r="K21" s="1">
        <v>2.9000000000000001E-2</v>
      </c>
    </row>
    <row r="22" spans="1:11" ht="14.25">
      <c r="A22" t="s">
        <v>120</v>
      </c>
      <c r="B22" s="1">
        <v>0.66</v>
      </c>
      <c r="C22" s="1">
        <v>0.65200000000000002</v>
      </c>
      <c r="D22" s="1"/>
      <c r="E22" s="1">
        <v>0.71399999999999997</v>
      </c>
      <c r="F22" s="1">
        <v>0.70899999999999996</v>
      </c>
      <c r="G22" s="1">
        <v>0.71199999999999997</v>
      </c>
      <c r="H22" s="1">
        <v>0.71199999999999997</v>
      </c>
      <c r="I22" s="1"/>
      <c r="J22" s="1">
        <v>0.55900000000000005</v>
      </c>
      <c r="K22" s="1">
        <v>0.56499999999999995</v>
      </c>
    </row>
    <row r="23" spans="1:11">
      <c r="A23" t="s">
        <v>6</v>
      </c>
      <c r="B23" s="1">
        <v>5.0000000000000001E-3</v>
      </c>
      <c r="C23" s="1">
        <v>6.0000000000000001E-3</v>
      </c>
      <c r="D23" s="1"/>
      <c r="E23" s="1">
        <v>8.0000000000000002E-3</v>
      </c>
      <c r="F23" s="1">
        <v>8.9999999999999993E-3</v>
      </c>
      <c r="G23" s="1">
        <v>8.0000000000000002E-3</v>
      </c>
      <c r="H23" s="1">
        <v>8.0000000000000002E-3</v>
      </c>
      <c r="I23" s="1"/>
      <c r="J23" s="1">
        <v>1.6E-2</v>
      </c>
      <c r="K23" s="1">
        <v>1.4999999999999999E-2</v>
      </c>
    </row>
    <row r="24" spans="1:11">
      <c r="A24" t="s">
        <v>7</v>
      </c>
      <c r="B24" s="1">
        <v>0.33700000000000002</v>
      </c>
      <c r="C24" s="1">
        <v>0.34499999999999997</v>
      </c>
      <c r="D24" s="1"/>
      <c r="E24" s="1">
        <v>0.27800000000000002</v>
      </c>
      <c r="F24" s="1">
        <v>0.28199999999999997</v>
      </c>
      <c r="G24" s="1">
        <v>0.27900000000000003</v>
      </c>
      <c r="H24" s="1">
        <v>0.28100000000000003</v>
      </c>
      <c r="I24" s="1"/>
      <c r="J24" s="1">
        <v>0.42699999999999999</v>
      </c>
      <c r="K24" s="1">
        <v>0.42199999999999999</v>
      </c>
    </row>
    <row r="25" spans="1:11">
      <c r="A25" t="s">
        <v>139</v>
      </c>
      <c r="B25" s="1">
        <v>1E-3</v>
      </c>
      <c r="C25" s="1">
        <v>1E-3</v>
      </c>
      <c r="D25" s="1"/>
      <c r="E25" s="1">
        <v>1E-3</v>
      </c>
      <c r="F25" s="1">
        <v>2E-3</v>
      </c>
      <c r="G25" s="1">
        <v>2E-3</v>
      </c>
      <c r="H25" s="1">
        <v>1E-3</v>
      </c>
      <c r="I25" s="1"/>
      <c r="J25" s="1">
        <v>1E-3</v>
      </c>
      <c r="K25" s="1">
        <v>2E-3</v>
      </c>
    </row>
    <row r="26" spans="1:11">
      <c r="A26" t="s">
        <v>182</v>
      </c>
      <c r="B26" s="1">
        <f>SUM(B18:B25)</f>
        <v>3</v>
      </c>
      <c r="C26" s="1">
        <f>SUM(C18:C25)</f>
        <v>3.000999999999999</v>
      </c>
      <c r="D26" s="1"/>
      <c r="E26" s="1">
        <f>SUM(E18:E25)</f>
        <v>3</v>
      </c>
      <c r="F26" s="1">
        <f>SUM(F18:F25)</f>
        <v>3.0009999999999994</v>
      </c>
      <c r="G26" s="1">
        <f>SUM(G18:G25)</f>
        <v>2.9999999999999991</v>
      </c>
      <c r="H26" s="1">
        <f>SUM(H18:H25)</f>
        <v>3</v>
      </c>
      <c r="I26" s="1"/>
      <c r="J26" s="1">
        <f>SUM(J18:J25)</f>
        <v>3.0009999999999999</v>
      </c>
      <c r="K26" s="1">
        <f>SUM(K18:K25)</f>
        <v>3.0009999999999999</v>
      </c>
    </row>
    <row r="28" spans="1:11">
      <c r="A28" t="s">
        <v>140</v>
      </c>
      <c r="B28">
        <v>0.24</v>
      </c>
      <c r="C28">
        <v>0.3</v>
      </c>
      <c r="E28">
        <v>0.16</v>
      </c>
      <c r="F28">
        <v>0.18</v>
      </c>
      <c r="G28">
        <v>0.14000000000000001</v>
      </c>
      <c r="H28">
        <v>0.27</v>
      </c>
      <c r="J28">
        <v>0.28000000000000003</v>
      </c>
      <c r="K28">
        <v>0.4</v>
      </c>
    </row>
    <row r="29" spans="1:11">
      <c r="A29" t="s">
        <v>141</v>
      </c>
      <c r="B29">
        <v>98.39</v>
      </c>
      <c r="C29">
        <v>98.3</v>
      </c>
      <c r="E29">
        <v>98.39</v>
      </c>
      <c r="F29">
        <v>97.38</v>
      </c>
      <c r="G29">
        <v>97.38</v>
      </c>
      <c r="H29">
        <v>98.79</v>
      </c>
      <c r="J29">
        <v>98.85</v>
      </c>
      <c r="K29">
        <v>98</v>
      </c>
    </row>
    <row r="30" spans="1:11">
      <c r="A30" t="s">
        <v>142</v>
      </c>
      <c r="B30">
        <v>0.16</v>
      </c>
      <c r="C30">
        <v>0.15</v>
      </c>
      <c r="E30">
        <v>0.14000000000000001</v>
      </c>
      <c r="F30">
        <v>0.15</v>
      </c>
      <c r="G30">
        <v>0.15</v>
      </c>
      <c r="H30">
        <v>0.14000000000000001</v>
      </c>
      <c r="J30">
        <v>0.09</v>
      </c>
      <c r="K30">
        <v>0.18</v>
      </c>
    </row>
    <row r="31" spans="1:11">
      <c r="A31" t="s">
        <v>143</v>
      </c>
      <c r="B31">
        <v>1.21</v>
      </c>
      <c r="C31">
        <v>1.25</v>
      </c>
      <c r="E31">
        <v>1.31</v>
      </c>
      <c r="F31">
        <v>2.29</v>
      </c>
      <c r="G31">
        <v>2.33</v>
      </c>
      <c r="H31">
        <v>0.81</v>
      </c>
      <c r="J31">
        <v>0.78</v>
      </c>
      <c r="K31">
        <v>1.43</v>
      </c>
    </row>
    <row r="33" spans="1:11">
      <c r="A33" t="s">
        <v>145</v>
      </c>
      <c r="B33">
        <v>0.2</v>
      </c>
      <c r="C33">
        <v>0.1</v>
      </c>
      <c r="E33">
        <v>0.1</v>
      </c>
      <c r="F33">
        <v>0.2</v>
      </c>
      <c r="G33">
        <v>0.2</v>
      </c>
      <c r="H33">
        <v>0.1</v>
      </c>
      <c r="J33">
        <v>0.1</v>
      </c>
      <c r="K33">
        <v>0.2</v>
      </c>
    </row>
    <row r="34" spans="1:11">
      <c r="A34" t="s">
        <v>146</v>
      </c>
      <c r="B34">
        <v>66.2</v>
      </c>
      <c r="C34">
        <v>65.400000000000006</v>
      </c>
      <c r="E34">
        <v>72</v>
      </c>
      <c r="F34">
        <v>71.5</v>
      </c>
      <c r="G34">
        <v>71.900000000000006</v>
      </c>
      <c r="H34">
        <v>71.7</v>
      </c>
      <c r="J34">
        <v>56.7</v>
      </c>
      <c r="K34">
        <v>57.2</v>
      </c>
    </row>
    <row r="36" spans="1:11">
      <c r="A36" s="74" t="s">
        <v>229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A22" workbookViewId="0">
      <selection activeCell="G34" sqref="A1:G34"/>
    </sheetView>
  </sheetViews>
  <sheetFormatPr defaultRowHeight="12.75"/>
  <sheetData>
    <row r="1" spans="1:10">
      <c r="A1" s="41" t="s">
        <v>77</v>
      </c>
      <c r="B1" s="43" t="s">
        <v>156</v>
      </c>
      <c r="C1" s="42"/>
      <c r="D1" s="42"/>
      <c r="E1" s="42"/>
      <c r="F1" s="33"/>
      <c r="G1" s="33"/>
      <c r="H1" s="33"/>
      <c r="I1" s="33"/>
      <c r="J1" s="25"/>
    </row>
    <row r="2" spans="1:10">
      <c r="A2" s="26" t="s">
        <v>78</v>
      </c>
      <c r="B2" s="48" t="s">
        <v>43</v>
      </c>
      <c r="C2" s="48"/>
      <c r="D2" s="48"/>
      <c r="E2" s="48"/>
      <c r="F2" s="33"/>
      <c r="G2" s="33"/>
      <c r="H2" s="33"/>
      <c r="I2" s="33"/>
      <c r="J2" s="25"/>
    </row>
    <row r="3" spans="1:10">
      <c r="A3" s="28" t="s">
        <v>82</v>
      </c>
      <c r="B3" s="47" t="s">
        <v>147</v>
      </c>
      <c r="C3" s="47" t="s">
        <v>148</v>
      </c>
      <c r="D3" s="47" t="s">
        <v>149</v>
      </c>
      <c r="E3" s="47" t="s">
        <v>150</v>
      </c>
      <c r="F3" s="33"/>
      <c r="G3" s="33"/>
      <c r="H3" s="33"/>
      <c r="I3" s="33"/>
      <c r="J3" s="25"/>
    </row>
    <row r="4" spans="1:10">
      <c r="A4" s="28"/>
      <c r="B4" s="47" t="s">
        <v>151</v>
      </c>
      <c r="C4" s="47" t="s">
        <v>151</v>
      </c>
      <c r="D4" s="47" t="s">
        <v>151</v>
      </c>
      <c r="E4" s="47" t="s">
        <v>151</v>
      </c>
      <c r="F4" s="33"/>
      <c r="G4" s="33"/>
      <c r="H4" s="33"/>
      <c r="I4" s="33"/>
      <c r="J4" s="25"/>
    </row>
    <row r="5" spans="1:10">
      <c r="A5" s="28"/>
      <c r="B5" s="47"/>
      <c r="C5" s="47"/>
      <c r="D5" s="47"/>
      <c r="E5" s="47"/>
      <c r="F5" s="33"/>
      <c r="G5" s="33"/>
      <c r="H5" s="33"/>
      <c r="I5" s="33"/>
      <c r="J5" s="25"/>
    </row>
    <row r="6" spans="1:10" ht="14.25">
      <c r="A6" s="27" t="s">
        <v>186</v>
      </c>
      <c r="B6" s="29">
        <v>38.3157</v>
      </c>
      <c r="C6" s="29">
        <v>38.176099999999998</v>
      </c>
      <c r="D6" s="29">
        <v>37.934800000000003</v>
      </c>
      <c r="E6" s="29">
        <v>37.761000000000003</v>
      </c>
      <c r="F6" s="34"/>
      <c r="G6" s="33"/>
      <c r="H6" s="33"/>
      <c r="I6" s="33"/>
      <c r="J6" s="25"/>
    </row>
    <row r="7" spans="1:10" ht="14.25">
      <c r="A7" s="27" t="s">
        <v>158</v>
      </c>
      <c r="B7" s="29">
        <v>7.0800000000000002E-2</v>
      </c>
      <c r="C7" s="29">
        <v>5.4000000000000006E-2</v>
      </c>
      <c r="D7" s="29">
        <v>7.2099999999999997E-2</v>
      </c>
      <c r="E7" s="29">
        <v>0.1258</v>
      </c>
      <c r="F7" s="33"/>
      <c r="G7" s="33"/>
      <c r="H7" s="33"/>
      <c r="I7" s="33"/>
      <c r="J7" s="25"/>
    </row>
    <row r="8" spans="1:10" ht="14.25">
      <c r="A8" s="27" t="s">
        <v>157</v>
      </c>
      <c r="B8" s="29">
        <v>22.738299999999999</v>
      </c>
      <c r="C8" s="29">
        <v>22.7454</v>
      </c>
      <c r="D8" s="29">
        <v>22.8416</v>
      </c>
      <c r="E8" s="29">
        <v>22.810400000000001</v>
      </c>
      <c r="F8" s="33"/>
      <c r="G8" s="33"/>
      <c r="H8" s="33"/>
      <c r="I8" s="33"/>
      <c r="J8" s="25"/>
    </row>
    <row r="9" spans="1:10" ht="14.25">
      <c r="A9" s="27" t="s">
        <v>159</v>
      </c>
      <c r="B9" s="29">
        <v>0</v>
      </c>
      <c r="C9" s="29">
        <v>4.7500000000000001E-2</v>
      </c>
      <c r="D9" s="29">
        <v>2.1600000000000001E-2</v>
      </c>
      <c r="E9" s="29">
        <v>0</v>
      </c>
      <c r="F9" s="33"/>
      <c r="G9" s="33"/>
      <c r="H9" s="33"/>
      <c r="I9" s="33"/>
      <c r="J9" s="25"/>
    </row>
    <row r="10" spans="1:10">
      <c r="A10" s="27" t="s">
        <v>74</v>
      </c>
      <c r="B10" s="29">
        <v>29.546299999999999</v>
      </c>
      <c r="C10" s="29">
        <v>29.048999999999999</v>
      </c>
      <c r="D10" s="29">
        <v>28.659700000000001</v>
      </c>
      <c r="E10" s="29">
        <v>28.103999999999999</v>
      </c>
      <c r="F10" s="33"/>
      <c r="G10" s="33"/>
      <c r="H10" s="33"/>
      <c r="I10" s="33"/>
      <c r="J10" s="25"/>
    </row>
    <row r="11" spans="1:10">
      <c r="A11" s="27" t="s">
        <v>1</v>
      </c>
      <c r="B11" s="29">
        <v>1.7423999999999999</v>
      </c>
      <c r="C11" s="29">
        <v>1.6860999999999999</v>
      </c>
      <c r="D11" s="29">
        <v>1.6919999999999997</v>
      </c>
      <c r="E11" s="29">
        <v>1.6756</v>
      </c>
      <c r="F11" s="33"/>
      <c r="G11" s="33"/>
      <c r="H11" s="33"/>
      <c r="I11" s="33"/>
      <c r="J11" s="25"/>
    </row>
    <row r="12" spans="1:10">
      <c r="A12" s="27" t="s">
        <v>2</v>
      </c>
      <c r="B12" s="29">
        <v>8.7364999999999995</v>
      </c>
      <c r="C12" s="29">
        <v>8.5861000000000001</v>
      </c>
      <c r="D12" s="29">
        <v>8.4275000000000002</v>
      </c>
      <c r="E12" s="29">
        <v>8.5751000000000008</v>
      </c>
      <c r="F12" s="33"/>
      <c r="G12" s="33"/>
      <c r="H12" s="33"/>
      <c r="I12" s="33"/>
      <c r="J12" s="25"/>
    </row>
    <row r="13" spans="1:10">
      <c r="A13" s="27" t="s">
        <v>3</v>
      </c>
      <c r="B13" s="29">
        <v>0.91420000000000001</v>
      </c>
      <c r="C13" s="29">
        <v>0.91650000000000009</v>
      </c>
      <c r="D13" s="29">
        <v>1.0623</v>
      </c>
      <c r="E13" s="29">
        <v>1.0664</v>
      </c>
      <c r="F13" s="33"/>
      <c r="G13" s="33"/>
      <c r="H13" s="33"/>
      <c r="I13" s="33"/>
      <c r="J13" s="25"/>
    </row>
    <row r="14" spans="1:10">
      <c r="A14" s="30" t="s">
        <v>182</v>
      </c>
      <c r="B14" s="32">
        <f>SUM(B6:B13)</f>
        <v>102.0642</v>
      </c>
      <c r="C14" s="32">
        <f>SUM(C6:C13)</f>
        <v>101.2607</v>
      </c>
      <c r="D14" s="32">
        <f>SUM(D6:D13)</f>
        <v>100.71159999999998</v>
      </c>
      <c r="E14" s="32">
        <f>SUM(E6:E13)</f>
        <v>100.1183</v>
      </c>
      <c r="F14" s="33"/>
      <c r="G14" s="33"/>
      <c r="H14" s="33"/>
      <c r="I14" s="33"/>
      <c r="J14" s="25"/>
    </row>
    <row r="15" spans="1:10">
      <c r="A15" s="30"/>
      <c r="B15" s="32"/>
      <c r="C15" s="32"/>
      <c r="D15" s="32"/>
      <c r="E15" s="32"/>
      <c r="F15" s="33"/>
      <c r="G15" s="33"/>
      <c r="H15" s="33"/>
      <c r="I15" s="33"/>
      <c r="J15" s="25"/>
    </row>
    <row r="16" spans="1:10">
      <c r="A16" s="58" t="s">
        <v>180</v>
      </c>
      <c r="B16" s="58" t="s">
        <v>187</v>
      </c>
      <c r="C16" s="31"/>
      <c r="D16" s="31"/>
      <c r="E16" s="31"/>
      <c r="F16" s="33"/>
      <c r="G16" s="33"/>
      <c r="H16" s="33"/>
      <c r="I16" s="33"/>
      <c r="J16" s="25"/>
    </row>
    <row r="17" spans="1:10">
      <c r="A17" s="30" t="s">
        <v>4</v>
      </c>
      <c r="B17" s="36">
        <v>2.9089999999999998</v>
      </c>
      <c r="C17" s="36">
        <v>2.9209999999999998</v>
      </c>
      <c r="D17" s="36">
        <v>2.9169999999999998</v>
      </c>
      <c r="E17" s="36">
        <v>2.9159999999999999</v>
      </c>
      <c r="F17" s="33"/>
      <c r="G17" s="33"/>
      <c r="H17" s="33"/>
      <c r="I17" s="33"/>
      <c r="J17" s="25"/>
    </row>
    <row r="18" spans="1:10">
      <c r="A18" s="30" t="s">
        <v>11</v>
      </c>
      <c r="B18" s="37">
        <v>2.0350000000000001</v>
      </c>
      <c r="C18" s="37">
        <v>2.0510000000000002</v>
      </c>
      <c r="D18" s="37">
        <v>2.0699999999999998</v>
      </c>
      <c r="E18" s="37">
        <v>2.0760000000000001</v>
      </c>
      <c r="F18" s="33"/>
      <c r="G18" s="33"/>
      <c r="H18" s="33"/>
      <c r="I18" s="33"/>
      <c r="J18" s="25"/>
    </row>
    <row r="19" spans="1:10">
      <c r="A19" s="30" t="s">
        <v>5</v>
      </c>
      <c r="B19" s="36">
        <v>4.0000000000000001E-3</v>
      </c>
      <c r="C19" s="36">
        <v>3.0000000000000001E-3</v>
      </c>
      <c r="D19" s="36">
        <v>4.0000000000000001E-3</v>
      </c>
      <c r="E19" s="36">
        <v>7.0000000000000001E-3</v>
      </c>
      <c r="F19" s="33"/>
      <c r="G19" s="33"/>
      <c r="H19" s="33"/>
      <c r="I19" s="33"/>
      <c r="J19" s="25"/>
    </row>
    <row r="20" spans="1:10">
      <c r="A20" s="30" t="s">
        <v>110</v>
      </c>
      <c r="B20" s="36">
        <v>0</v>
      </c>
      <c r="C20" s="36">
        <v>3.0000000000000001E-3</v>
      </c>
      <c r="D20" s="36">
        <v>1E-3</v>
      </c>
      <c r="E20" s="36">
        <v>0</v>
      </c>
      <c r="F20" s="33"/>
      <c r="G20" s="33"/>
      <c r="H20" s="33"/>
      <c r="I20" s="33"/>
      <c r="J20" s="25"/>
    </row>
    <row r="21" spans="1:10" ht="15">
      <c r="A21" s="30" t="s">
        <v>160</v>
      </c>
      <c r="B21" s="36">
        <v>0.13800000000000001</v>
      </c>
      <c r="C21" s="36">
        <v>9.8000000000000004E-2</v>
      </c>
      <c r="D21" s="36">
        <v>8.5999999999999993E-2</v>
      </c>
      <c r="E21" s="36">
        <v>7.6999999999999999E-2</v>
      </c>
      <c r="F21" s="33"/>
      <c r="G21" s="33"/>
      <c r="H21" s="33"/>
      <c r="I21" s="33"/>
      <c r="J21" s="25"/>
    </row>
    <row r="22" spans="1:10" ht="15">
      <c r="A22" s="30" t="s">
        <v>161</v>
      </c>
      <c r="B22" s="36">
        <v>1.738</v>
      </c>
      <c r="C22" s="36">
        <v>1.7609999999999999</v>
      </c>
      <c r="D22" s="36">
        <v>1.7569999999999999</v>
      </c>
      <c r="E22" s="36">
        <v>1.738</v>
      </c>
      <c r="F22" s="33"/>
      <c r="G22" s="33"/>
      <c r="H22" s="33"/>
      <c r="I22" s="33"/>
      <c r="J22" s="25"/>
    </row>
    <row r="23" spans="1:10">
      <c r="A23" s="30" t="s">
        <v>6</v>
      </c>
      <c r="B23" s="36">
        <v>0.112</v>
      </c>
      <c r="C23" s="36">
        <v>0.109</v>
      </c>
      <c r="D23" s="36">
        <v>0.11</v>
      </c>
      <c r="E23" s="36">
        <v>0.11</v>
      </c>
      <c r="F23" s="33"/>
      <c r="G23" s="33"/>
      <c r="H23" s="33"/>
      <c r="I23" s="33"/>
      <c r="J23" s="25"/>
    </row>
    <row r="24" spans="1:10">
      <c r="A24" s="30" t="s">
        <v>7</v>
      </c>
      <c r="B24" s="36">
        <v>0.98899999999999999</v>
      </c>
      <c r="C24" s="36">
        <v>0.97899999999999998</v>
      </c>
      <c r="D24" s="36">
        <v>0.96599999999999997</v>
      </c>
      <c r="E24" s="36">
        <v>0.98699999999999999</v>
      </c>
      <c r="F24" s="33"/>
      <c r="G24" s="33"/>
      <c r="H24" s="33"/>
      <c r="I24" s="33"/>
      <c r="J24" s="25"/>
    </row>
    <row r="25" spans="1:10">
      <c r="A25" s="30" t="s">
        <v>8</v>
      </c>
      <c r="B25" s="36">
        <v>7.3999999999999996E-2</v>
      </c>
      <c r="C25" s="36">
        <v>7.4999999999999997E-2</v>
      </c>
      <c r="D25" s="36">
        <v>8.7999999999999995E-2</v>
      </c>
      <c r="E25" s="36">
        <v>8.7999999999999995E-2</v>
      </c>
      <c r="F25" s="33"/>
      <c r="G25" s="33"/>
      <c r="H25" s="33"/>
      <c r="I25" s="33"/>
      <c r="J25" s="25"/>
    </row>
    <row r="26" spans="1:10">
      <c r="A26" s="28" t="s">
        <v>182</v>
      </c>
      <c r="B26" s="36">
        <f>SUM(B17:B25)</f>
        <v>7.9989999999999997</v>
      </c>
      <c r="C26" s="36">
        <f>SUM(C17:C25)</f>
        <v>8</v>
      </c>
      <c r="D26" s="36">
        <f>SUM(D17:D25)</f>
        <v>7.9990000000000006</v>
      </c>
      <c r="E26" s="36">
        <f>SUM(E17:E25)</f>
        <v>7.9990000000000006</v>
      </c>
      <c r="F26" s="33"/>
      <c r="G26" s="33"/>
      <c r="H26" s="33"/>
      <c r="I26" s="33"/>
      <c r="J26" s="25"/>
    </row>
    <row r="27" spans="1:10">
      <c r="A27" s="35"/>
      <c r="B27" s="35"/>
      <c r="C27" s="35"/>
      <c r="D27" s="35"/>
      <c r="E27" s="35"/>
      <c r="F27" s="33"/>
      <c r="G27" s="33"/>
      <c r="H27" s="33"/>
      <c r="I27" s="33"/>
      <c r="J27" s="25"/>
    </row>
    <row r="28" spans="1:10">
      <c r="A28" s="38" t="s">
        <v>152</v>
      </c>
      <c r="B28" s="38">
        <v>34</v>
      </c>
      <c r="C28" s="38">
        <v>33.5</v>
      </c>
      <c r="D28" s="38">
        <v>33.1</v>
      </c>
      <c r="E28" s="38">
        <v>33.799999999999997</v>
      </c>
      <c r="F28" s="33"/>
      <c r="G28" s="33"/>
      <c r="H28" s="33"/>
      <c r="I28" s="33"/>
      <c r="J28" s="25"/>
    </row>
    <row r="29" spans="1:10">
      <c r="A29" s="39" t="s">
        <v>153</v>
      </c>
      <c r="B29" s="38">
        <v>59.7</v>
      </c>
      <c r="C29" s="38">
        <v>60.2</v>
      </c>
      <c r="D29" s="38">
        <v>60.2</v>
      </c>
      <c r="E29" s="38">
        <v>59.5</v>
      </c>
      <c r="F29" s="33"/>
      <c r="G29" s="33"/>
      <c r="H29" s="33"/>
      <c r="I29" s="33"/>
      <c r="J29" s="25"/>
    </row>
    <row r="30" spans="1:10">
      <c r="A30" s="40" t="s">
        <v>137</v>
      </c>
      <c r="B30" s="38">
        <v>3.8</v>
      </c>
      <c r="C30" s="38">
        <v>3.7</v>
      </c>
      <c r="D30" s="38">
        <v>3.8</v>
      </c>
      <c r="E30" s="38">
        <v>3.8</v>
      </c>
      <c r="F30" s="33"/>
      <c r="G30" s="33"/>
      <c r="H30" s="33"/>
      <c r="I30" s="33"/>
      <c r="J30" s="25"/>
    </row>
    <row r="31" spans="1:10">
      <c r="A31" s="39" t="s">
        <v>154</v>
      </c>
      <c r="B31" s="40">
        <v>6.3</v>
      </c>
      <c r="C31" s="40">
        <v>4.5</v>
      </c>
      <c r="D31" s="40">
        <v>4</v>
      </c>
      <c r="E31" s="40">
        <v>3.6</v>
      </c>
      <c r="F31" s="33"/>
      <c r="G31" s="33"/>
      <c r="H31" s="33"/>
      <c r="I31" s="33"/>
      <c r="J31" s="25"/>
    </row>
    <row r="32" spans="1:10">
      <c r="A32" s="39" t="s">
        <v>155</v>
      </c>
      <c r="B32" s="40">
        <v>0</v>
      </c>
      <c r="C32" s="40">
        <v>0.1</v>
      </c>
      <c r="D32" s="40">
        <v>0</v>
      </c>
      <c r="E32" s="40">
        <v>0</v>
      </c>
      <c r="F32" s="33"/>
      <c r="G32" s="33"/>
      <c r="H32" s="33"/>
      <c r="I32" s="33"/>
      <c r="J32" s="25"/>
    </row>
    <row r="33" spans="1:10">
      <c r="A33" s="40"/>
      <c r="B33" s="40"/>
      <c r="C33" s="40"/>
      <c r="D33" s="40"/>
      <c r="E33" s="40"/>
      <c r="F33" s="33"/>
      <c r="G33" s="33"/>
      <c r="H33" s="33"/>
      <c r="I33" s="33"/>
      <c r="J33" s="25"/>
    </row>
    <row r="34" spans="1:10">
      <c r="A34" s="76" t="s">
        <v>230</v>
      </c>
      <c r="B34" s="33"/>
      <c r="C34" s="33"/>
      <c r="D34" s="33"/>
      <c r="E34" s="33"/>
      <c r="F34" s="33"/>
      <c r="G34" s="33"/>
      <c r="H34" s="33"/>
      <c r="I34" s="33"/>
      <c r="J34" s="25"/>
    </row>
    <row r="35" spans="1:10">
      <c r="A35" s="33"/>
      <c r="B35" s="33"/>
      <c r="C35" s="33"/>
      <c r="D35" s="33"/>
      <c r="E35" s="33"/>
      <c r="F35" s="33"/>
      <c r="G35" s="33"/>
      <c r="H35" s="33"/>
      <c r="I35" s="33"/>
      <c r="J35" s="25"/>
    </row>
    <row r="36" spans="1:10">
      <c r="A36" s="33"/>
      <c r="B36" s="33"/>
      <c r="C36" s="33"/>
      <c r="D36" s="33"/>
      <c r="E36" s="33"/>
      <c r="F36" s="33"/>
      <c r="G36" s="33"/>
      <c r="H36" s="33"/>
      <c r="I36" s="33"/>
      <c r="J36" s="25"/>
    </row>
    <row r="37" spans="1:10">
      <c r="A37" s="25"/>
      <c r="B37" s="25"/>
      <c r="C37" s="25"/>
      <c r="D37" s="25"/>
      <c r="E37" s="25"/>
      <c r="F37" s="25"/>
      <c r="G37" s="25"/>
      <c r="H37" s="25"/>
      <c r="I37" s="25"/>
      <c r="J37" s="2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workbookViewId="0">
      <selection activeCell="O23" sqref="A1:O23"/>
    </sheetView>
  </sheetViews>
  <sheetFormatPr defaultRowHeight="12.75"/>
  <cols>
    <col min="5" max="5" width="2.7109375" customWidth="1"/>
    <col min="9" max="9" width="2.85546875" customWidth="1"/>
    <col min="12" max="12" width="2.85546875" customWidth="1"/>
  </cols>
  <sheetData>
    <row r="1" spans="1:16">
      <c r="A1" s="59" t="s">
        <v>77</v>
      </c>
      <c r="B1" s="22" t="s">
        <v>176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>
      <c r="A2" s="59" t="s">
        <v>78</v>
      </c>
      <c r="B2" s="57" t="s">
        <v>127</v>
      </c>
      <c r="C2" s="53"/>
      <c r="D2" s="53"/>
      <c r="E2" s="23"/>
      <c r="F2" s="57" t="s">
        <v>44</v>
      </c>
      <c r="G2" s="53"/>
      <c r="H2" s="53"/>
      <c r="I2" s="23"/>
      <c r="J2" s="57" t="s">
        <v>45</v>
      </c>
      <c r="K2" s="53"/>
      <c r="L2" s="23"/>
      <c r="M2" s="57" t="s">
        <v>46</v>
      </c>
      <c r="N2" s="53"/>
      <c r="O2" s="53"/>
    </row>
    <row r="3" spans="1:16">
      <c r="A3" s="56" t="s">
        <v>189</v>
      </c>
      <c r="B3" s="54" t="s">
        <v>162</v>
      </c>
      <c r="C3" s="54" t="s">
        <v>163</v>
      </c>
      <c r="D3" s="54" t="s">
        <v>164</v>
      </c>
      <c r="E3" s="54"/>
      <c r="F3" s="54" t="s">
        <v>165</v>
      </c>
      <c r="G3" s="54" t="s">
        <v>166</v>
      </c>
      <c r="H3" s="54" t="s">
        <v>167</v>
      </c>
      <c r="I3" s="54"/>
      <c r="J3" s="54" t="s">
        <v>168</v>
      </c>
      <c r="K3" s="54" t="s">
        <v>169</v>
      </c>
      <c r="L3" s="54"/>
      <c r="M3" s="54" t="s">
        <v>170</v>
      </c>
      <c r="N3" s="54" t="s">
        <v>171</v>
      </c>
      <c r="O3" s="54" t="s">
        <v>172</v>
      </c>
      <c r="P3" s="33"/>
    </row>
    <row r="4" spans="1:16">
      <c r="A4" s="52" t="s">
        <v>68</v>
      </c>
      <c r="B4" s="55" t="s">
        <v>173</v>
      </c>
      <c r="C4" s="55" t="s">
        <v>173</v>
      </c>
      <c r="D4" s="55" t="s">
        <v>173</v>
      </c>
      <c r="E4" s="55"/>
      <c r="F4" s="55" t="s">
        <v>173</v>
      </c>
      <c r="G4" s="55" t="s">
        <v>173</v>
      </c>
      <c r="H4" s="55" t="s">
        <v>173</v>
      </c>
      <c r="I4" s="55"/>
      <c r="J4" s="55" t="s">
        <v>173</v>
      </c>
      <c r="K4" s="55" t="s">
        <v>173</v>
      </c>
      <c r="L4" s="55"/>
      <c r="M4" s="55" t="s">
        <v>173</v>
      </c>
      <c r="N4" s="55" t="s">
        <v>173</v>
      </c>
      <c r="O4" s="55" t="s">
        <v>173</v>
      </c>
      <c r="P4" s="33"/>
    </row>
    <row r="5" spans="1:16">
      <c r="A5" s="52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33"/>
    </row>
    <row r="6" spans="1:16" ht="14.25">
      <c r="A6" s="52" t="s">
        <v>186</v>
      </c>
      <c r="B6" s="49">
        <v>49.4465</v>
      </c>
      <c r="C6" s="49">
        <v>49.1053</v>
      </c>
      <c r="D6" s="49">
        <v>49.31</v>
      </c>
      <c r="E6" s="49"/>
      <c r="F6" s="49">
        <v>49.093699999999998</v>
      </c>
      <c r="G6" s="49">
        <v>49.226900000000001</v>
      </c>
      <c r="H6" s="49">
        <v>48.952100000000002</v>
      </c>
      <c r="I6" s="49"/>
      <c r="J6" s="49">
        <v>51.331800000000001</v>
      </c>
      <c r="K6" s="49">
        <v>52.843499999999999</v>
      </c>
      <c r="L6" s="49"/>
      <c r="M6" s="49">
        <v>48.222900000000003</v>
      </c>
      <c r="N6" s="49">
        <v>48.370600000000003</v>
      </c>
      <c r="O6" s="49">
        <v>48.198999999999998</v>
      </c>
      <c r="P6" s="33"/>
    </row>
    <row r="7" spans="1:16" ht="14.25">
      <c r="A7" s="51" t="s">
        <v>158</v>
      </c>
      <c r="B7" s="49">
        <v>1.72E-2</v>
      </c>
      <c r="C7" s="49">
        <v>0</v>
      </c>
      <c r="D7" s="49">
        <v>4.5000000000000005E-3</v>
      </c>
      <c r="E7" s="49"/>
      <c r="F7" s="49">
        <v>0</v>
      </c>
      <c r="G7" s="49">
        <v>8.8999999999999999E-3</v>
      </c>
      <c r="H7" s="49">
        <v>5.7000000000000002E-3</v>
      </c>
      <c r="I7" s="49"/>
      <c r="J7" s="49">
        <v>0</v>
      </c>
      <c r="K7" s="49">
        <v>2.7999999999999997E-2</v>
      </c>
      <c r="L7" s="49"/>
      <c r="M7" s="49">
        <v>0</v>
      </c>
      <c r="N7" s="49">
        <v>0</v>
      </c>
      <c r="O7" s="49">
        <v>0</v>
      </c>
      <c r="P7" s="33"/>
    </row>
    <row r="8" spans="1:16" ht="14.25">
      <c r="A8" s="51" t="s">
        <v>157</v>
      </c>
      <c r="B8" s="49">
        <v>34.271099999999997</v>
      </c>
      <c r="C8" s="49">
        <v>34.172400000000003</v>
      </c>
      <c r="D8" s="49">
        <v>33.8934</v>
      </c>
      <c r="E8" s="49"/>
      <c r="F8" s="49">
        <v>33.688400000000001</v>
      </c>
      <c r="G8" s="49">
        <v>34.035899999999998</v>
      </c>
      <c r="H8" s="49">
        <v>33.949800000000003</v>
      </c>
      <c r="I8" s="49"/>
      <c r="J8" s="49">
        <v>32.232199999999999</v>
      </c>
      <c r="K8" s="49">
        <v>30.8413</v>
      </c>
      <c r="L8" s="49"/>
      <c r="M8" s="49">
        <v>33.103200000000001</v>
      </c>
      <c r="N8" s="49">
        <v>33.546999999999997</v>
      </c>
      <c r="O8" s="49">
        <v>32.986600000000003</v>
      </c>
      <c r="P8" s="33"/>
    </row>
    <row r="9" spans="1:16">
      <c r="A9" s="51" t="s">
        <v>177</v>
      </c>
      <c r="B9" s="49">
        <v>7.3098999999999998</v>
      </c>
      <c r="C9" s="49">
        <v>7.3259999999999996</v>
      </c>
      <c r="D9" s="49">
        <v>7.4787999999999997</v>
      </c>
      <c r="E9" s="49"/>
      <c r="F9" s="49">
        <v>8.2447999999999997</v>
      </c>
      <c r="G9" s="49">
        <v>7.8360000000000003</v>
      </c>
      <c r="H9" s="49">
        <v>8.0246999999999993</v>
      </c>
      <c r="I9" s="49"/>
      <c r="J9" s="49">
        <v>7.3639999999999999</v>
      </c>
      <c r="K9" s="49">
        <v>7.431</v>
      </c>
      <c r="L9" s="49"/>
      <c r="M9" s="49">
        <v>11.006500000000001</v>
      </c>
      <c r="N9" s="49">
        <v>11.190200000000001</v>
      </c>
      <c r="O9" s="49">
        <v>10.891299999999999</v>
      </c>
      <c r="P9" s="33"/>
    </row>
    <row r="10" spans="1:16">
      <c r="A10" s="51" t="s">
        <v>1</v>
      </c>
      <c r="B10" s="49">
        <v>0.14350000000000002</v>
      </c>
      <c r="C10" s="49">
        <v>0.13300000000000001</v>
      </c>
      <c r="D10" s="49">
        <v>0.16620000000000001</v>
      </c>
      <c r="E10" s="49"/>
      <c r="F10" s="49">
        <v>0.20960000000000001</v>
      </c>
      <c r="G10" s="49">
        <v>0.2253</v>
      </c>
      <c r="H10" s="49">
        <v>0.20040000000000002</v>
      </c>
      <c r="I10" s="49"/>
      <c r="J10" s="49">
        <v>0.436</v>
      </c>
      <c r="K10" s="49">
        <v>0.35520000000000002</v>
      </c>
      <c r="L10" s="49"/>
      <c r="M10" s="49">
        <v>0.1545</v>
      </c>
      <c r="N10" s="49">
        <v>0.19450000000000001</v>
      </c>
      <c r="O10" s="49">
        <v>0.1699</v>
      </c>
      <c r="P10" s="33"/>
    </row>
    <row r="11" spans="1:16">
      <c r="A11" s="51" t="s">
        <v>2</v>
      </c>
      <c r="B11" s="49">
        <v>9.6928000000000001</v>
      </c>
      <c r="C11" s="49">
        <v>9.7071000000000005</v>
      </c>
      <c r="D11" s="49">
        <v>9.4405999999999999</v>
      </c>
      <c r="E11" s="49"/>
      <c r="F11" s="49">
        <v>9.3021999999999991</v>
      </c>
      <c r="G11" s="49">
        <v>9.2939000000000007</v>
      </c>
      <c r="H11" s="49">
        <v>9.4079999999999995</v>
      </c>
      <c r="I11" s="49"/>
      <c r="J11" s="49">
        <v>9.4853000000000005</v>
      </c>
      <c r="K11" s="49">
        <v>8.6110000000000007</v>
      </c>
      <c r="L11" s="49"/>
      <c r="M11" s="49">
        <v>7.3798000000000004</v>
      </c>
      <c r="N11" s="49">
        <v>7.3280000000000003</v>
      </c>
      <c r="O11" s="49">
        <v>7.2892000000000001</v>
      </c>
      <c r="P11" s="33"/>
    </row>
    <row r="12" spans="1:16">
      <c r="A12" s="51" t="s">
        <v>182</v>
      </c>
      <c r="B12" s="49">
        <f>SUM(B6:B11)</f>
        <v>100.88100000000001</v>
      </c>
      <c r="C12" s="49">
        <f>SUM(C6:C11)</f>
        <v>100.4438</v>
      </c>
      <c r="D12" s="49">
        <f>SUM(D6:D11)</f>
        <v>100.29350000000001</v>
      </c>
      <c r="E12" s="49"/>
      <c r="F12" s="49">
        <f>SUM(F6:F11)</f>
        <v>100.53869999999999</v>
      </c>
      <c r="G12" s="49">
        <f>SUM(G6:G11)</f>
        <v>100.62690000000001</v>
      </c>
      <c r="H12" s="49">
        <f>SUM(H6:H11)</f>
        <v>100.5407</v>
      </c>
      <c r="I12" s="49"/>
      <c r="J12" s="49">
        <f>SUM(J6:J11)</f>
        <v>100.8493</v>
      </c>
      <c r="K12" s="49">
        <f>SUM(K6:K11)</f>
        <v>100.11</v>
      </c>
      <c r="L12" s="49"/>
      <c r="M12" s="49">
        <f>SUM(M6:M11)</f>
        <v>99.866900000000001</v>
      </c>
      <c r="N12" s="49">
        <f>SUM(N6:N11)</f>
        <v>100.63030000000001</v>
      </c>
      <c r="O12" s="49">
        <f>SUM(O6:O11)</f>
        <v>99.535999999999987</v>
      </c>
      <c r="P12" s="33"/>
    </row>
    <row r="13" spans="1:16">
      <c r="A13" s="51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33"/>
    </row>
    <row r="14" spans="1:16">
      <c r="A14" s="58" t="s">
        <v>180</v>
      </c>
      <c r="B14" s="58" t="s">
        <v>188</v>
      </c>
      <c r="C14" s="31"/>
    </row>
    <row r="15" spans="1:16">
      <c r="A15" s="56" t="s">
        <v>4</v>
      </c>
      <c r="B15" s="54">
        <v>4.9372984850308228</v>
      </c>
      <c r="C15" s="54">
        <v>4.9268110658552828</v>
      </c>
      <c r="D15" s="54">
        <v>4.9571413678712197</v>
      </c>
      <c r="E15" s="54"/>
      <c r="F15" s="54">
        <v>4.9408952245424125</v>
      </c>
      <c r="G15" s="54">
        <v>4.9411961631837036</v>
      </c>
      <c r="H15" s="54">
        <v>4.924665436397925</v>
      </c>
      <c r="I15" s="54"/>
      <c r="J15" s="54">
        <v>5.110662824292457</v>
      </c>
      <c r="K15" s="54">
        <v>5.2826887215750045</v>
      </c>
      <c r="L15" s="54"/>
      <c r="M15" s="54">
        <v>4.949211621646084</v>
      </c>
      <c r="N15" s="54">
        <v>4.9324488611227082</v>
      </c>
      <c r="O15" s="54">
        <v>4.9604340423828184</v>
      </c>
      <c r="P15" s="33"/>
    </row>
    <row r="16" spans="1:16">
      <c r="A16" s="51" t="s">
        <v>5</v>
      </c>
      <c r="B16" s="50">
        <v>1.2917371261981332E-3</v>
      </c>
      <c r="C16" s="50">
        <v>0</v>
      </c>
      <c r="D16" s="50">
        <v>3.4025199739826301E-4</v>
      </c>
      <c r="E16" s="50"/>
      <c r="F16" s="50">
        <v>0</v>
      </c>
      <c r="G16" s="50">
        <v>6.7191058441269495E-4</v>
      </c>
      <c r="H16" s="50">
        <v>4.312927200289424E-4</v>
      </c>
      <c r="I16" s="50"/>
      <c r="J16" s="50">
        <v>0</v>
      </c>
      <c r="K16" s="50">
        <v>2.1052968732248921E-3</v>
      </c>
      <c r="L16" s="50"/>
      <c r="M16" s="50">
        <v>0</v>
      </c>
      <c r="N16" s="50">
        <v>0</v>
      </c>
      <c r="O16" s="50">
        <v>0</v>
      </c>
      <c r="P16" s="33"/>
    </row>
    <row r="17" spans="1:16">
      <c r="A17" s="51" t="s">
        <v>11</v>
      </c>
      <c r="B17" s="50">
        <v>4.032849028557516</v>
      </c>
      <c r="C17" s="50">
        <v>4.0405744538265296</v>
      </c>
      <c r="D17" s="50">
        <v>4.0155175809407995</v>
      </c>
      <c r="E17" s="50"/>
      <c r="F17" s="50">
        <v>3.9956768545634529</v>
      </c>
      <c r="G17" s="50">
        <v>4.026214790170549</v>
      </c>
      <c r="H17" s="50">
        <v>4.0250633228191113</v>
      </c>
      <c r="I17" s="50"/>
      <c r="J17" s="50">
        <v>3.7819064155725468</v>
      </c>
      <c r="K17" s="50">
        <v>3.6335087887410515</v>
      </c>
      <c r="L17" s="50"/>
      <c r="M17" s="50">
        <v>4.0038958376111689</v>
      </c>
      <c r="N17" s="50">
        <v>4.0314836079007899</v>
      </c>
      <c r="O17" s="50">
        <v>4.0008226337121755</v>
      </c>
      <c r="P17" s="33"/>
    </row>
    <row r="18" spans="1:16">
      <c r="A18" s="51" t="s">
        <v>71</v>
      </c>
      <c r="B18" s="50">
        <v>0.61033519541470693</v>
      </c>
      <c r="C18" s="50">
        <v>0.61462129795567433</v>
      </c>
      <c r="D18" s="50">
        <v>0.62868250167723883</v>
      </c>
      <c r="E18" s="50"/>
      <c r="F18" s="50">
        <v>0.69384610821774162</v>
      </c>
      <c r="G18" s="50">
        <v>0.65769900807064541</v>
      </c>
      <c r="H18" s="50">
        <v>0.6750522064008847</v>
      </c>
      <c r="I18" s="50"/>
      <c r="J18" s="50">
        <v>0.61306661538308782</v>
      </c>
      <c r="K18" s="50">
        <v>0.62117484335766071</v>
      </c>
      <c r="L18" s="50"/>
      <c r="M18" s="50">
        <v>0.94457204724268151</v>
      </c>
      <c r="N18" s="50">
        <v>0.95416200076852664</v>
      </c>
      <c r="O18" s="50">
        <v>0.93726958422218087</v>
      </c>
      <c r="P18" s="33"/>
    </row>
    <row r="19" spans="1:16">
      <c r="A19" s="51" t="s">
        <v>6</v>
      </c>
      <c r="B19" s="50">
        <v>1.2135130978227127E-2</v>
      </c>
      <c r="C19" s="50">
        <v>1.130128742358729E-2</v>
      </c>
      <c r="D19" s="50">
        <v>1.4150313477966336E-2</v>
      </c>
      <c r="E19" s="50"/>
      <c r="F19" s="50">
        <v>1.7865282919716886E-2</v>
      </c>
      <c r="G19" s="50">
        <v>1.9152679426662558E-2</v>
      </c>
      <c r="H19" s="50">
        <v>1.7074258850258307E-2</v>
      </c>
      <c r="I19" s="50"/>
      <c r="J19" s="50">
        <v>3.6763425008541011E-2</v>
      </c>
      <c r="K19" s="50">
        <v>3.0072888444779393E-2</v>
      </c>
      <c r="L19" s="50"/>
      <c r="M19" s="50">
        <v>1.342919325042038E-2</v>
      </c>
      <c r="N19" s="50">
        <v>1.6797299360718804E-2</v>
      </c>
      <c r="O19" s="50">
        <v>1.4808592080349797E-2</v>
      </c>
      <c r="P19" s="33"/>
    </row>
    <row r="20" spans="1:16">
      <c r="A20" s="51" t="s">
        <v>7</v>
      </c>
      <c r="B20" s="50">
        <v>1.4428725018625477</v>
      </c>
      <c r="C20" s="50">
        <v>1.4519508692299907</v>
      </c>
      <c r="D20" s="50">
        <v>1.4148838079418071</v>
      </c>
      <c r="E20" s="50"/>
      <c r="F20" s="50">
        <v>1.3956947041978305</v>
      </c>
      <c r="G20" s="50">
        <v>1.3907609280513979</v>
      </c>
      <c r="H20" s="50">
        <v>1.4110018744215718</v>
      </c>
      <c r="I20" s="50"/>
      <c r="J20" s="50">
        <v>1.4078833891835025</v>
      </c>
      <c r="K20" s="50">
        <v>1.2833405394028032</v>
      </c>
      <c r="L20" s="50"/>
      <c r="M20" s="50">
        <v>1.1291513806949733</v>
      </c>
      <c r="N20" s="50">
        <v>1.1140160688418792</v>
      </c>
      <c r="O20" s="50">
        <v>1.1183722843059869</v>
      </c>
      <c r="P20" s="33"/>
    </row>
    <row r="21" spans="1:16">
      <c r="A21" s="51" t="s">
        <v>182</v>
      </c>
      <c r="B21" s="7">
        <f>SUM(B15:B20)</f>
        <v>11.036782078970019</v>
      </c>
      <c r="C21" s="7">
        <f>SUM(C15:C20)</f>
        <v>11.045258974291064</v>
      </c>
      <c r="D21" s="7">
        <f>SUM(D15:D20)</f>
        <v>11.030715823906432</v>
      </c>
      <c r="F21" s="7">
        <f>SUM(F15:F20)</f>
        <v>11.043978174441154</v>
      </c>
      <c r="G21" s="7">
        <f>SUM(G15:G20)</f>
        <v>11.035695479487371</v>
      </c>
      <c r="H21" s="7">
        <f>SUM(H15:H20)</f>
        <v>11.053288391609779</v>
      </c>
      <c r="J21" s="7">
        <f>SUM(J15:J20)</f>
        <v>10.950282669440137</v>
      </c>
      <c r="K21" s="7">
        <f>SUM(K15:K20)</f>
        <v>10.852891078394524</v>
      </c>
      <c r="M21" s="7">
        <f>SUM(M15:M20)</f>
        <v>11.040260080445329</v>
      </c>
      <c r="N21" s="7">
        <f>SUM(N15:N20)</f>
        <v>11.048907837994621</v>
      </c>
      <c r="O21" s="7">
        <f>SUM(O15:O20)</f>
        <v>11.031707136703512</v>
      </c>
    </row>
    <row r="23" spans="1:16">
      <c r="A23" s="77" t="s">
        <v>231</v>
      </c>
    </row>
    <row r="24" spans="1:16">
      <c r="A24" s="5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33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Bulk Rock</vt:lpstr>
      <vt:lpstr>Orthopyroxene</vt:lpstr>
      <vt:lpstr>Olivine</vt:lpstr>
      <vt:lpstr>Feldspar</vt:lpstr>
      <vt:lpstr>Spinel</vt:lpstr>
      <vt:lpstr>Garnet</vt:lpstr>
      <vt:lpstr>Cordierite</vt:lpstr>
      <vt:lpstr>'Bulk Rock'!Print_Area</vt:lpstr>
      <vt:lpstr>Cordierite!Print_Area</vt:lpstr>
      <vt:lpstr>Feldspar!Print_Area</vt:lpstr>
      <vt:lpstr>Garnet!Print_Area</vt:lpstr>
      <vt:lpstr>Olivine!Print_Area</vt:lpstr>
      <vt:lpstr>Orthopyroxene!Print_Area</vt:lpstr>
      <vt:lpstr>Spinel!Print_Area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K Piper</cp:lastModifiedBy>
  <cp:lastPrinted>2013-02-11T16:03:53Z</cp:lastPrinted>
  <dcterms:created xsi:type="dcterms:W3CDTF">2012-09-17T08:55:38Z</dcterms:created>
  <dcterms:modified xsi:type="dcterms:W3CDTF">2013-05-15T22:31:51Z</dcterms:modified>
</cp:coreProperties>
</file>