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80" windowHeight="11640" activeTab="0"/>
  </bookViews>
  <sheets>
    <sheet name="plagioclase" sheetId="1" r:id="rId1"/>
    <sheet name="clinopyroxene" sheetId="2" r:id="rId2"/>
    <sheet name="amphibole" sheetId="3" r:id="rId3"/>
    <sheet name="Ilmenite" sheetId="4" r:id="rId4"/>
  </sheets>
  <definedNames/>
  <calcPr fullCalcOnLoad="1"/>
</workbook>
</file>

<file path=xl/sharedStrings.xml><?xml version="1.0" encoding="utf-8"?>
<sst xmlns="http://schemas.openxmlformats.org/spreadsheetml/2006/main" count="1071" uniqueCount="103">
  <si>
    <t>FeO</t>
  </si>
  <si>
    <t>MnO</t>
  </si>
  <si>
    <t>Na2O</t>
  </si>
  <si>
    <t>SiO2</t>
  </si>
  <si>
    <t>Al2O3</t>
  </si>
  <si>
    <t>K2O</t>
  </si>
  <si>
    <t>CaO</t>
  </si>
  <si>
    <t>TiO2</t>
  </si>
  <si>
    <t>Total</t>
  </si>
  <si>
    <t>Si</t>
  </si>
  <si>
    <t>Al</t>
  </si>
  <si>
    <t>Fe</t>
  </si>
  <si>
    <t>Ca</t>
  </si>
  <si>
    <t>Na</t>
  </si>
  <si>
    <t>K</t>
  </si>
  <si>
    <t>Hyl 10</t>
  </si>
  <si>
    <t>Hyl 11</t>
  </si>
  <si>
    <t>Hyl 12</t>
  </si>
  <si>
    <t>Hyl 13</t>
  </si>
  <si>
    <t>Hyl 15</t>
  </si>
  <si>
    <t>Hyl 17</t>
  </si>
  <si>
    <t>Hyl 18</t>
  </si>
  <si>
    <t>Hyl 19</t>
  </si>
  <si>
    <t>Hyl 21</t>
  </si>
  <si>
    <t>Hyl 25</t>
  </si>
  <si>
    <t>Hyl 8</t>
  </si>
  <si>
    <t>Hyl 9</t>
  </si>
  <si>
    <t>Hyl 7</t>
  </si>
  <si>
    <t>Height, m</t>
  </si>
  <si>
    <t>center-1</t>
  </si>
  <si>
    <t>rim-1</t>
  </si>
  <si>
    <t>rim-2</t>
  </si>
  <si>
    <t>rim-3</t>
  </si>
  <si>
    <t>rim-4</t>
  </si>
  <si>
    <t>rim-5</t>
  </si>
  <si>
    <t>Hyl 16</t>
  </si>
  <si>
    <t>Hyl 20</t>
  </si>
  <si>
    <t>Hyl 22</t>
  </si>
  <si>
    <t>Hyl 24</t>
  </si>
  <si>
    <t>Hyl 26</t>
  </si>
  <si>
    <t>core1</t>
  </si>
  <si>
    <t>Marginal zone</t>
  </si>
  <si>
    <t>Layered Series</t>
  </si>
  <si>
    <t>An</t>
  </si>
  <si>
    <t>MgO</t>
  </si>
  <si>
    <t>Cr2O3</t>
  </si>
  <si>
    <t>Ti</t>
  </si>
  <si>
    <t>Mn</t>
  </si>
  <si>
    <t>Mg</t>
  </si>
  <si>
    <t>Hyl9</t>
  </si>
  <si>
    <t>Hyl12</t>
  </si>
  <si>
    <t>Hyl19</t>
  </si>
  <si>
    <t>Hyl21</t>
  </si>
  <si>
    <t>Hyl25</t>
  </si>
  <si>
    <t>Sample</t>
  </si>
  <si>
    <t>bdl</t>
  </si>
  <si>
    <t xml:space="preserve">Table 2: Major element data for clinopyroxene from the marginal zone and Layered Series rocks of the  Fongen-Hyllingen Layered Intrusion </t>
  </si>
  <si>
    <t>Mg number</t>
  </si>
  <si>
    <t>En</t>
  </si>
  <si>
    <t>Fs</t>
  </si>
  <si>
    <t>Wo</t>
  </si>
  <si>
    <t>bdl - below detection limit</t>
  </si>
  <si>
    <t>An=100*Ca/(Ca+Na), at%</t>
  </si>
  <si>
    <t>core-1</t>
  </si>
  <si>
    <t>core-2</t>
  </si>
  <si>
    <t>core-3</t>
  </si>
  <si>
    <t>core-4</t>
  </si>
  <si>
    <t>core-5</t>
  </si>
  <si>
    <t xml:space="preserve"> </t>
  </si>
  <si>
    <t/>
  </si>
  <si>
    <t>ferri-titanian-</t>
  </si>
  <si>
    <t>ferro-tschermakite</t>
  </si>
  <si>
    <t>ferri-</t>
  </si>
  <si>
    <t>hastingsite</t>
  </si>
  <si>
    <t>ferro-tschermakitic hornblende</t>
  </si>
  <si>
    <t>titanian-</t>
  </si>
  <si>
    <t>hastingsitic hornblende</t>
  </si>
  <si>
    <t>ferrian-</t>
  </si>
  <si>
    <t>ferro-hornblende</t>
  </si>
  <si>
    <t>ferrian-titanian-</t>
  </si>
  <si>
    <t>tschermakite</t>
  </si>
  <si>
    <t>magnesian hastingsite</t>
  </si>
  <si>
    <t>tschermakitic hornblende</t>
  </si>
  <si>
    <t>ferroan pargasite</t>
  </si>
  <si>
    <t>ferro-pargasitic hornblende</t>
  </si>
  <si>
    <t xml:space="preserve">Table 2: Major element data for amphibole from the marginal zone and Layered Series rocks of the  Fongen-Hyllingen Layered Intrusion </t>
  </si>
  <si>
    <t>wt%</t>
  </si>
  <si>
    <t>at%</t>
  </si>
  <si>
    <t>Height</t>
  </si>
  <si>
    <t>m</t>
  </si>
  <si>
    <t>grunerite</t>
  </si>
  <si>
    <t>cummingtonite</t>
  </si>
  <si>
    <t>OH</t>
  </si>
  <si>
    <t>secondary amphibole</t>
  </si>
  <si>
    <t xml:space="preserve">Table 2: Major element data for ilmenite from the marginal zone and Layered Series rocks of the  Fongen-Hyllingen Layered Intrusion </t>
  </si>
  <si>
    <t>Mg-number=100*Mg/(Mg+Fe), En=100*Mg/(Mg+Fe+Ca), Fs=100*Fe/(Mg+Fe+Ca), Wo=100*Ca/(Mg+Fe+Ca), at.%</t>
  </si>
  <si>
    <t>ferrodiorite</t>
  </si>
  <si>
    <t>olivine gabbronorite</t>
  </si>
  <si>
    <t>Fe-rich olivine gabbronorite</t>
  </si>
  <si>
    <t xml:space="preserve">Table S2: Major element data for plagioclase from the marginal zone and Layered Series rocks of the  Fongen-Hyllingen Layered Intrusion </t>
  </si>
  <si>
    <t>GEOLOGICAL MAGAZINE</t>
  </si>
  <si>
    <t>Prolonged magma emplacement as a mechanism for the origin of the marginal reversal of the Fongen–Hyllingen layered intrusion, Norway</t>
  </si>
  <si>
    <t>VERA EGOROVA &amp; RAIS LATYPOV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</si>
</sst>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0.0000000"/>
    <numFmt numFmtId="185" formatCode="0.000000"/>
  </numFmts>
  <fonts count="1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i/>
      <sz val="12"/>
      <name val="Arial"/>
      <family val="2"/>
    </font>
    <font>
      <i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0" fillId="0" borderId="0" xfId="0" applyNumberFormat="1" applyFill="1" applyAlignment="1">
      <alignment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workbookViewId="0" topLeftCell="A1">
      <selection activeCell="B4" sqref="B4"/>
    </sheetView>
  </sheetViews>
  <sheetFormatPr defaultColWidth="9.140625" defaultRowHeight="12.75"/>
  <cols>
    <col min="1" max="1" width="17.28125" style="1" customWidth="1"/>
    <col min="2" max="2" width="8.8515625" style="1" customWidth="1"/>
    <col min="3" max="3" width="19.7109375" style="1" customWidth="1"/>
    <col min="4" max="4" width="8.8515625" style="1" customWidth="1"/>
    <col min="5" max="22" width="8.8515625" style="5" customWidth="1"/>
    <col min="23" max="16384" width="8.8515625" style="1" customWidth="1"/>
  </cols>
  <sheetData>
    <row r="1" ht="15.75">
      <c r="A1" s="23" t="s">
        <v>100</v>
      </c>
    </row>
    <row r="2" ht="15.75">
      <c r="A2" s="36" t="s">
        <v>101</v>
      </c>
    </row>
    <row r="3" ht="15.75">
      <c r="A3" s="37" t="s">
        <v>102</v>
      </c>
    </row>
    <row r="5" ht="15.75">
      <c r="A5" s="9" t="s">
        <v>99</v>
      </c>
    </row>
    <row r="6" spans="2:22" ht="15.75">
      <c r="B6" s="2" t="s">
        <v>54</v>
      </c>
      <c r="C6" s="2"/>
      <c r="D6" s="2"/>
      <c r="E6" s="4" t="s">
        <v>28</v>
      </c>
      <c r="F6" s="5" t="s">
        <v>3</v>
      </c>
      <c r="G6" s="5" t="s">
        <v>7</v>
      </c>
      <c r="H6" s="5" t="s">
        <v>4</v>
      </c>
      <c r="I6" s="5" t="s">
        <v>0</v>
      </c>
      <c r="J6" s="5" t="s">
        <v>6</v>
      </c>
      <c r="K6" s="5" t="s">
        <v>2</v>
      </c>
      <c r="L6" s="5" t="s">
        <v>5</v>
      </c>
      <c r="M6" s="5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8</v>
      </c>
      <c r="V6" s="5" t="s">
        <v>43</v>
      </c>
    </row>
    <row r="7" spans="2:22" ht="15.75">
      <c r="B7" s="2"/>
      <c r="C7" s="2"/>
      <c r="D7" s="2"/>
      <c r="E7" s="4" t="s">
        <v>86</v>
      </c>
      <c r="F7" s="4" t="s">
        <v>86</v>
      </c>
      <c r="G7" s="4" t="s">
        <v>86</v>
      </c>
      <c r="H7" s="4" t="s">
        <v>86</v>
      </c>
      <c r="I7" s="4" t="s">
        <v>86</v>
      </c>
      <c r="J7" s="4" t="s">
        <v>86</v>
      </c>
      <c r="K7" s="4" t="s">
        <v>86</v>
      </c>
      <c r="L7" s="4" t="s">
        <v>86</v>
      </c>
      <c r="M7" s="4" t="s">
        <v>86</v>
      </c>
      <c r="O7" s="5" t="s">
        <v>87</v>
      </c>
      <c r="P7" s="5" t="s">
        <v>87</v>
      </c>
      <c r="Q7" s="5" t="s">
        <v>87</v>
      </c>
      <c r="R7" s="5" t="s">
        <v>87</v>
      </c>
      <c r="S7" s="5" t="s">
        <v>87</v>
      </c>
      <c r="T7" s="5" t="s">
        <v>87</v>
      </c>
      <c r="V7" s="5" t="s">
        <v>87</v>
      </c>
    </row>
    <row r="8" spans="1:23" ht="15.75">
      <c r="A8" s="1" t="s">
        <v>41</v>
      </c>
      <c r="B8" s="2" t="s">
        <v>27</v>
      </c>
      <c r="C8" s="2" t="s">
        <v>96</v>
      </c>
      <c r="D8" s="2"/>
      <c r="E8" s="6">
        <v>25.830303030303032</v>
      </c>
      <c r="F8" s="8">
        <v>61.43</v>
      </c>
      <c r="G8" s="8" t="s">
        <v>55</v>
      </c>
      <c r="H8" s="8">
        <v>24.88</v>
      </c>
      <c r="I8" s="8">
        <v>0.027</v>
      </c>
      <c r="J8" s="8">
        <v>6.28</v>
      </c>
      <c r="K8" s="8">
        <v>8.47</v>
      </c>
      <c r="L8" s="8">
        <v>0.065</v>
      </c>
      <c r="M8" s="6">
        <v>100.17</v>
      </c>
      <c r="O8" s="7">
        <v>2.701977963510035</v>
      </c>
      <c r="P8" s="7">
        <v>1.2898940406590718</v>
      </c>
      <c r="Q8" s="7">
        <v>0.0009932086268539015</v>
      </c>
      <c r="R8" s="7">
        <v>0.29597506881159436</v>
      </c>
      <c r="S8" s="7">
        <v>0.7223793546785288</v>
      </c>
      <c r="T8" s="7">
        <v>0.0036475053782845266</v>
      </c>
      <c r="U8" s="6">
        <v>5.015707576667229</v>
      </c>
      <c r="V8" s="6">
        <f aca="true" t="shared" si="0" ref="V8:V69">R8*100/(R8+S8+T8)</f>
        <v>28.96032389481957</v>
      </c>
      <c r="W8" s="3"/>
    </row>
    <row r="9" spans="1:22" ht="15.75">
      <c r="A9" s="1" t="s">
        <v>41</v>
      </c>
      <c r="B9" s="2" t="s">
        <v>27</v>
      </c>
      <c r="C9" s="2" t="s">
        <v>96</v>
      </c>
      <c r="E9" s="6">
        <v>25.830303030303032</v>
      </c>
      <c r="F9" s="8">
        <v>59.95</v>
      </c>
      <c r="G9" s="8">
        <v>0.009</v>
      </c>
      <c r="H9" s="8">
        <v>25.89</v>
      </c>
      <c r="I9" s="8" t="s">
        <v>55</v>
      </c>
      <c r="J9" s="8">
        <v>7.28</v>
      </c>
      <c r="K9" s="8">
        <v>7.66</v>
      </c>
      <c r="L9" s="8">
        <v>0.048</v>
      </c>
      <c r="M9" s="6">
        <v>100.86</v>
      </c>
      <c r="O9" s="7">
        <v>2.650118306291465</v>
      </c>
      <c r="P9" s="7">
        <v>1.3489954907691324</v>
      </c>
      <c r="Q9" s="7">
        <v>0.0002587912249248252</v>
      </c>
      <c r="R9" s="7">
        <v>0.34482730904569614</v>
      </c>
      <c r="S9" s="7">
        <v>0.65657670793851</v>
      </c>
      <c r="T9" s="7">
        <v>0.002707064532971602</v>
      </c>
      <c r="U9" s="6">
        <v>5.004412043455239</v>
      </c>
      <c r="V9" s="6">
        <f t="shared" si="0"/>
        <v>34.34154999312166</v>
      </c>
    </row>
    <row r="10" spans="1:22" ht="15.75">
      <c r="A10" s="1" t="s">
        <v>41</v>
      </c>
      <c r="B10" s="2" t="s">
        <v>27</v>
      </c>
      <c r="C10" s="2" t="s">
        <v>96</v>
      </c>
      <c r="D10" s="2" t="s">
        <v>63</v>
      </c>
      <c r="E10" s="6">
        <v>25.830303030303032</v>
      </c>
      <c r="F10" s="8">
        <v>59.34</v>
      </c>
      <c r="G10" s="8">
        <v>0.02</v>
      </c>
      <c r="H10" s="8">
        <v>25.74</v>
      </c>
      <c r="I10" s="8">
        <v>0.064</v>
      </c>
      <c r="J10" s="8">
        <v>7.35</v>
      </c>
      <c r="K10" s="8">
        <v>7.63</v>
      </c>
      <c r="L10" s="8">
        <v>0.06</v>
      </c>
      <c r="M10" s="6">
        <v>100.25</v>
      </c>
      <c r="O10" s="7">
        <v>2.6427926145761327</v>
      </c>
      <c r="P10" s="7">
        <v>1.3512212232168297</v>
      </c>
      <c r="Q10" s="7">
        <v>0.002383806216662646</v>
      </c>
      <c r="R10" s="7">
        <v>0.3507495161777822</v>
      </c>
      <c r="S10" s="7">
        <v>0.6589018216414675</v>
      </c>
      <c r="T10" s="7">
        <v>0.003409165538758183</v>
      </c>
      <c r="U10" s="6">
        <v>5.011695012839968</v>
      </c>
      <c r="V10" s="6">
        <f t="shared" si="0"/>
        <v>34.62276093235765</v>
      </c>
    </row>
    <row r="11" spans="1:22" ht="15.75">
      <c r="A11" s="1" t="s">
        <v>41</v>
      </c>
      <c r="B11" s="2" t="s">
        <v>27</v>
      </c>
      <c r="C11" s="2" t="s">
        <v>96</v>
      </c>
      <c r="D11" s="2" t="s">
        <v>30</v>
      </c>
      <c r="E11" s="6">
        <v>25.830303030303032</v>
      </c>
      <c r="F11" s="8">
        <v>60.4</v>
      </c>
      <c r="G11" s="8">
        <v>0.025</v>
      </c>
      <c r="H11" s="8">
        <v>24.82</v>
      </c>
      <c r="I11" s="8">
        <v>0.036</v>
      </c>
      <c r="J11" s="8">
        <v>6.6</v>
      </c>
      <c r="K11" s="8">
        <v>8.18</v>
      </c>
      <c r="L11" s="8">
        <v>0.055</v>
      </c>
      <c r="M11" s="6">
        <v>100.12</v>
      </c>
      <c r="O11" s="7">
        <v>2.6876068800642376</v>
      </c>
      <c r="P11" s="7">
        <v>1.301766093845512</v>
      </c>
      <c r="Q11" s="7">
        <v>0.0013396974720214026</v>
      </c>
      <c r="R11" s="7">
        <v>0.3146784049608046</v>
      </c>
      <c r="S11" s="7">
        <v>0.7057692573980451</v>
      </c>
      <c r="T11" s="7">
        <v>0.0031222867923216425</v>
      </c>
      <c r="U11" s="6">
        <v>5.015119232820565</v>
      </c>
      <c r="V11" s="6">
        <f t="shared" si="0"/>
        <v>30.743224263447935</v>
      </c>
    </row>
    <row r="12" spans="1:22" ht="15.75">
      <c r="A12" s="1" t="s">
        <v>41</v>
      </c>
      <c r="B12" s="2" t="s">
        <v>27</v>
      </c>
      <c r="C12" s="2" t="s">
        <v>96</v>
      </c>
      <c r="D12" s="2"/>
      <c r="E12" s="6">
        <v>25.830303030303032</v>
      </c>
      <c r="F12" s="8">
        <v>60.62</v>
      </c>
      <c r="G12" s="8">
        <v>0.03</v>
      </c>
      <c r="H12" s="8">
        <v>25.19</v>
      </c>
      <c r="I12" s="8" t="s">
        <v>55</v>
      </c>
      <c r="J12" s="8">
        <v>6.77</v>
      </c>
      <c r="K12" s="8">
        <v>8.23</v>
      </c>
      <c r="L12" s="8">
        <v>0.065</v>
      </c>
      <c r="M12" s="6">
        <v>100.93</v>
      </c>
      <c r="O12" s="7">
        <v>2.677256104247606</v>
      </c>
      <c r="P12" s="7">
        <v>1.3113074415406472</v>
      </c>
      <c r="Q12" s="7">
        <v>0</v>
      </c>
      <c r="R12" s="7">
        <v>0.3203736972144049</v>
      </c>
      <c r="S12" s="7">
        <v>0.704781423341979</v>
      </c>
      <c r="T12" s="7">
        <v>0.003662424148895774</v>
      </c>
      <c r="U12" s="6">
        <v>5.01966961635624</v>
      </c>
      <c r="V12" s="6">
        <f t="shared" si="0"/>
        <v>31.139991620786443</v>
      </c>
    </row>
    <row r="13" spans="1:23" ht="15.75">
      <c r="A13" s="1" t="s">
        <v>41</v>
      </c>
      <c r="B13" s="2" t="s">
        <v>25</v>
      </c>
      <c r="C13" s="2" t="s">
        <v>96</v>
      </c>
      <c r="E13" s="6">
        <v>28.860606060606063</v>
      </c>
      <c r="F13" s="8">
        <v>60.41</v>
      </c>
      <c r="G13" s="8">
        <v>0.015</v>
      </c>
      <c r="H13" s="8">
        <v>25.09</v>
      </c>
      <c r="I13" s="8" t="s">
        <v>55</v>
      </c>
      <c r="J13" s="8">
        <v>6.52</v>
      </c>
      <c r="K13" s="8">
        <v>8.3</v>
      </c>
      <c r="L13" s="8">
        <v>0.069</v>
      </c>
      <c r="M13" s="6">
        <v>100.42</v>
      </c>
      <c r="O13" s="7">
        <v>2.680277059302272</v>
      </c>
      <c r="P13" s="7">
        <v>1.3121210042807556</v>
      </c>
      <c r="Q13" s="7">
        <v>0</v>
      </c>
      <c r="R13" s="7">
        <v>0.3099649931889127</v>
      </c>
      <c r="S13" s="7">
        <v>0.7140515621983939</v>
      </c>
      <c r="T13" s="7">
        <v>0.0039057212185415486</v>
      </c>
      <c r="U13" s="6">
        <v>5.021965153728613</v>
      </c>
      <c r="V13" s="6">
        <f t="shared" si="0"/>
        <v>30.15451656640838</v>
      </c>
      <c r="W13" s="3"/>
    </row>
    <row r="14" spans="1:22" ht="15.75">
      <c r="A14" s="1" t="s">
        <v>41</v>
      </c>
      <c r="B14" s="2" t="s">
        <v>25</v>
      </c>
      <c r="C14" s="2" t="s">
        <v>96</v>
      </c>
      <c r="D14" s="2" t="s">
        <v>40</v>
      </c>
      <c r="E14" s="6">
        <v>28.860606060606063</v>
      </c>
      <c r="F14" s="8">
        <v>59.8</v>
      </c>
      <c r="G14" s="8">
        <v>0.022</v>
      </c>
      <c r="H14" s="8">
        <v>25.34</v>
      </c>
      <c r="I14" s="8" t="s">
        <v>55</v>
      </c>
      <c r="J14" s="8">
        <v>6.6</v>
      </c>
      <c r="K14" s="8">
        <v>8.13</v>
      </c>
      <c r="L14" s="8">
        <v>0.065</v>
      </c>
      <c r="M14" s="6">
        <v>100</v>
      </c>
      <c r="O14" s="7">
        <v>2.680367779212812</v>
      </c>
      <c r="P14" s="7">
        <v>1.3167392844563763</v>
      </c>
      <c r="Q14" s="7">
        <v>0</v>
      </c>
      <c r="R14" s="7">
        <v>0.3117661385488793</v>
      </c>
      <c r="S14" s="7">
        <v>0.6949634792017267</v>
      </c>
      <c r="T14" s="7">
        <v>0.003655825542811474</v>
      </c>
      <c r="U14" s="6">
        <v>5.009302521174925</v>
      </c>
      <c r="V14" s="6">
        <f t="shared" si="0"/>
        <v>30.85615896569701</v>
      </c>
    </row>
    <row r="15" spans="1:22" ht="15.75">
      <c r="A15" s="1" t="s">
        <v>41</v>
      </c>
      <c r="B15" s="2" t="s">
        <v>25</v>
      </c>
      <c r="C15" s="2" t="s">
        <v>96</v>
      </c>
      <c r="D15" s="2" t="s">
        <v>30</v>
      </c>
      <c r="E15" s="6">
        <v>28.860606060606063</v>
      </c>
      <c r="F15" s="8">
        <v>64.05</v>
      </c>
      <c r="G15" s="8">
        <v>0.022</v>
      </c>
      <c r="H15" s="8">
        <v>23.18</v>
      </c>
      <c r="I15" s="8">
        <v>0.041</v>
      </c>
      <c r="J15" s="8">
        <v>4.35</v>
      </c>
      <c r="K15" s="8">
        <v>9.43</v>
      </c>
      <c r="L15" s="8">
        <v>0.077</v>
      </c>
      <c r="M15" s="6">
        <v>100.18</v>
      </c>
      <c r="O15" s="7">
        <v>2.7994595948232552</v>
      </c>
      <c r="P15" s="7">
        <v>1.1941829714755212</v>
      </c>
      <c r="Q15" s="7">
        <v>0.0014986987938746328</v>
      </c>
      <c r="R15" s="7">
        <v>0.20372227883447502</v>
      </c>
      <c r="S15" s="7">
        <v>0.7991851215932637</v>
      </c>
      <c r="T15" s="7">
        <v>0.0042936544674909176</v>
      </c>
      <c r="U15" s="6">
        <v>5.003998592319931</v>
      </c>
      <c r="V15" s="6">
        <f t="shared" si="0"/>
        <v>20.226575205053418</v>
      </c>
    </row>
    <row r="16" spans="1:22" ht="15.75">
      <c r="A16" s="1" t="s">
        <v>41</v>
      </c>
      <c r="B16" s="2" t="s">
        <v>25</v>
      </c>
      <c r="C16" s="2" t="s">
        <v>96</v>
      </c>
      <c r="D16" s="2"/>
      <c r="E16" s="6">
        <v>28.860606060606063</v>
      </c>
      <c r="F16" s="8">
        <v>60.61</v>
      </c>
      <c r="G16" s="8">
        <v>0.018</v>
      </c>
      <c r="H16" s="8">
        <v>24.92</v>
      </c>
      <c r="I16" s="8">
        <v>0.039</v>
      </c>
      <c r="J16" s="8">
        <v>6.39</v>
      </c>
      <c r="K16" s="8">
        <v>8.13</v>
      </c>
      <c r="L16" s="8">
        <v>0.056</v>
      </c>
      <c r="M16" s="6">
        <v>100.25</v>
      </c>
      <c r="O16" s="7">
        <v>2.6906888870934016</v>
      </c>
      <c r="P16" s="7">
        <v>1.3039760412198835</v>
      </c>
      <c r="Q16" s="7">
        <v>0.0014479689185905385</v>
      </c>
      <c r="R16" s="7">
        <v>0.30395847592115016</v>
      </c>
      <c r="S16" s="7">
        <v>0.6998264850447511</v>
      </c>
      <c r="T16" s="7">
        <v>0.0031716738749201865</v>
      </c>
      <c r="U16" s="6">
        <v>5.006817118661027</v>
      </c>
      <c r="V16" s="6">
        <f t="shared" si="0"/>
        <v>30.1858556172282</v>
      </c>
    </row>
    <row r="17" spans="1:22" ht="15.75">
      <c r="A17" s="1" t="s">
        <v>41</v>
      </c>
      <c r="B17" s="2" t="s">
        <v>25</v>
      </c>
      <c r="C17" s="2" t="s">
        <v>96</v>
      </c>
      <c r="D17" s="2" t="s">
        <v>64</v>
      </c>
      <c r="E17" s="6">
        <v>28.860606060606063</v>
      </c>
      <c r="F17" s="8">
        <v>59.97</v>
      </c>
      <c r="G17" s="8">
        <v>0.017</v>
      </c>
      <c r="H17" s="8">
        <v>25.32</v>
      </c>
      <c r="I17" s="8" t="s">
        <v>55</v>
      </c>
      <c r="J17" s="8">
        <v>6.9</v>
      </c>
      <c r="K17" s="8">
        <v>7.92</v>
      </c>
      <c r="L17" s="8">
        <v>0.069</v>
      </c>
      <c r="M17" s="6">
        <v>100.23</v>
      </c>
      <c r="O17" s="7">
        <v>2.6670700905034153</v>
      </c>
      <c r="P17" s="7">
        <v>1.3272919318345677</v>
      </c>
      <c r="Q17" s="7">
        <v>0</v>
      </c>
      <c r="R17" s="7">
        <v>0.3288089800947242</v>
      </c>
      <c r="S17" s="7">
        <v>0.6829771745976968</v>
      </c>
      <c r="T17" s="7">
        <v>0.0039149909986649955</v>
      </c>
      <c r="U17" s="6">
        <v>5.011739443529119</v>
      </c>
      <c r="V17" s="6">
        <f t="shared" si="0"/>
        <v>32.37261092887727</v>
      </c>
    </row>
    <row r="18" spans="1:22" ht="15.75">
      <c r="A18" s="1" t="s">
        <v>41</v>
      </c>
      <c r="B18" s="2" t="s">
        <v>25</v>
      </c>
      <c r="C18" s="2" t="s">
        <v>96</v>
      </c>
      <c r="D18" s="2" t="s">
        <v>31</v>
      </c>
      <c r="E18" s="6">
        <v>28.860606060606063</v>
      </c>
      <c r="F18" s="8">
        <v>60.38</v>
      </c>
      <c r="G18" s="8">
        <v>0.029</v>
      </c>
      <c r="H18" s="8">
        <v>24.81</v>
      </c>
      <c r="I18" s="8">
        <v>0.023</v>
      </c>
      <c r="J18" s="8">
        <v>6.45</v>
      </c>
      <c r="K18" s="8">
        <v>8.2</v>
      </c>
      <c r="L18" s="8">
        <v>0.085</v>
      </c>
      <c r="M18" s="6">
        <v>99.99</v>
      </c>
      <c r="O18" s="7">
        <v>2.68923179494805</v>
      </c>
      <c r="P18" s="7">
        <v>1.302459613904214</v>
      </c>
      <c r="Q18" s="7">
        <v>0.0008567189951563669</v>
      </c>
      <c r="R18" s="7">
        <v>0.3078144775497759</v>
      </c>
      <c r="S18" s="7">
        <v>0.7081570918757477</v>
      </c>
      <c r="T18" s="7">
        <v>0.004829868995817153</v>
      </c>
      <c r="U18" s="6">
        <v>5.014813981565304</v>
      </c>
      <c r="V18" s="6">
        <f t="shared" si="0"/>
        <v>30.154197081247062</v>
      </c>
    </row>
    <row r="19" spans="1:22" ht="15.75">
      <c r="A19" s="1" t="s">
        <v>41</v>
      </c>
      <c r="B19" s="2" t="s">
        <v>25</v>
      </c>
      <c r="C19" s="2" t="s">
        <v>96</v>
      </c>
      <c r="E19" s="6">
        <v>28.860606060606063</v>
      </c>
      <c r="F19" s="8">
        <v>60.13</v>
      </c>
      <c r="G19" s="8">
        <v>0.021</v>
      </c>
      <c r="H19" s="8">
        <v>24.99</v>
      </c>
      <c r="I19" s="8">
        <v>0.017</v>
      </c>
      <c r="J19" s="8">
        <v>6.54</v>
      </c>
      <c r="K19" s="8">
        <v>8.2</v>
      </c>
      <c r="L19" s="8">
        <v>0.058</v>
      </c>
      <c r="M19" s="6">
        <v>100.01</v>
      </c>
      <c r="O19" s="7">
        <v>2.6791637822982244</v>
      </c>
      <c r="P19" s="7">
        <v>1.3124316310478354</v>
      </c>
      <c r="Q19" s="7">
        <v>0.0006334792775085911</v>
      </c>
      <c r="R19" s="7">
        <v>0.31223386655828805</v>
      </c>
      <c r="S19" s="7">
        <v>0.708439128238211</v>
      </c>
      <c r="T19" s="7">
        <v>0.0032969878770595126</v>
      </c>
      <c r="U19" s="6">
        <v>5.01895684112372</v>
      </c>
      <c r="V19" s="6">
        <f t="shared" si="0"/>
        <v>30.492482381471156</v>
      </c>
    </row>
    <row r="20" spans="1:23" ht="15.75">
      <c r="A20" s="1" t="s">
        <v>41</v>
      </c>
      <c r="B20" s="2" t="s">
        <v>26</v>
      </c>
      <c r="C20" s="2" t="s">
        <v>96</v>
      </c>
      <c r="E20" s="6">
        <v>33.70909090909091</v>
      </c>
      <c r="F20" s="8">
        <v>60.9</v>
      </c>
      <c r="G20" s="8">
        <v>0.009</v>
      </c>
      <c r="H20" s="8">
        <v>24.81</v>
      </c>
      <c r="I20" s="8">
        <v>0.021</v>
      </c>
      <c r="J20" s="8">
        <v>6.73</v>
      </c>
      <c r="K20" s="8">
        <v>8.11</v>
      </c>
      <c r="L20" s="8">
        <v>0.102</v>
      </c>
      <c r="M20" s="6">
        <v>100.71</v>
      </c>
      <c r="O20" s="7">
        <v>2.6938358845827506</v>
      </c>
      <c r="P20" s="7">
        <v>1.2935492794226808</v>
      </c>
      <c r="Q20" s="7">
        <v>0.0007768703875630624</v>
      </c>
      <c r="R20" s="7">
        <v>0.3189797435137835</v>
      </c>
      <c r="S20" s="7">
        <v>0.6955931927032574</v>
      </c>
      <c r="T20" s="7">
        <v>0.005756192507666985</v>
      </c>
      <c r="U20" s="6">
        <v>5.009764768325605</v>
      </c>
      <c r="V20" s="6">
        <f t="shared" si="0"/>
        <v>31.26243626039285</v>
      </c>
      <c r="W20" s="3"/>
    </row>
    <row r="21" spans="1:22" ht="15.75">
      <c r="A21" s="1" t="s">
        <v>41</v>
      </c>
      <c r="B21" s="2" t="s">
        <v>26</v>
      </c>
      <c r="C21" s="2" t="s">
        <v>96</v>
      </c>
      <c r="D21" s="2" t="s">
        <v>63</v>
      </c>
      <c r="E21" s="6">
        <v>33.70909090909091</v>
      </c>
      <c r="F21" s="8">
        <v>60</v>
      </c>
      <c r="G21" s="8">
        <v>0.033</v>
      </c>
      <c r="H21" s="8">
        <v>24.78</v>
      </c>
      <c r="I21" s="8">
        <v>0.053</v>
      </c>
      <c r="J21" s="8">
        <v>6.91</v>
      </c>
      <c r="K21" s="8">
        <v>7.8</v>
      </c>
      <c r="L21" s="8">
        <v>0.1</v>
      </c>
      <c r="M21" s="6">
        <v>99.71</v>
      </c>
      <c r="O21" s="7">
        <v>2.682342759141759</v>
      </c>
      <c r="P21" s="7">
        <v>1.3057700324027088</v>
      </c>
      <c r="Q21" s="7">
        <v>0.0019815923797336815</v>
      </c>
      <c r="R21" s="7">
        <v>0.3310055447283891</v>
      </c>
      <c r="S21" s="7">
        <v>0.6761425276407771</v>
      </c>
      <c r="T21" s="7">
        <v>0.005703537735202701</v>
      </c>
      <c r="U21" s="6">
        <v>5.004408998579789</v>
      </c>
      <c r="V21" s="6">
        <f t="shared" si="0"/>
        <v>32.68055670013506</v>
      </c>
    </row>
    <row r="22" spans="1:22" ht="15.75">
      <c r="A22" s="1" t="s">
        <v>41</v>
      </c>
      <c r="B22" s="2" t="s">
        <v>26</v>
      </c>
      <c r="C22" s="2" t="s">
        <v>96</v>
      </c>
      <c r="D22" s="2" t="s">
        <v>30</v>
      </c>
      <c r="E22" s="6">
        <v>33.70909090909091</v>
      </c>
      <c r="F22" s="8">
        <v>58.45</v>
      </c>
      <c r="G22" s="8">
        <v>0.073</v>
      </c>
      <c r="H22" s="8">
        <v>24.51</v>
      </c>
      <c r="I22" s="8">
        <v>2.92</v>
      </c>
      <c r="J22" s="8">
        <v>6.09</v>
      </c>
      <c r="K22" s="8">
        <v>7.29</v>
      </c>
      <c r="L22" s="8">
        <v>0.746</v>
      </c>
      <c r="M22" s="6">
        <v>100.37</v>
      </c>
      <c r="O22" s="7">
        <v>2.638946534185089</v>
      </c>
      <c r="P22" s="7">
        <v>1.3043428444346583</v>
      </c>
      <c r="Q22" s="7">
        <v>0.11025653981352213</v>
      </c>
      <c r="R22" s="7">
        <v>0.2946168403522947</v>
      </c>
      <c r="S22" s="7">
        <v>0.638196226478663</v>
      </c>
      <c r="T22" s="7">
        <v>0.042970083759843285</v>
      </c>
      <c r="U22" s="6">
        <v>5.043719992338187</v>
      </c>
      <c r="V22" s="6">
        <f t="shared" si="0"/>
        <v>30.192859978563366</v>
      </c>
    </row>
    <row r="23" spans="1:22" ht="15.75">
      <c r="A23" s="1" t="s">
        <v>41</v>
      </c>
      <c r="B23" s="2" t="s">
        <v>26</v>
      </c>
      <c r="C23" s="2" t="s">
        <v>96</v>
      </c>
      <c r="E23" s="6">
        <v>33.70909090909091</v>
      </c>
      <c r="F23" s="8">
        <v>61.86</v>
      </c>
      <c r="G23" s="8">
        <v>0.02</v>
      </c>
      <c r="H23" s="8">
        <v>24.54</v>
      </c>
      <c r="I23" s="8">
        <v>0.034</v>
      </c>
      <c r="J23" s="8">
        <v>6.09</v>
      </c>
      <c r="K23" s="8">
        <v>8.41</v>
      </c>
      <c r="L23" s="8">
        <v>0.131</v>
      </c>
      <c r="M23" s="6">
        <v>100.11</v>
      </c>
      <c r="O23" s="7">
        <v>2.7198281861371543</v>
      </c>
      <c r="P23" s="7">
        <v>1.2717697353660207</v>
      </c>
      <c r="Q23" s="7">
        <v>0.0012502184482322363</v>
      </c>
      <c r="R23" s="7">
        <v>0.2869082563923443</v>
      </c>
      <c r="S23" s="7">
        <v>0.7169818766975482</v>
      </c>
      <c r="T23" s="7">
        <v>0.007348253784949848</v>
      </c>
      <c r="U23" s="6">
        <v>5.005790683323423</v>
      </c>
      <c r="V23" s="6">
        <f t="shared" si="0"/>
        <v>28.371970458816644</v>
      </c>
    </row>
    <row r="24" spans="1:22" ht="15.75">
      <c r="A24" s="1" t="s">
        <v>41</v>
      </c>
      <c r="B24" s="2" t="s">
        <v>26</v>
      </c>
      <c r="C24" s="2" t="s">
        <v>96</v>
      </c>
      <c r="D24" s="2"/>
      <c r="E24" s="6">
        <v>33.70909090909091</v>
      </c>
      <c r="F24" s="8">
        <v>59.56</v>
      </c>
      <c r="G24" s="8">
        <v>0.03</v>
      </c>
      <c r="H24" s="8">
        <v>24.98</v>
      </c>
      <c r="I24" s="8">
        <v>0.025</v>
      </c>
      <c r="J24" s="8">
        <v>6.83</v>
      </c>
      <c r="K24" s="8">
        <v>7.86</v>
      </c>
      <c r="L24" s="8">
        <v>0.097</v>
      </c>
      <c r="M24" s="6">
        <v>100.39</v>
      </c>
      <c r="O24" s="7">
        <v>2.6861272787407815</v>
      </c>
      <c r="P24" s="7">
        <v>1.305976997715564</v>
      </c>
      <c r="Q24" s="7">
        <v>0.0009273766590661458</v>
      </c>
      <c r="R24" s="7">
        <v>0.32460531274975357</v>
      </c>
      <c r="S24" s="7">
        <v>0.6759956396484985</v>
      </c>
      <c r="T24" s="7">
        <v>0.005489006587285392</v>
      </c>
      <c r="U24" s="6">
        <v>5.000608278563356</v>
      </c>
      <c r="V24" s="6">
        <f t="shared" si="0"/>
        <v>32.26404456685565</v>
      </c>
    </row>
    <row r="25" spans="1:22" ht="15.75">
      <c r="A25" s="1" t="s">
        <v>41</v>
      </c>
      <c r="B25" s="2" t="s">
        <v>26</v>
      </c>
      <c r="C25" s="2" t="s">
        <v>96</v>
      </c>
      <c r="D25" s="2"/>
      <c r="E25" s="6">
        <v>33.70909090909091</v>
      </c>
      <c r="F25" s="8">
        <v>60.76</v>
      </c>
      <c r="G25" s="8">
        <v>0.046</v>
      </c>
      <c r="H25" s="8">
        <v>25.09</v>
      </c>
      <c r="I25" s="8">
        <v>0.042</v>
      </c>
      <c r="J25" s="8">
        <v>7.04</v>
      </c>
      <c r="K25" s="8">
        <v>8.02</v>
      </c>
      <c r="L25" s="8">
        <v>0.102</v>
      </c>
      <c r="M25" s="6">
        <v>100.13</v>
      </c>
      <c r="O25" s="7">
        <v>2.67949531106851</v>
      </c>
      <c r="P25" s="7">
        <v>1.3041822057406431</v>
      </c>
      <c r="Q25" s="7">
        <v>0.0015490304613307948</v>
      </c>
      <c r="R25" s="7">
        <v>0.3326611575607074</v>
      </c>
      <c r="S25" s="7">
        <v>0.6857885538698144</v>
      </c>
      <c r="T25" s="7">
        <v>0.005738742059425232</v>
      </c>
      <c r="U25" s="6">
        <v>5.0124423869039445</v>
      </c>
      <c r="V25" s="6">
        <f t="shared" si="0"/>
        <v>32.48046357358906</v>
      </c>
    </row>
    <row r="26" spans="1:22" ht="15.75">
      <c r="A26" s="1" t="s">
        <v>41</v>
      </c>
      <c r="B26" s="2" t="s">
        <v>26</v>
      </c>
      <c r="C26" s="2" t="s">
        <v>96</v>
      </c>
      <c r="D26" s="2"/>
      <c r="E26" s="6">
        <v>33.70909090909091</v>
      </c>
      <c r="F26" s="8">
        <v>60.69</v>
      </c>
      <c r="G26" s="8">
        <v>0.038</v>
      </c>
      <c r="H26" s="8">
        <v>24.64</v>
      </c>
      <c r="I26" s="8">
        <v>0.034</v>
      </c>
      <c r="J26" s="8">
        <v>6.79</v>
      </c>
      <c r="K26" s="8">
        <v>7.9</v>
      </c>
      <c r="L26" s="8">
        <v>0.091</v>
      </c>
      <c r="M26" s="6">
        <v>100.2</v>
      </c>
      <c r="O26" s="7">
        <v>2.696781807961763</v>
      </c>
      <c r="P26" s="7">
        <v>1.2905408284097357</v>
      </c>
      <c r="Q26" s="7">
        <v>0.0012635226192166012</v>
      </c>
      <c r="R26" s="7">
        <v>0.3232902787482902</v>
      </c>
      <c r="S26" s="7">
        <v>0.6806696576757504</v>
      </c>
      <c r="T26" s="7">
        <v>0.005158831720591272</v>
      </c>
      <c r="U26" s="6">
        <v>4.999574560188758</v>
      </c>
      <c r="V26" s="6">
        <f t="shared" si="0"/>
        <v>32.03689089468551</v>
      </c>
    </row>
    <row r="27" spans="1:22" ht="15.75">
      <c r="A27" s="1" t="s">
        <v>41</v>
      </c>
      <c r="B27" s="2" t="s">
        <v>26</v>
      </c>
      <c r="C27" s="2" t="s">
        <v>96</v>
      </c>
      <c r="D27" s="2"/>
      <c r="E27" s="6">
        <v>33.70909090909091</v>
      </c>
      <c r="F27" s="8">
        <v>59.31</v>
      </c>
      <c r="G27" s="8">
        <v>0.024</v>
      </c>
      <c r="H27" s="8">
        <v>24.79</v>
      </c>
      <c r="I27" s="8">
        <v>0.034</v>
      </c>
      <c r="J27" s="8">
        <v>6.66</v>
      </c>
      <c r="K27" s="8">
        <v>8</v>
      </c>
      <c r="L27" s="8">
        <v>0.111</v>
      </c>
      <c r="M27" s="6">
        <v>100</v>
      </c>
      <c r="O27" s="7">
        <v>2.7023512755313455</v>
      </c>
      <c r="P27" s="7">
        <v>1.2879214766713858</v>
      </c>
      <c r="Q27" s="7">
        <v>0.0012533282658220752</v>
      </c>
      <c r="R27" s="7">
        <v>0.31454219554493856</v>
      </c>
      <c r="S27" s="7">
        <v>0.6837244340627231</v>
      </c>
      <c r="T27" s="7">
        <v>0.006241870603736785</v>
      </c>
      <c r="U27" s="6">
        <v>4.99787557074861</v>
      </c>
      <c r="V27" s="6">
        <f t="shared" si="0"/>
        <v>31.31304468590791</v>
      </c>
    </row>
    <row r="28" spans="1:23" ht="15.75">
      <c r="A28" s="1" t="s">
        <v>41</v>
      </c>
      <c r="B28" s="2" t="s">
        <v>15</v>
      </c>
      <c r="C28" s="2" t="s">
        <v>96</v>
      </c>
      <c r="D28" s="2"/>
      <c r="E28" s="6">
        <v>44.012121212121215</v>
      </c>
      <c r="F28" s="8">
        <v>60.92</v>
      </c>
      <c r="G28" s="8">
        <v>0.015</v>
      </c>
      <c r="H28" s="8">
        <v>25.07</v>
      </c>
      <c r="I28" s="8">
        <v>0.019</v>
      </c>
      <c r="J28" s="8">
        <v>6.24</v>
      </c>
      <c r="K28" s="8">
        <v>8.35</v>
      </c>
      <c r="L28" s="8">
        <v>0.067</v>
      </c>
      <c r="M28" s="6">
        <v>100.71</v>
      </c>
      <c r="O28" s="7">
        <v>2.691766765283302</v>
      </c>
      <c r="P28" s="7">
        <v>1.3056724450577133</v>
      </c>
      <c r="Q28" s="7">
        <v>0.000702112272821515</v>
      </c>
      <c r="R28" s="7">
        <v>0.29543117430539956</v>
      </c>
      <c r="S28" s="7">
        <v>0.7153929158787824</v>
      </c>
      <c r="T28" s="7">
        <v>0.0037768838705432247</v>
      </c>
      <c r="U28" s="6">
        <v>5.014256364396404</v>
      </c>
      <c r="V28" s="6">
        <f t="shared" si="0"/>
        <v>29.117966753446535</v>
      </c>
      <c r="W28" s="3"/>
    </row>
    <row r="29" spans="1:22" ht="15.75">
      <c r="A29" s="1" t="s">
        <v>41</v>
      </c>
      <c r="B29" s="2" t="s">
        <v>15</v>
      </c>
      <c r="C29" s="2" t="s">
        <v>96</v>
      </c>
      <c r="D29" s="2"/>
      <c r="E29" s="6">
        <v>44.012121212121215</v>
      </c>
      <c r="F29" s="8">
        <v>60.66</v>
      </c>
      <c r="G29" s="8" t="s">
        <v>55</v>
      </c>
      <c r="H29" s="8">
        <v>24.82</v>
      </c>
      <c r="I29" s="8">
        <v>0.068</v>
      </c>
      <c r="J29" s="8">
        <v>6.51</v>
      </c>
      <c r="K29" s="8">
        <v>8.19</v>
      </c>
      <c r="L29" s="8">
        <v>0.05</v>
      </c>
      <c r="M29" s="6">
        <v>100.35</v>
      </c>
      <c r="O29" s="7">
        <v>2.69196046224487</v>
      </c>
      <c r="P29" s="7">
        <v>1.2982861408175632</v>
      </c>
      <c r="Q29" s="7">
        <v>0.0025237748909497293</v>
      </c>
      <c r="R29" s="7">
        <v>0.3095575912312622</v>
      </c>
      <c r="S29" s="7">
        <v>0.7047430481567604</v>
      </c>
      <c r="T29" s="7">
        <v>0.0028308546570928253</v>
      </c>
      <c r="U29" s="6">
        <v>5.012350064563454</v>
      </c>
      <c r="V29" s="6">
        <f t="shared" si="0"/>
        <v>30.434372845949028</v>
      </c>
    </row>
    <row r="30" spans="1:22" ht="15.75">
      <c r="A30" s="1" t="s">
        <v>41</v>
      </c>
      <c r="B30" s="2" t="s">
        <v>15</v>
      </c>
      <c r="C30" s="2" t="s">
        <v>96</v>
      </c>
      <c r="D30" s="2" t="s">
        <v>64</v>
      </c>
      <c r="E30" s="6">
        <v>44.012121212121215</v>
      </c>
      <c r="F30" s="8">
        <v>60.27</v>
      </c>
      <c r="G30" s="8">
        <v>0.014</v>
      </c>
      <c r="H30" s="8">
        <v>24.81</v>
      </c>
      <c r="I30" s="8">
        <v>0.015</v>
      </c>
      <c r="J30" s="8">
        <v>6.3</v>
      </c>
      <c r="K30" s="8">
        <v>8.29</v>
      </c>
      <c r="L30" s="8">
        <v>0.075</v>
      </c>
      <c r="M30" s="6">
        <v>99.8</v>
      </c>
      <c r="O30" s="7">
        <v>2.6890957551710626</v>
      </c>
      <c r="P30" s="7">
        <v>1.3047707517880556</v>
      </c>
      <c r="Q30" s="7">
        <v>0.0005597212125401912</v>
      </c>
      <c r="R30" s="7">
        <v>0.30118949769660036</v>
      </c>
      <c r="S30" s="7">
        <v>0.7171999225840499</v>
      </c>
      <c r="T30" s="7">
        <v>0.004269211159343178</v>
      </c>
      <c r="U30" s="6">
        <v>5.0187836622832895</v>
      </c>
      <c r="V30" s="6">
        <f t="shared" si="0"/>
        <v>29.451616447269313</v>
      </c>
    </row>
    <row r="31" spans="1:22" ht="15.75">
      <c r="A31" s="1" t="s">
        <v>41</v>
      </c>
      <c r="B31" s="2" t="s">
        <v>15</v>
      </c>
      <c r="C31" s="2" t="s">
        <v>96</v>
      </c>
      <c r="D31" s="2" t="s">
        <v>31</v>
      </c>
      <c r="E31" s="6">
        <v>44.012121212121215</v>
      </c>
      <c r="F31" s="8">
        <v>61.91</v>
      </c>
      <c r="G31" s="8" t="s">
        <v>55</v>
      </c>
      <c r="H31" s="8">
        <v>24.11</v>
      </c>
      <c r="I31" s="8">
        <v>0.028</v>
      </c>
      <c r="J31" s="8">
        <v>5.39</v>
      </c>
      <c r="K31" s="8">
        <v>8.59</v>
      </c>
      <c r="L31" s="8">
        <v>0.057</v>
      </c>
      <c r="M31" s="6">
        <v>100.11</v>
      </c>
      <c r="O31" s="7">
        <v>2.7417141832513234</v>
      </c>
      <c r="P31" s="7">
        <v>1.2585224236201595</v>
      </c>
      <c r="Q31" s="7">
        <v>0.0010370383990867423</v>
      </c>
      <c r="R31" s="7">
        <v>0.2557668995643477</v>
      </c>
      <c r="S31" s="7">
        <v>0.7376242164407242</v>
      </c>
      <c r="T31" s="7">
        <v>0.003220457166772671</v>
      </c>
      <c r="U31" s="6">
        <v>4.999446941742346</v>
      </c>
      <c r="V31" s="6">
        <f t="shared" si="0"/>
        <v>25.66364935441565</v>
      </c>
    </row>
    <row r="32" spans="1:22" ht="15.75">
      <c r="A32" s="1" t="s">
        <v>41</v>
      </c>
      <c r="B32" s="2" t="s">
        <v>15</v>
      </c>
      <c r="C32" s="2" t="s">
        <v>96</v>
      </c>
      <c r="E32" s="6">
        <v>44.012121212121215</v>
      </c>
      <c r="F32" s="8">
        <v>60.87</v>
      </c>
      <c r="G32" s="8">
        <v>0.006</v>
      </c>
      <c r="H32" s="8">
        <v>24.42</v>
      </c>
      <c r="I32" s="8">
        <v>0.019</v>
      </c>
      <c r="J32" s="8">
        <v>5.85</v>
      </c>
      <c r="K32" s="8">
        <v>8.38</v>
      </c>
      <c r="L32" s="8">
        <v>0.078</v>
      </c>
      <c r="M32" s="6">
        <v>99.66</v>
      </c>
      <c r="O32" s="7">
        <v>2.714086624563345</v>
      </c>
      <c r="P32" s="7">
        <v>1.2834189146526918</v>
      </c>
      <c r="Q32" s="7">
        <v>0.0007085156303262213</v>
      </c>
      <c r="R32" s="7">
        <v>0.27949269936537385</v>
      </c>
      <c r="S32" s="7">
        <v>0.7245111098084421</v>
      </c>
      <c r="T32" s="7">
        <v>0.004437070228000046</v>
      </c>
      <c r="U32" s="6">
        <v>5.008476808544686</v>
      </c>
      <c r="V32" s="6">
        <f t="shared" si="0"/>
        <v>27.71532819367284</v>
      </c>
    </row>
    <row r="33" spans="1:22" ht="15.75">
      <c r="A33" s="1" t="s">
        <v>41</v>
      </c>
      <c r="B33" s="2" t="s">
        <v>15</v>
      </c>
      <c r="C33" s="2" t="s">
        <v>96</v>
      </c>
      <c r="D33" s="2" t="s">
        <v>65</v>
      </c>
      <c r="E33" s="6">
        <v>44.012121212121215</v>
      </c>
      <c r="F33" s="8">
        <v>60.23</v>
      </c>
      <c r="G33" s="8">
        <v>0.011</v>
      </c>
      <c r="H33" s="8">
        <v>25.41</v>
      </c>
      <c r="I33" s="8">
        <v>0.132</v>
      </c>
      <c r="J33" s="8">
        <v>7.01</v>
      </c>
      <c r="K33" s="8">
        <v>7.75</v>
      </c>
      <c r="L33" s="8">
        <v>0.059</v>
      </c>
      <c r="M33" s="6">
        <v>100.64</v>
      </c>
      <c r="O33" s="7">
        <v>2.6677817187302146</v>
      </c>
      <c r="P33" s="7">
        <v>1.3266136663089156</v>
      </c>
      <c r="Q33" s="7">
        <v>0.004889751535643595</v>
      </c>
      <c r="R33" s="7">
        <v>0.332697583178023</v>
      </c>
      <c r="S33" s="7">
        <v>0.6656098792203107</v>
      </c>
      <c r="T33" s="7">
        <v>0.0033340394747351774</v>
      </c>
      <c r="U33" s="6">
        <v>5.003016982089636</v>
      </c>
      <c r="V33" s="6">
        <f>R33*100/(R33+S33+T33)</f>
        <v>33.21523544660228</v>
      </c>
    </row>
    <row r="34" spans="1:22" ht="15.75">
      <c r="A34" s="1" t="s">
        <v>41</v>
      </c>
      <c r="B34" s="2" t="s">
        <v>15</v>
      </c>
      <c r="C34" s="2" t="s">
        <v>96</v>
      </c>
      <c r="D34" s="2" t="s">
        <v>32</v>
      </c>
      <c r="E34" s="6">
        <v>44.012121212121215</v>
      </c>
      <c r="F34" s="8">
        <v>60.46</v>
      </c>
      <c r="G34" s="8">
        <v>0.022</v>
      </c>
      <c r="H34" s="8">
        <v>24.8</v>
      </c>
      <c r="I34" s="8">
        <v>0.067</v>
      </c>
      <c r="J34" s="8">
        <v>6.27</v>
      </c>
      <c r="K34" s="8">
        <v>8.28</v>
      </c>
      <c r="L34" s="8">
        <v>0.083</v>
      </c>
      <c r="M34" s="6">
        <v>100.02</v>
      </c>
      <c r="O34" s="7">
        <v>2.6916922409356014</v>
      </c>
      <c r="P34" s="7">
        <v>1.3014015315022203</v>
      </c>
      <c r="Q34" s="7">
        <v>0.0024946377730772403</v>
      </c>
      <c r="R34" s="7">
        <v>0.2991017814243006</v>
      </c>
      <c r="S34" s="7">
        <v>0.7147731404370046</v>
      </c>
      <c r="T34" s="7">
        <v>0.004714293846574382</v>
      </c>
      <c r="U34" s="6">
        <v>5.01661410426303</v>
      </c>
      <c r="V34" s="6">
        <f t="shared" si="0"/>
        <v>29.364318491869817</v>
      </c>
    </row>
    <row r="35" spans="1:22" ht="15.75">
      <c r="A35" s="1" t="s">
        <v>41</v>
      </c>
      <c r="B35" s="2" t="s">
        <v>15</v>
      </c>
      <c r="C35" s="2" t="s">
        <v>96</v>
      </c>
      <c r="D35" s="2" t="s">
        <v>66</v>
      </c>
      <c r="E35" s="6">
        <v>44.012121212121215</v>
      </c>
      <c r="F35" s="8">
        <v>59.18</v>
      </c>
      <c r="G35" s="8">
        <v>0.009</v>
      </c>
      <c r="H35" s="8">
        <v>25.37</v>
      </c>
      <c r="I35" s="8">
        <v>0.264</v>
      </c>
      <c r="J35" s="8">
        <v>7.41</v>
      </c>
      <c r="K35" s="8">
        <v>7.48</v>
      </c>
      <c r="L35" s="8">
        <v>0.069</v>
      </c>
      <c r="M35" s="6">
        <v>99.83</v>
      </c>
      <c r="O35" s="7">
        <v>2.6488743021852343</v>
      </c>
      <c r="P35" s="7">
        <v>1.3384718117265715</v>
      </c>
      <c r="Q35" s="7">
        <v>0.009882475530236367</v>
      </c>
      <c r="R35" s="7">
        <v>0.355384756985411</v>
      </c>
      <c r="S35" s="7">
        <v>0.6491852068628164</v>
      </c>
      <c r="T35" s="7">
        <v>0.003940186483664376</v>
      </c>
      <c r="U35" s="6">
        <v>5.008149529300487</v>
      </c>
      <c r="V35" s="6">
        <f t="shared" si="0"/>
        <v>35.238590000155874</v>
      </c>
    </row>
    <row r="36" spans="1:22" ht="15.75">
      <c r="A36" s="1" t="s">
        <v>41</v>
      </c>
      <c r="B36" s="2" t="s">
        <v>15</v>
      </c>
      <c r="C36" s="2" t="s">
        <v>96</v>
      </c>
      <c r="D36" s="2" t="s">
        <v>33</v>
      </c>
      <c r="E36" s="6">
        <v>44.012121212121215</v>
      </c>
      <c r="F36" s="8">
        <v>59.8</v>
      </c>
      <c r="G36" s="8">
        <v>0.013</v>
      </c>
      <c r="H36" s="8">
        <v>25.48</v>
      </c>
      <c r="I36" s="8">
        <v>0.031</v>
      </c>
      <c r="J36" s="8">
        <v>7.02</v>
      </c>
      <c r="K36" s="8">
        <v>7.69</v>
      </c>
      <c r="L36" s="8">
        <v>0.073</v>
      </c>
      <c r="M36" s="6">
        <v>100.14</v>
      </c>
      <c r="O36" s="7">
        <v>2.6612772746077202</v>
      </c>
      <c r="P36" s="7">
        <v>1.3365670118081632</v>
      </c>
      <c r="Q36" s="7">
        <v>0.0011537881303176013</v>
      </c>
      <c r="R36" s="7">
        <v>0.33474974327372414</v>
      </c>
      <c r="S36" s="7">
        <v>0.6635840046070305</v>
      </c>
      <c r="T36" s="7">
        <v>0.004144699974606077</v>
      </c>
      <c r="U36" s="6">
        <v>5.003868473146402</v>
      </c>
      <c r="V36" s="6">
        <f t="shared" si="0"/>
        <v>33.392213467518104</v>
      </c>
    </row>
    <row r="37" spans="1:22" ht="15.75">
      <c r="A37" s="1" t="s">
        <v>41</v>
      </c>
      <c r="B37" s="2" t="s">
        <v>15</v>
      </c>
      <c r="C37" s="2" t="s">
        <v>96</v>
      </c>
      <c r="D37" s="2" t="s">
        <v>67</v>
      </c>
      <c r="E37" s="6">
        <v>44.012121212121215</v>
      </c>
      <c r="F37" s="8">
        <v>59.31</v>
      </c>
      <c r="G37" s="8">
        <v>0.014</v>
      </c>
      <c r="H37" s="8">
        <v>25.42</v>
      </c>
      <c r="I37" s="8">
        <v>0.015</v>
      </c>
      <c r="J37" s="8">
        <v>7.04</v>
      </c>
      <c r="K37" s="8">
        <v>7.51</v>
      </c>
      <c r="L37" s="8">
        <v>0.064</v>
      </c>
      <c r="M37" s="6">
        <v>99.41</v>
      </c>
      <c r="O37" s="7">
        <v>2.658398231904937</v>
      </c>
      <c r="P37" s="7">
        <v>1.3429815133669614</v>
      </c>
      <c r="Q37" s="7">
        <v>0.0005622879881165332</v>
      </c>
      <c r="R37" s="7">
        <v>0.3381107457216563</v>
      </c>
      <c r="S37" s="7">
        <v>0.6526985985065259</v>
      </c>
      <c r="T37" s="7">
        <v>0.003659766574034064</v>
      </c>
      <c r="U37" s="6">
        <v>4.997818266136053</v>
      </c>
      <c r="V37" s="6">
        <f t="shared" si="0"/>
        <v>33.999119937361336</v>
      </c>
    </row>
    <row r="38" spans="1:22" ht="15.75">
      <c r="A38" s="1" t="s">
        <v>41</v>
      </c>
      <c r="B38" s="2" t="s">
        <v>15</v>
      </c>
      <c r="C38" s="2" t="s">
        <v>96</v>
      </c>
      <c r="D38" s="2" t="s">
        <v>34</v>
      </c>
      <c r="E38" s="6">
        <v>44.012121212121215</v>
      </c>
      <c r="F38" s="8">
        <v>61.32</v>
      </c>
      <c r="G38" s="8">
        <v>0.005</v>
      </c>
      <c r="H38" s="8">
        <v>24.5</v>
      </c>
      <c r="I38" s="8" t="s">
        <v>55</v>
      </c>
      <c r="J38" s="8">
        <v>5.92</v>
      </c>
      <c r="K38" s="8">
        <v>8.62</v>
      </c>
      <c r="L38" s="8">
        <v>0.087</v>
      </c>
      <c r="M38" s="6">
        <v>100.5</v>
      </c>
      <c r="O38" s="7">
        <v>2.7138939048944013</v>
      </c>
      <c r="P38" s="7">
        <v>1.2780833485776186</v>
      </c>
      <c r="Q38" s="7">
        <v>0</v>
      </c>
      <c r="R38" s="7">
        <v>0.28074150596384395</v>
      </c>
      <c r="S38" s="7">
        <v>0.7397391655404283</v>
      </c>
      <c r="T38" s="7">
        <v>0.004912372245428631</v>
      </c>
      <c r="U38" s="6">
        <v>5.019223765635977</v>
      </c>
      <c r="V38" s="6">
        <f t="shared" si="0"/>
        <v>27.378916570100422</v>
      </c>
    </row>
    <row r="39" spans="1:22" ht="15.75">
      <c r="A39" s="1" t="s">
        <v>41</v>
      </c>
      <c r="B39" s="2" t="s">
        <v>15</v>
      </c>
      <c r="C39" s="2" t="s">
        <v>96</v>
      </c>
      <c r="E39" s="6">
        <v>44.012121212121215</v>
      </c>
      <c r="F39" s="8">
        <v>61.7</v>
      </c>
      <c r="G39" s="8" t="s">
        <v>55</v>
      </c>
      <c r="H39" s="8">
        <v>24.04</v>
      </c>
      <c r="I39" s="8">
        <v>0.06</v>
      </c>
      <c r="J39" s="8">
        <v>5.42</v>
      </c>
      <c r="K39" s="8">
        <v>8.81</v>
      </c>
      <c r="L39" s="8">
        <v>0.079</v>
      </c>
      <c r="M39" s="6">
        <v>100.14</v>
      </c>
      <c r="O39" s="7">
        <v>2.7362899911673786</v>
      </c>
      <c r="P39" s="7">
        <v>1.2566484331048935</v>
      </c>
      <c r="Q39" s="7">
        <v>0.002225377228616449</v>
      </c>
      <c r="R39" s="7">
        <v>0.25755527163826014</v>
      </c>
      <c r="S39" s="7">
        <v>0.757588710147558</v>
      </c>
      <c r="T39" s="7">
        <v>0.004469771746713112</v>
      </c>
      <c r="U39" s="6">
        <v>5.016348327614512</v>
      </c>
      <c r="V39" s="6">
        <f t="shared" si="0"/>
        <v>25.26008213854902</v>
      </c>
    </row>
    <row r="40" spans="1:23" ht="15.75">
      <c r="A40" s="1" t="s">
        <v>41</v>
      </c>
      <c r="B40" s="2" t="s">
        <v>16</v>
      </c>
      <c r="C40" s="2" t="s">
        <v>96</v>
      </c>
      <c r="D40" s="2"/>
      <c r="E40" s="6">
        <v>49.46666666666667</v>
      </c>
      <c r="F40" s="8">
        <v>58.13</v>
      </c>
      <c r="G40" s="8">
        <v>0.033</v>
      </c>
      <c r="H40" s="8">
        <v>25.57</v>
      </c>
      <c r="I40" s="8">
        <v>0.116</v>
      </c>
      <c r="J40" s="8">
        <v>7.6</v>
      </c>
      <c r="K40" s="8">
        <v>7.62</v>
      </c>
      <c r="L40" s="8">
        <v>0.174</v>
      </c>
      <c r="M40" s="6">
        <v>99.31</v>
      </c>
      <c r="O40" s="7">
        <v>2.6224082689560446</v>
      </c>
      <c r="P40" s="7">
        <v>1.3596686484156069</v>
      </c>
      <c r="Q40" s="7">
        <v>0.00437656520695568</v>
      </c>
      <c r="R40" s="7">
        <v>0.3673734561633348</v>
      </c>
      <c r="S40" s="7">
        <v>0.6665543726876896</v>
      </c>
      <c r="T40" s="7">
        <v>0.01001452898470591</v>
      </c>
      <c r="U40" s="6">
        <v>5.0349222410250345</v>
      </c>
      <c r="V40" s="6">
        <f t="shared" si="0"/>
        <v>35.19097136023509</v>
      </c>
      <c r="W40" s="3"/>
    </row>
    <row r="41" spans="1:22" ht="15.75">
      <c r="A41" s="1" t="s">
        <v>41</v>
      </c>
      <c r="B41" s="2" t="s">
        <v>16</v>
      </c>
      <c r="C41" s="2" t="s">
        <v>96</v>
      </c>
      <c r="D41" s="2"/>
      <c r="E41" s="6">
        <v>49.46666666666667</v>
      </c>
      <c r="F41" s="8">
        <v>58.09</v>
      </c>
      <c r="G41" s="8">
        <v>0.008</v>
      </c>
      <c r="H41" s="8">
        <v>25.31</v>
      </c>
      <c r="I41" s="8" t="s">
        <v>55</v>
      </c>
      <c r="J41" s="8">
        <v>7.59</v>
      </c>
      <c r="K41" s="8">
        <v>7.57</v>
      </c>
      <c r="L41" s="8">
        <v>0.119</v>
      </c>
      <c r="M41" s="6">
        <v>98.73</v>
      </c>
      <c r="O41" s="7">
        <v>2.632240627592533</v>
      </c>
      <c r="P41" s="7">
        <v>1.3518195707016007</v>
      </c>
      <c r="Q41" s="7">
        <v>0</v>
      </c>
      <c r="R41" s="7">
        <v>0.36851925666109014</v>
      </c>
      <c r="S41" s="7">
        <v>0.6651210898734528</v>
      </c>
      <c r="T41" s="7">
        <v>0.006879430219427502</v>
      </c>
      <c r="U41" s="6">
        <v>5.027344328141999</v>
      </c>
      <c r="V41" s="6">
        <f t="shared" si="0"/>
        <v>35.41684309074176</v>
      </c>
    </row>
    <row r="42" spans="1:22" ht="15.75">
      <c r="A42" s="1" t="s">
        <v>41</v>
      </c>
      <c r="B42" s="2" t="s">
        <v>16</v>
      </c>
      <c r="C42" s="2" t="s">
        <v>96</v>
      </c>
      <c r="D42" s="2"/>
      <c r="E42" s="6">
        <v>49.46666666666667</v>
      </c>
      <c r="F42" s="8">
        <v>57.38</v>
      </c>
      <c r="G42" s="8">
        <v>0.007</v>
      </c>
      <c r="H42" s="8">
        <v>25.92</v>
      </c>
      <c r="I42" s="8">
        <v>0.048</v>
      </c>
      <c r="J42" s="8">
        <v>7.96</v>
      </c>
      <c r="K42" s="8">
        <v>7.5</v>
      </c>
      <c r="L42" s="8">
        <v>0.104</v>
      </c>
      <c r="M42" s="6">
        <v>98.93</v>
      </c>
      <c r="O42" s="7">
        <v>2.6003769654952813</v>
      </c>
      <c r="P42" s="7">
        <v>1.3845643225213045</v>
      </c>
      <c r="Q42" s="7">
        <v>0.0018192502168132196</v>
      </c>
      <c r="R42" s="7">
        <v>0.38652984557073133</v>
      </c>
      <c r="S42" s="7">
        <v>0.6590489274666718</v>
      </c>
      <c r="T42" s="7">
        <v>0.006012988906632652</v>
      </c>
      <c r="U42" s="6">
        <v>5.039597420356525</v>
      </c>
      <c r="V42" s="6">
        <f t="shared" si="0"/>
        <v>36.756644503963116</v>
      </c>
    </row>
    <row r="43" spans="1:22" ht="15.75">
      <c r="A43" s="1" t="s">
        <v>41</v>
      </c>
      <c r="B43" s="2" t="s">
        <v>16</v>
      </c>
      <c r="C43" s="2" t="s">
        <v>96</v>
      </c>
      <c r="D43" s="2"/>
      <c r="E43" s="6">
        <v>49.46666666666667</v>
      </c>
      <c r="F43" s="8">
        <v>59.58</v>
      </c>
      <c r="G43" s="8">
        <v>0.008</v>
      </c>
      <c r="H43" s="8">
        <v>24.99</v>
      </c>
      <c r="I43" s="8">
        <v>0.022</v>
      </c>
      <c r="J43" s="8">
        <v>6.62</v>
      </c>
      <c r="K43" s="8">
        <v>8.18</v>
      </c>
      <c r="L43" s="8">
        <v>0.134</v>
      </c>
      <c r="M43" s="6">
        <v>99.54</v>
      </c>
      <c r="O43" s="7">
        <v>2.670301570845987</v>
      </c>
      <c r="P43" s="7">
        <v>1.3201656892445706</v>
      </c>
      <c r="Q43" s="7">
        <v>0.0008246277107525769</v>
      </c>
      <c r="R43" s="7">
        <v>0.3179157184025507</v>
      </c>
      <c r="S43" s="7">
        <v>0.7108758225875564</v>
      </c>
      <c r="T43" s="7">
        <v>0.0076620663350267645</v>
      </c>
      <c r="U43" s="6">
        <v>5.028614876013077</v>
      </c>
      <c r="V43" s="6">
        <f t="shared" si="0"/>
        <v>30.673415206979058</v>
      </c>
    </row>
    <row r="44" spans="1:22" ht="15.75">
      <c r="A44" s="1" t="s">
        <v>41</v>
      </c>
      <c r="B44" s="2" t="s">
        <v>16</v>
      </c>
      <c r="C44" s="2" t="s">
        <v>96</v>
      </c>
      <c r="D44" s="2"/>
      <c r="E44" s="6">
        <v>49.46666666666667</v>
      </c>
      <c r="F44" s="8">
        <v>59.29</v>
      </c>
      <c r="G44" s="8" t="s">
        <v>55</v>
      </c>
      <c r="H44" s="8">
        <v>24.89</v>
      </c>
      <c r="I44" s="8">
        <v>0.007</v>
      </c>
      <c r="J44" s="8">
        <v>6.68</v>
      </c>
      <c r="K44" s="8">
        <v>8.16</v>
      </c>
      <c r="L44" s="8">
        <v>0.133</v>
      </c>
      <c r="M44" s="6">
        <v>99.22</v>
      </c>
      <c r="O44" s="7">
        <v>2.667668855628056</v>
      </c>
      <c r="P44" s="7">
        <v>1.3200115694930985</v>
      </c>
      <c r="Q44" s="7">
        <v>0.00026340495462669406</v>
      </c>
      <c r="R44" s="7">
        <v>0.3220483880495181</v>
      </c>
      <c r="S44" s="7">
        <v>0.7119037075453475</v>
      </c>
      <c r="T44" s="7">
        <v>0.007634549337762874</v>
      </c>
      <c r="U44" s="6">
        <v>5.031992973784866</v>
      </c>
      <c r="V44" s="6">
        <f t="shared" si="0"/>
        <v>30.919020478641855</v>
      </c>
    </row>
    <row r="45" spans="1:22" ht="15.75">
      <c r="A45" s="1" t="s">
        <v>41</v>
      </c>
      <c r="B45" s="2" t="s">
        <v>16</v>
      </c>
      <c r="C45" s="2" t="s">
        <v>96</v>
      </c>
      <c r="D45" s="2"/>
      <c r="E45" s="6">
        <v>49.46666666666667</v>
      </c>
      <c r="F45" s="8">
        <v>59.47</v>
      </c>
      <c r="G45" s="8" t="s">
        <v>55</v>
      </c>
      <c r="H45" s="8">
        <v>25.06</v>
      </c>
      <c r="I45" s="8">
        <v>0.032</v>
      </c>
      <c r="J45" s="8">
        <v>7.06</v>
      </c>
      <c r="K45" s="8">
        <v>7.99</v>
      </c>
      <c r="L45" s="8">
        <v>0.115</v>
      </c>
      <c r="M45" s="6">
        <v>99.74</v>
      </c>
      <c r="O45" s="7">
        <v>2.662763521905614</v>
      </c>
      <c r="P45" s="7">
        <v>1.3225682717227585</v>
      </c>
      <c r="Q45" s="7">
        <v>0.001198284854419061</v>
      </c>
      <c r="R45" s="7">
        <v>0.3387143219159389</v>
      </c>
      <c r="S45" s="7">
        <v>0.6936846227131497</v>
      </c>
      <c r="T45" s="7">
        <v>0.006569219865214368</v>
      </c>
      <c r="U45" s="6">
        <v>5.026043859655074</v>
      </c>
      <c r="V45" s="6">
        <f t="shared" si="0"/>
        <v>32.60102989592576</v>
      </c>
    </row>
    <row r="46" spans="1:22" ht="15.75">
      <c r="A46" s="1" t="s">
        <v>41</v>
      </c>
      <c r="B46" s="2" t="s">
        <v>16</v>
      </c>
      <c r="C46" s="2" t="s">
        <v>96</v>
      </c>
      <c r="D46" s="2"/>
      <c r="E46" s="6">
        <v>49.46666666666667</v>
      </c>
      <c r="F46" s="8">
        <v>58.93</v>
      </c>
      <c r="G46" s="8">
        <v>0.012</v>
      </c>
      <c r="H46" s="8">
        <v>25.27</v>
      </c>
      <c r="I46" s="8">
        <v>0.021</v>
      </c>
      <c r="J46" s="8">
        <v>7.1</v>
      </c>
      <c r="K46" s="8">
        <v>7.92</v>
      </c>
      <c r="L46" s="8">
        <v>0.108</v>
      </c>
      <c r="M46" s="6">
        <v>99.39</v>
      </c>
      <c r="O46" s="7">
        <v>2.6491532494877523</v>
      </c>
      <c r="P46" s="7">
        <v>1.3389928439772518</v>
      </c>
      <c r="Q46" s="7">
        <v>0.0007895240567660038</v>
      </c>
      <c r="R46" s="7">
        <v>0.3419977028550415</v>
      </c>
      <c r="S46" s="7">
        <v>0.6903613201659643</v>
      </c>
      <c r="T46" s="7">
        <v>0.00619406407410053</v>
      </c>
      <c r="U46" s="6">
        <v>5.029222318491115</v>
      </c>
      <c r="V46" s="6">
        <f t="shared" si="0"/>
        <v>32.930209067273495</v>
      </c>
    </row>
    <row r="47" spans="1:22" ht="15.75">
      <c r="A47" s="1" t="s">
        <v>41</v>
      </c>
      <c r="B47" s="2" t="s">
        <v>16</v>
      </c>
      <c r="C47" s="2" t="s">
        <v>96</v>
      </c>
      <c r="D47" s="2"/>
      <c r="E47" s="6">
        <v>49.46666666666667</v>
      </c>
      <c r="F47" s="8">
        <v>59.1</v>
      </c>
      <c r="G47" s="8">
        <v>0.013</v>
      </c>
      <c r="H47" s="8">
        <v>25.45</v>
      </c>
      <c r="I47" s="8">
        <v>0.023</v>
      </c>
      <c r="J47" s="8">
        <v>7.2</v>
      </c>
      <c r="K47" s="8">
        <v>7.83</v>
      </c>
      <c r="L47" s="8">
        <v>0.087</v>
      </c>
      <c r="M47" s="6">
        <v>99.74</v>
      </c>
      <c r="O47" s="7">
        <v>2.6466783026070138</v>
      </c>
      <c r="P47" s="7">
        <v>1.343395334600222</v>
      </c>
      <c r="Q47" s="7">
        <v>0.0008614239530522383</v>
      </c>
      <c r="R47" s="7">
        <v>0.34549389024451393</v>
      </c>
      <c r="S47" s="7">
        <v>0.6799172599013286</v>
      </c>
      <c r="T47" s="7">
        <v>0.004970661921288552</v>
      </c>
      <c r="U47" s="6">
        <v>5.023205230301145</v>
      </c>
      <c r="V47" s="6">
        <f t="shared" si="0"/>
        <v>33.530666612931675</v>
      </c>
    </row>
    <row r="48" spans="1:22" ht="15.75">
      <c r="A48" s="1" t="s">
        <v>41</v>
      </c>
      <c r="B48" s="2" t="s">
        <v>16</v>
      </c>
      <c r="C48" s="2" t="s">
        <v>96</v>
      </c>
      <c r="D48" s="2"/>
      <c r="E48" s="6">
        <v>49.46666666666667</v>
      </c>
      <c r="F48" s="8">
        <v>58.99</v>
      </c>
      <c r="G48" s="8" t="s">
        <v>55</v>
      </c>
      <c r="H48" s="8">
        <v>25.3</v>
      </c>
      <c r="I48" s="8">
        <v>0.006</v>
      </c>
      <c r="J48" s="8">
        <v>7.15</v>
      </c>
      <c r="K48" s="8">
        <v>8.09</v>
      </c>
      <c r="L48" s="8">
        <v>0.102</v>
      </c>
      <c r="M48" s="6">
        <v>99.68</v>
      </c>
      <c r="O48" s="7">
        <v>2.6462701788797838</v>
      </c>
      <c r="P48" s="7">
        <v>1.33776146163333</v>
      </c>
      <c r="Q48" s="7">
        <v>0.00022510361446051862</v>
      </c>
      <c r="R48" s="7">
        <v>0.34368139888779736</v>
      </c>
      <c r="S48" s="7">
        <v>0.7036957626912715</v>
      </c>
      <c r="T48" s="7">
        <v>0.005837639275643321</v>
      </c>
      <c r="U48" s="6">
        <v>5.039615791287009</v>
      </c>
      <c r="V48" s="6">
        <f t="shared" si="0"/>
        <v>32.63165297419773</v>
      </c>
    </row>
    <row r="49" spans="1:22" ht="15.75">
      <c r="A49" s="1" t="s">
        <v>41</v>
      </c>
      <c r="B49" s="2" t="s">
        <v>16</v>
      </c>
      <c r="C49" s="2" t="s">
        <v>96</v>
      </c>
      <c r="E49" s="6">
        <v>49.46666666666667</v>
      </c>
      <c r="F49" s="8">
        <v>58.41</v>
      </c>
      <c r="G49" s="8" t="s">
        <v>55</v>
      </c>
      <c r="H49" s="8">
        <v>25.43</v>
      </c>
      <c r="I49" s="8">
        <v>0.008</v>
      </c>
      <c r="J49" s="8">
        <v>7.55</v>
      </c>
      <c r="K49" s="8">
        <v>7.55</v>
      </c>
      <c r="L49" s="8">
        <v>0.081</v>
      </c>
      <c r="M49" s="6">
        <v>99.08</v>
      </c>
      <c r="O49" s="7">
        <v>2.6354485273593466</v>
      </c>
      <c r="P49" s="7">
        <v>1.3524339531686254</v>
      </c>
      <c r="Q49" s="7">
        <v>0.000301878894406763</v>
      </c>
      <c r="R49" s="7">
        <v>0.3650131266752869</v>
      </c>
      <c r="S49" s="7">
        <v>0.6605335961261726</v>
      </c>
      <c r="T49" s="7">
        <v>0.004662658926786622</v>
      </c>
      <c r="U49" s="6">
        <v>5.020932623582821</v>
      </c>
      <c r="V49" s="6">
        <f t="shared" si="0"/>
        <v>35.4309651173</v>
      </c>
    </row>
    <row r="50" spans="1:22" ht="15.75">
      <c r="A50" s="1" t="s">
        <v>41</v>
      </c>
      <c r="B50" s="2" t="s">
        <v>16</v>
      </c>
      <c r="C50" s="2" t="s">
        <v>96</v>
      </c>
      <c r="D50" s="2" t="s">
        <v>65</v>
      </c>
      <c r="E50" s="6">
        <v>49.46666666666667</v>
      </c>
      <c r="F50" s="8">
        <v>58.12</v>
      </c>
      <c r="G50" s="8">
        <v>0.007</v>
      </c>
      <c r="H50" s="8">
        <v>25.82</v>
      </c>
      <c r="I50" s="8">
        <v>0.065</v>
      </c>
      <c r="J50" s="8">
        <v>8.04</v>
      </c>
      <c r="K50" s="8">
        <v>7.32</v>
      </c>
      <c r="L50" s="8">
        <v>0.085</v>
      </c>
      <c r="M50" s="6">
        <v>99.49</v>
      </c>
      <c r="O50" s="7">
        <v>2.6155768727589614</v>
      </c>
      <c r="P50" s="7">
        <v>1.3696212759896058</v>
      </c>
      <c r="Q50" s="7">
        <v>0.002446418043360386</v>
      </c>
      <c r="R50" s="7">
        <v>0.38769672357625573</v>
      </c>
      <c r="S50" s="7">
        <v>0.6387539397627264</v>
      </c>
      <c r="T50" s="7">
        <v>0.004880250398599613</v>
      </c>
      <c r="U50" s="6">
        <v>5.021192667805303</v>
      </c>
      <c r="V50" s="6">
        <f t="shared" si="0"/>
        <v>37.59188427419754</v>
      </c>
    </row>
    <row r="51" spans="1:22" ht="15.75">
      <c r="A51" s="1" t="s">
        <v>41</v>
      </c>
      <c r="B51" s="2" t="s">
        <v>16</v>
      </c>
      <c r="C51" s="2" t="s">
        <v>96</v>
      </c>
      <c r="D51" s="2" t="s">
        <v>32</v>
      </c>
      <c r="E51" s="6">
        <v>49.46666666666667</v>
      </c>
      <c r="F51" s="8">
        <v>59.06</v>
      </c>
      <c r="G51" s="8">
        <v>0.021</v>
      </c>
      <c r="H51" s="8">
        <v>25.06</v>
      </c>
      <c r="I51" s="8">
        <v>0.068</v>
      </c>
      <c r="J51" s="8">
        <v>6.68</v>
      </c>
      <c r="K51" s="8">
        <v>8.09</v>
      </c>
      <c r="L51" s="8">
        <v>0.153</v>
      </c>
      <c r="M51" s="6">
        <v>99.16</v>
      </c>
      <c r="O51" s="7">
        <v>2.659770978312385</v>
      </c>
      <c r="P51" s="7">
        <v>1.330252978118876</v>
      </c>
      <c r="Q51" s="7">
        <v>0.0025611507658257738</v>
      </c>
      <c r="R51" s="7">
        <v>0.3223453887472221</v>
      </c>
      <c r="S51" s="7">
        <v>0.7064475929730023</v>
      </c>
      <c r="T51" s="7">
        <v>0.008790701394486393</v>
      </c>
      <c r="U51" s="6">
        <v>5.032010424505101</v>
      </c>
      <c r="V51" s="6">
        <f>R51*100/(R51+S51+T51)</f>
        <v>31.06692925042702</v>
      </c>
    </row>
    <row r="52" spans="1:22" ht="15.75">
      <c r="A52" s="1" t="s">
        <v>41</v>
      </c>
      <c r="B52" s="2" t="s">
        <v>16</v>
      </c>
      <c r="C52" s="2" t="s">
        <v>96</v>
      </c>
      <c r="E52" s="6">
        <v>49.46666666666667</v>
      </c>
      <c r="F52" s="8">
        <v>58.39</v>
      </c>
      <c r="G52" s="8">
        <v>0.009</v>
      </c>
      <c r="H52" s="8">
        <v>25.49</v>
      </c>
      <c r="I52" s="8">
        <v>0.111</v>
      </c>
      <c r="J52" s="8">
        <v>7.44</v>
      </c>
      <c r="K52" s="8">
        <v>7.89</v>
      </c>
      <c r="L52" s="8">
        <v>0.089</v>
      </c>
      <c r="M52" s="6">
        <v>99.47</v>
      </c>
      <c r="O52" s="7">
        <v>2.6287961957032606</v>
      </c>
      <c r="P52" s="7">
        <v>1.3526662390803985</v>
      </c>
      <c r="Q52" s="7">
        <v>0.004179428045592881</v>
      </c>
      <c r="R52" s="7">
        <v>0.35891001493431396</v>
      </c>
      <c r="S52" s="7">
        <v>0.688772934904443</v>
      </c>
      <c r="T52" s="7">
        <v>0.005111987060643544</v>
      </c>
      <c r="U52" s="6">
        <v>5.041312621916028</v>
      </c>
      <c r="V52" s="6">
        <f t="shared" si="0"/>
        <v>34.09116080965818</v>
      </c>
    </row>
    <row r="53" spans="1:22" ht="15.75">
      <c r="A53" s="1" t="s">
        <v>41</v>
      </c>
      <c r="B53" s="2" t="s">
        <v>16</v>
      </c>
      <c r="C53" s="2" t="s">
        <v>96</v>
      </c>
      <c r="D53" s="2"/>
      <c r="E53" s="6">
        <v>49.46666666666667</v>
      </c>
      <c r="F53" s="8">
        <v>58.5</v>
      </c>
      <c r="G53" s="8">
        <v>0.01</v>
      </c>
      <c r="H53" s="8">
        <v>25.31</v>
      </c>
      <c r="I53" s="8">
        <v>0.086</v>
      </c>
      <c r="J53" s="8">
        <v>7.49</v>
      </c>
      <c r="K53" s="8">
        <v>7.71</v>
      </c>
      <c r="L53" s="8">
        <v>0.093</v>
      </c>
      <c r="M53" s="6">
        <v>99.27</v>
      </c>
      <c r="O53" s="7">
        <v>2.636978331224885</v>
      </c>
      <c r="P53" s="7">
        <v>1.3447613331652795</v>
      </c>
      <c r="Q53" s="7">
        <v>0.003242086350695975</v>
      </c>
      <c r="R53" s="7">
        <v>0.3617651368452705</v>
      </c>
      <c r="S53" s="7">
        <v>0.6738848623838783</v>
      </c>
      <c r="T53" s="7">
        <v>0.005348289907586045</v>
      </c>
      <c r="U53" s="6">
        <v>5.029526507109018</v>
      </c>
      <c r="V53" s="6">
        <f t="shared" si="0"/>
        <v>34.751751335275515</v>
      </c>
    </row>
    <row r="54" spans="1:23" ht="15.75">
      <c r="A54" s="1" t="s">
        <v>41</v>
      </c>
      <c r="B54" s="2" t="s">
        <v>17</v>
      </c>
      <c r="C54" s="2" t="s">
        <v>96</v>
      </c>
      <c r="D54" s="2" t="s">
        <v>63</v>
      </c>
      <c r="E54" s="6">
        <v>59.163636363636364</v>
      </c>
      <c r="F54" s="8">
        <v>59.27</v>
      </c>
      <c r="G54" s="8">
        <v>0.038</v>
      </c>
      <c r="H54" s="8">
        <v>26.01</v>
      </c>
      <c r="I54" s="8">
        <v>0.059</v>
      </c>
      <c r="J54" s="8">
        <v>7.74</v>
      </c>
      <c r="K54" s="8">
        <v>7.47</v>
      </c>
      <c r="L54" s="8">
        <v>0.049</v>
      </c>
      <c r="M54" s="6">
        <v>100.66</v>
      </c>
      <c r="O54" s="7">
        <v>2.645836079875983</v>
      </c>
      <c r="P54" s="7">
        <v>1.345874200312612</v>
      </c>
      <c r="Q54" s="7">
        <v>0.002166153287322595</v>
      </c>
      <c r="R54" s="7">
        <v>0.36408006721407493</v>
      </c>
      <c r="S54" s="7">
        <v>0.6358621476009974</v>
      </c>
      <c r="T54" s="7">
        <v>0.0027443476091303367</v>
      </c>
      <c r="U54" s="6">
        <v>4.9987895147000145</v>
      </c>
      <c r="V54" s="6">
        <f t="shared" si="0"/>
        <v>36.310456413601074</v>
      </c>
      <c r="W54" s="3"/>
    </row>
    <row r="55" spans="1:22" ht="15.75">
      <c r="A55" s="1" t="s">
        <v>41</v>
      </c>
      <c r="B55" s="2" t="s">
        <v>17</v>
      </c>
      <c r="C55" s="2" t="s">
        <v>96</v>
      </c>
      <c r="D55" s="2" t="s">
        <v>30</v>
      </c>
      <c r="E55" s="6">
        <v>59.163636363636364</v>
      </c>
      <c r="F55" s="8">
        <v>59.44</v>
      </c>
      <c r="G55" s="8">
        <v>0.036</v>
      </c>
      <c r="H55" s="8">
        <v>25.83</v>
      </c>
      <c r="I55" s="8">
        <v>0.067</v>
      </c>
      <c r="J55" s="8">
        <v>7.55</v>
      </c>
      <c r="K55" s="8">
        <v>7.72</v>
      </c>
      <c r="L55" s="8">
        <v>0.062</v>
      </c>
      <c r="M55" s="6">
        <v>100.72</v>
      </c>
      <c r="O55" s="7">
        <v>2.6526405482274176</v>
      </c>
      <c r="P55" s="7">
        <v>1.3362284904570991</v>
      </c>
      <c r="Q55" s="7">
        <v>0.0024592585079816053</v>
      </c>
      <c r="R55" s="7">
        <v>0.3550545634909914</v>
      </c>
      <c r="S55" s="7">
        <v>0.6569795878902933</v>
      </c>
      <c r="T55" s="7">
        <v>0.003471578057326633</v>
      </c>
      <c r="U55" s="6">
        <v>5.008282528434635</v>
      </c>
      <c r="V55" s="6">
        <f t="shared" si="0"/>
        <v>34.96332449914109</v>
      </c>
    </row>
    <row r="56" spans="1:22" ht="15.75">
      <c r="A56" s="1" t="s">
        <v>41</v>
      </c>
      <c r="B56" s="2" t="s">
        <v>17</v>
      </c>
      <c r="C56" s="2" t="s">
        <v>96</v>
      </c>
      <c r="D56" s="2"/>
      <c r="E56" s="6">
        <v>59.163636363636364</v>
      </c>
      <c r="F56" s="8">
        <v>59.4</v>
      </c>
      <c r="G56" s="8">
        <v>0.033</v>
      </c>
      <c r="H56" s="8">
        <v>25.83</v>
      </c>
      <c r="I56" s="8">
        <v>0.057</v>
      </c>
      <c r="J56" s="8">
        <v>7.86</v>
      </c>
      <c r="K56" s="8">
        <v>7.54</v>
      </c>
      <c r="L56" s="8">
        <v>0.073</v>
      </c>
      <c r="M56" s="6">
        <v>100.81</v>
      </c>
      <c r="O56" s="7">
        <v>2.634819159443588</v>
      </c>
      <c r="P56" s="7">
        <v>1.3504892977788978</v>
      </c>
      <c r="Q56" s="7">
        <v>0.002114533914319492</v>
      </c>
      <c r="R56" s="7">
        <v>0.3735778453420878</v>
      </c>
      <c r="S56" s="7">
        <v>0.6485094985641495</v>
      </c>
      <c r="T56" s="7">
        <v>0.00413112679528493</v>
      </c>
      <c r="U56" s="6">
        <v>5.015155640188072</v>
      </c>
      <c r="V56" s="6">
        <f t="shared" si="0"/>
        <v>36.40334451266603</v>
      </c>
    </row>
    <row r="57" spans="1:22" ht="15.75">
      <c r="A57" s="1" t="s">
        <v>41</v>
      </c>
      <c r="B57" s="2" t="s">
        <v>17</v>
      </c>
      <c r="C57" s="2" t="s">
        <v>96</v>
      </c>
      <c r="D57" s="2"/>
      <c r="E57" s="6">
        <v>59.163636363636364</v>
      </c>
      <c r="F57" s="8">
        <v>59.59</v>
      </c>
      <c r="G57" s="8">
        <v>0.023</v>
      </c>
      <c r="H57" s="8">
        <v>25.62</v>
      </c>
      <c r="I57" s="8">
        <v>0.053</v>
      </c>
      <c r="J57" s="8">
        <v>7.75</v>
      </c>
      <c r="K57" s="8">
        <v>7.3</v>
      </c>
      <c r="L57" s="8">
        <v>0.07</v>
      </c>
      <c r="M57" s="6">
        <v>100.45</v>
      </c>
      <c r="O57" s="7">
        <v>2.648226125782407</v>
      </c>
      <c r="P57" s="7">
        <v>1.342032949080896</v>
      </c>
      <c r="Q57" s="7">
        <v>0.001969849204686685</v>
      </c>
      <c r="R57" s="7">
        <v>0.36904351819325565</v>
      </c>
      <c r="S57" s="7">
        <v>0.6290500021943718</v>
      </c>
      <c r="T57" s="7">
        <v>0.00396881647837667</v>
      </c>
      <c r="U57" s="6">
        <v>4.996269686869488</v>
      </c>
      <c r="V57" s="6">
        <f t="shared" si="0"/>
        <v>36.82839925382847</v>
      </c>
    </row>
    <row r="58" spans="1:22" ht="15.75">
      <c r="A58" s="1" t="s">
        <v>41</v>
      </c>
      <c r="B58" s="2" t="s">
        <v>17</v>
      </c>
      <c r="C58" s="2" t="s">
        <v>96</v>
      </c>
      <c r="D58" s="2"/>
      <c r="E58" s="6">
        <v>59.163636363636364</v>
      </c>
      <c r="F58" s="8">
        <v>58.96</v>
      </c>
      <c r="G58" s="8">
        <v>0.021</v>
      </c>
      <c r="H58" s="8">
        <v>25.93</v>
      </c>
      <c r="I58" s="8">
        <v>0.064</v>
      </c>
      <c r="J58" s="8">
        <v>7.63</v>
      </c>
      <c r="K58" s="8">
        <v>7.64</v>
      </c>
      <c r="L58" s="8">
        <v>0.056</v>
      </c>
      <c r="M58" s="6">
        <v>100.32</v>
      </c>
      <c r="O58" s="7">
        <v>2.642997454127911</v>
      </c>
      <c r="P58" s="7">
        <v>1.3472246183904555</v>
      </c>
      <c r="Q58" s="7">
        <v>0.0023593399750116307</v>
      </c>
      <c r="R58" s="7">
        <v>0.3603743380190656</v>
      </c>
      <c r="S58" s="7">
        <v>0.6529938739528046</v>
      </c>
      <c r="T58" s="7">
        <v>0.0031492304682380562</v>
      </c>
      <c r="U58" s="6">
        <v>5.010661065999118</v>
      </c>
      <c r="V58" s="6">
        <f t="shared" si="0"/>
        <v>35.451859749105914</v>
      </c>
    </row>
    <row r="59" spans="1:22" ht="15.75">
      <c r="A59" s="1" t="s">
        <v>41</v>
      </c>
      <c r="B59" s="2" t="s">
        <v>17</v>
      </c>
      <c r="C59" s="2" t="s">
        <v>96</v>
      </c>
      <c r="D59" s="2"/>
      <c r="E59" s="6">
        <v>59.163636363636364</v>
      </c>
      <c r="F59" s="8">
        <v>59.57</v>
      </c>
      <c r="G59" s="8">
        <v>0.013</v>
      </c>
      <c r="H59" s="8">
        <v>25.14</v>
      </c>
      <c r="I59" s="8">
        <v>0.04</v>
      </c>
      <c r="J59" s="8">
        <v>7.93</v>
      </c>
      <c r="K59" s="8">
        <v>7.42</v>
      </c>
      <c r="L59" s="8">
        <v>0.07</v>
      </c>
      <c r="M59" s="6">
        <v>100.2</v>
      </c>
      <c r="O59" s="7">
        <v>2.630682957006851</v>
      </c>
      <c r="P59" s="7">
        <v>1.3606576484467308</v>
      </c>
      <c r="Q59" s="7">
        <v>0.001477325975443279</v>
      </c>
      <c r="R59" s="7">
        <v>0.37523928302929066</v>
      </c>
      <c r="S59" s="7">
        <v>0.635368155300217</v>
      </c>
      <c r="T59" s="7">
        <v>0.003943848722660282</v>
      </c>
      <c r="U59" s="6">
        <v>5.008212463482298</v>
      </c>
      <c r="V59" s="6">
        <f t="shared" si="0"/>
        <v>36.98573820940764</v>
      </c>
    </row>
    <row r="60" spans="1:23" ht="15.75">
      <c r="A60" s="1" t="s">
        <v>41</v>
      </c>
      <c r="B60" s="2" t="s">
        <v>18</v>
      </c>
      <c r="C60" s="2" t="s">
        <v>96</v>
      </c>
      <c r="D60" s="2" t="s">
        <v>29</v>
      </c>
      <c r="E60" s="6">
        <v>66.43636363636364</v>
      </c>
      <c r="F60" s="8">
        <v>59</v>
      </c>
      <c r="G60" s="8">
        <v>0.037</v>
      </c>
      <c r="H60" s="8">
        <v>26</v>
      </c>
      <c r="I60" s="8">
        <v>0.066</v>
      </c>
      <c r="J60" s="8">
        <v>7.75</v>
      </c>
      <c r="K60" s="8">
        <v>7.3</v>
      </c>
      <c r="L60" s="8">
        <v>0.071</v>
      </c>
      <c r="M60" s="6">
        <v>100.27</v>
      </c>
      <c r="O60" s="7">
        <v>2.6287801860027495</v>
      </c>
      <c r="P60" s="7">
        <v>1.3654568543993777</v>
      </c>
      <c r="Q60" s="7">
        <v>0.002459357298249825</v>
      </c>
      <c r="R60" s="7">
        <v>0.36999696579674785</v>
      </c>
      <c r="S60" s="7">
        <v>0.6306751932287661</v>
      </c>
      <c r="T60" s="7">
        <v>0.004035914029925607</v>
      </c>
      <c r="U60" s="6">
        <v>5.003990585188703</v>
      </c>
      <c r="V60" s="6">
        <f t="shared" si="0"/>
        <v>36.82631559548855</v>
      </c>
      <c r="W60" s="3"/>
    </row>
    <row r="61" spans="1:22" ht="15.75">
      <c r="A61" s="1" t="s">
        <v>41</v>
      </c>
      <c r="B61" s="2" t="s">
        <v>18</v>
      </c>
      <c r="C61" s="2" t="s">
        <v>96</v>
      </c>
      <c r="D61" s="2" t="s">
        <v>30</v>
      </c>
      <c r="E61" s="6">
        <v>66.43636363636364</v>
      </c>
      <c r="F61" s="8">
        <v>59.73</v>
      </c>
      <c r="G61" s="8">
        <v>0.019</v>
      </c>
      <c r="H61" s="8">
        <v>25.41</v>
      </c>
      <c r="I61" s="8">
        <v>0.121</v>
      </c>
      <c r="J61" s="8">
        <v>7.05</v>
      </c>
      <c r="K61" s="8">
        <v>7.71</v>
      </c>
      <c r="L61" s="8">
        <v>0.076</v>
      </c>
      <c r="M61" s="6">
        <v>100.17</v>
      </c>
      <c r="O61" s="7">
        <v>2.659955066769689</v>
      </c>
      <c r="P61" s="7">
        <v>1.3337941969539218</v>
      </c>
      <c r="Q61" s="7">
        <v>0.004506533330729425</v>
      </c>
      <c r="R61" s="7">
        <v>0.33640706011497884</v>
      </c>
      <c r="S61" s="7">
        <v>0.6657586096174798</v>
      </c>
      <c r="T61" s="7">
        <v>0.004317940710951044</v>
      </c>
      <c r="U61" s="6">
        <v>5.007549767591265</v>
      </c>
      <c r="V61" s="6">
        <f t="shared" si="0"/>
        <v>33.42399783010611</v>
      </c>
    </row>
    <row r="62" spans="1:22" ht="15.75">
      <c r="A62" s="1" t="s">
        <v>41</v>
      </c>
      <c r="B62" s="2" t="s">
        <v>18</v>
      </c>
      <c r="C62" s="2" t="s">
        <v>96</v>
      </c>
      <c r="D62" s="2"/>
      <c r="E62" s="6">
        <v>66.43636363636364</v>
      </c>
      <c r="F62" s="8">
        <v>58.35</v>
      </c>
      <c r="G62" s="8">
        <v>0.046</v>
      </c>
      <c r="H62" s="8">
        <v>26.13</v>
      </c>
      <c r="I62" s="8">
        <v>0.192</v>
      </c>
      <c r="J62" s="8">
        <v>7.72</v>
      </c>
      <c r="K62" s="8">
        <v>7.39</v>
      </c>
      <c r="L62" s="8">
        <v>0.065</v>
      </c>
      <c r="M62" s="6">
        <v>100</v>
      </c>
      <c r="O62" s="7">
        <v>2.6280336174641885</v>
      </c>
      <c r="P62" s="7">
        <v>1.3638040495979051</v>
      </c>
      <c r="Q62" s="7">
        <v>0.007110282454284027</v>
      </c>
      <c r="R62" s="7">
        <v>0.36628715788337834</v>
      </c>
      <c r="S62" s="7">
        <v>0.6345053075210536</v>
      </c>
      <c r="T62" s="7">
        <v>0.003672018382001943</v>
      </c>
      <c r="U62" s="6">
        <v>5.007025928495676</v>
      </c>
      <c r="V62" s="6">
        <f t="shared" si="0"/>
        <v>36.46591430516494</v>
      </c>
    </row>
    <row r="63" spans="1:22" ht="15.75">
      <c r="A63" s="1" t="s">
        <v>41</v>
      </c>
      <c r="B63" s="2" t="s">
        <v>18</v>
      </c>
      <c r="C63" s="2" t="s">
        <v>96</v>
      </c>
      <c r="D63" s="2"/>
      <c r="E63" s="6">
        <v>66.43636363636364</v>
      </c>
      <c r="F63" s="8">
        <v>58.8</v>
      </c>
      <c r="G63" s="8">
        <v>0.029</v>
      </c>
      <c r="H63" s="8">
        <v>26.04</v>
      </c>
      <c r="I63" s="8">
        <v>0.034</v>
      </c>
      <c r="J63" s="8">
        <v>8.01</v>
      </c>
      <c r="K63" s="8">
        <v>7.46</v>
      </c>
      <c r="L63" s="8">
        <v>0.055</v>
      </c>
      <c r="M63" s="6">
        <v>100.45</v>
      </c>
      <c r="O63" s="7">
        <v>2.6193298581879016</v>
      </c>
      <c r="P63" s="7">
        <v>1.3672760932953656</v>
      </c>
      <c r="Q63" s="7">
        <v>0.001266680882807951</v>
      </c>
      <c r="R63" s="7">
        <v>0.3823310615362023</v>
      </c>
      <c r="S63" s="7">
        <v>0.6443655637168959</v>
      </c>
      <c r="T63" s="7">
        <v>0.0031257688139355064</v>
      </c>
      <c r="U63" s="6">
        <v>5.019665316060439</v>
      </c>
      <c r="V63" s="6">
        <f t="shared" si="0"/>
        <v>37.12592226959433</v>
      </c>
    </row>
    <row r="64" spans="1:22" ht="15.75">
      <c r="A64" s="1" t="s">
        <v>41</v>
      </c>
      <c r="B64" s="2" t="s">
        <v>18</v>
      </c>
      <c r="C64" s="2" t="s">
        <v>96</v>
      </c>
      <c r="D64" s="2"/>
      <c r="E64" s="6">
        <v>66.43636363636364</v>
      </c>
      <c r="F64" s="8">
        <v>58.78</v>
      </c>
      <c r="G64" s="8">
        <v>0.021</v>
      </c>
      <c r="H64" s="8">
        <v>26.25</v>
      </c>
      <c r="I64" s="8">
        <v>0.046</v>
      </c>
      <c r="J64" s="8">
        <v>8.06</v>
      </c>
      <c r="K64" s="8">
        <v>7.24</v>
      </c>
      <c r="L64" s="8">
        <v>0.063</v>
      </c>
      <c r="M64" s="6">
        <v>100.48</v>
      </c>
      <c r="O64" s="7">
        <v>2.61593888174108</v>
      </c>
      <c r="P64" s="7">
        <v>1.3769865299371231</v>
      </c>
      <c r="Q64" s="7">
        <v>0.0017121084649235902</v>
      </c>
      <c r="R64" s="7">
        <v>0.38435032454814755</v>
      </c>
      <c r="S64" s="7">
        <v>0.624765738458733</v>
      </c>
      <c r="T64" s="7">
        <v>0.003577007556493989</v>
      </c>
      <c r="U64" s="6">
        <v>5.00870205899553</v>
      </c>
      <c r="V64" s="6">
        <f t="shared" si="0"/>
        <v>37.95328868344368</v>
      </c>
    </row>
    <row r="65" spans="1:22" ht="15.75">
      <c r="A65" s="1" t="s">
        <v>41</v>
      </c>
      <c r="B65" s="2" t="s">
        <v>18</v>
      </c>
      <c r="C65" s="2" t="s">
        <v>96</v>
      </c>
      <c r="D65" s="2"/>
      <c r="E65" s="6">
        <v>66.43636363636364</v>
      </c>
      <c r="F65" s="8">
        <v>59.03</v>
      </c>
      <c r="G65" s="8">
        <v>0.04</v>
      </c>
      <c r="H65" s="8">
        <v>26.13</v>
      </c>
      <c r="I65" s="8">
        <v>0.005</v>
      </c>
      <c r="J65" s="8">
        <v>7.8</v>
      </c>
      <c r="K65" s="8">
        <v>7.48</v>
      </c>
      <c r="L65" s="8">
        <v>0.071</v>
      </c>
      <c r="M65" s="6">
        <v>100.59</v>
      </c>
      <c r="O65" s="7">
        <v>2.623292034113297</v>
      </c>
      <c r="P65" s="7">
        <v>1.368723235314401</v>
      </c>
      <c r="Q65" s="7">
        <v>0.00018583148317171213</v>
      </c>
      <c r="R65" s="7">
        <v>0.3714177536159865</v>
      </c>
      <c r="S65" s="7">
        <v>0.6445492136356155</v>
      </c>
      <c r="T65" s="7">
        <v>0.00402544134470494</v>
      </c>
      <c r="U65" s="6">
        <v>5.014752150296931</v>
      </c>
      <c r="V65" s="6">
        <f t="shared" si="0"/>
        <v>36.413776267915964</v>
      </c>
    </row>
    <row r="66" spans="1:22" ht="15.75">
      <c r="A66" s="1" t="s">
        <v>41</v>
      </c>
      <c r="B66" s="2" t="s">
        <v>18</v>
      </c>
      <c r="C66" s="2" t="s">
        <v>96</v>
      </c>
      <c r="D66" s="2"/>
      <c r="E66" s="6">
        <v>66.43636363636364</v>
      </c>
      <c r="F66" s="8">
        <v>58.88</v>
      </c>
      <c r="G66" s="8">
        <v>0.03</v>
      </c>
      <c r="H66" s="8">
        <v>26.06</v>
      </c>
      <c r="I66" s="8">
        <v>0.064</v>
      </c>
      <c r="J66" s="8">
        <v>7.8</v>
      </c>
      <c r="K66" s="8">
        <v>7.55</v>
      </c>
      <c r="L66" s="8">
        <v>0.073</v>
      </c>
      <c r="M66" s="6">
        <v>100.51</v>
      </c>
      <c r="O66" s="7">
        <v>2.6210511432887</v>
      </c>
      <c r="P66" s="7">
        <v>1.367365059573421</v>
      </c>
      <c r="Q66" s="7">
        <v>0.0023826656258542555</v>
      </c>
      <c r="R66" s="7">
        <v>0.37204587662087096</v>
      </c>
      <c r="S66" s="7">
        <v>0.6516813212896768</v>
      </c>
      <c r="T66" s="7">
        <v>0.004145833446419474</v>
      </c>
      <c r="U66" s="6">
        <v>5.021594781248481</v>
      </c>
      <c r="V66" s="6">
        <f t="shared" si="0"/>
        <v>36.19570367846961</v>
      </c>
    </row>
    <row r="67" spans="1:22" ht="15.75">
      <c r="A67" s="1" t="s">
        <v>41</v>
      </c>
      <c r="B67" s="2" t="s">
        <v>18</v>
      </c>
      <c r="C67" s="2" t="s">
        <v>96</v>
      </c>
      <c r="D67" s="2"/>
      <c r="E67" s="6">
        <v>66.43636363636364</v>
      </c>
      <c r="F67" s="8">
        <v>59.29</v>
      </c>
      <c r="G67" s="8">
        <v>0.018</v>
      </c>
      <c r="H67" s="8">
        <v>26.02</v>
      </c>
      <c r="I67" s="8">
        <v>0.029</v>
      </c>
      <c r="J67" s="8">
        <v>7.79</v>
      </c>
      <c r="K67" s="8">
        <v>7.32</v>
      </c>
      <c r="L67" s="8">
        <v>0.094</v>
      </c>
      <c r="M67" s="6">
        <v>100.61</v>
      </c>
      <c r="O67" s="7">
        <v>2.6324614383641953</v>
      </c>
      <c r="P67" s="7">
        <v>1.3617275777525035</v>
      </c>
      <c r="Q67" s="7">
        <v>0.0010768469869817266</v>
      </c>
      <c r="R67" s="7">
        <v>0.37060581088225114</v>
      </c>
      <c r="S67" s="7">
        <v>0.6301911161855807</v>
      </c>
      <c r="T67" s="7">
        <v>0.005324633476371537</v>
      </c>
      <c r="U67" s="6">
        <v>5.003217223913554</v>
      </c>
      <c r="V67" s="6">
        <f t="shared" si="0"/>
        <v>36.835092837270416</v>
      </c>
    </row>
    <row r="68" spans="1:22" ht="15.75">
      <c r="A68" s="1" t="s">
        <v>41</v>
      </c>
      <c r="B68" s="2" t="s">
        <v>18</v>
      </c>
      <c r="C68" s="2" t="s">
        <v>96</v>
      </c>
      <c r="D68" s="2"/>
      <c r="E68" s="6">
        <v>66.43636363636364</v>
      </c>
      <c r="F68" s="8">
        <v>58.98</v>
      </c>
      <c r="G68" s="8">
        <v>0.023</v>
      </c>
      <c r="H68" s="8">
        <v>25.88</v>
      </c>
      <c r="I68" s="8">
        <v>0.061</v>
      </c>
      <c r="J68" s="8">
        <v>7.53</v>
      </c>
      <c r="K68" s="8">
        <v>7.39</v>
      </c>
      <c r="L68" s="8">
        <v>0.058</v>
      </c>
      <c r="M68" s="6">
        <v>99.96</v>
      </c>
      <c r="O68" s="7">
        <v>2.6343860971624715</v>
      </c>
      <c r="P68" s="7">
        <v>1.3625150321821817</v>
      </c>
      <c r="Q68" s="7">
        <v>0.0022786620743991083</v>
      </c>
      <c r="R68" s="7">
        <v>0.36038261542152505</v>
      </c>
      <c r="S68" s="7">
        <v>0.6400291049131693</v>
      </c>
      <c r="T68" s="7">
        <v>0.003305095006314922</v>
      </c>
      <c r="U68" s="6">
        <v>5.004862387820947</v>
      </c>
      <c r="V68" s="6">
        <f t="shared" si="0"/>
        <v>35.90480999355245</v>
      </c>
    </row>
    <row r="69" spans="1:23" ht="15.75">
      <c r="A69" s="1" t="s">
        <v>41</v>
      </c>
      <c r="B69" s="2" t="s">
        <v>19</v>
      </c>
      <c r="C69" s="2" t="s">
        <v>96</v>
      </c>
      <c r="D69" s="2"/>
      <c r="E69" s="6">
        <v>73.70909090909092</v>
      </c>
      <c r="F69" s="8">
        <v>58.77</v>
      </c>
      <c r="G69" s="8">
        <v>0.016</v>
      </c>
      <c r="H69" s="8">
        <v>26.4</v>
      </c>
      <c r="I69" s="8">
        <v>0</v>
      </c>
      <c r="J69" s="8">
        <v>7.78</v>
      </c>
      <c r="K69" s="8">
        <v>7.48</v>
      </c>
      <c r="L69" s="8">
        <v>0.029</v>
      </c>
      <c r="M69" s="6">
        <v>100.49</v>
      </c>
      <c r="O69" s="7">
        <v>2.6137765020963193</v>
      </c>
      <c r="P69" s="7">
        <v>1.3839457246408546</v>
      </c>
      <c r="Q69" s="7">
        <v>0</v>
      </c>
      <c r="R69" s="7">
        <v>0.3707546056149793</v>
      </c>
      <c r="S69" s="7">
        <v>0.6450523834125218</v>
      </c>
      <c r="T69" s="7">
        <v>0.0016454778985906294</v>
      </c>
      <c r="U69" s="6">
        <v>5.016906151544077</v>
      </c>
      <c r="V69" s="6">
        <f t="shared" si="0"/>
        <v>36.439501369051285</v>
      </c>
      <c r="W69" s="3"/>
    </row>
    <row r="70" spans="1:22" ht="15.75">
      <c r="A70" s="1" t="s">
        <v>41</v>
      </c>
      <c r="B70" s="2" t="s">
        <v>19</v>
      </c>
      <c r="C70" s="2" t="s">
        <v>96</v>
      </c>
      <c r="D70" s="2"/>
      <c r="E70" s="6">
        <v>73.70909090909092</v>
      </c>
      <c r="F70" s="8">
        <v>58.87</v>
      </c>
      <c r="G70" s="8">
        <v>0.005</v>
      </c>
      <c r="H70" s="8">
        <v>26.24</v>
      </c>
      <c r="I70" s="8">
        <v>0.042</v>
      </c>
      <c r="J70" s="8">
        <v>8.13</v>
      </c>
      <c r="K70" s="8">
        <v>7.45</v>
      </c>
      <c r="L70" s="8">
        <v>0.023</v>
      </c>
      <c r="M70" s="6">
        <v>100.79</v>
      </c>
      <c r="O70" s="7">
        <v>2.6141231661304483</v>
      </c>
      <c r="P70" s="7">
        <v>1.373403701590132</v>
      </c>
      <c r="Q70" s="7">
        <v>0.0015597562406100569</v>
      </c>
      <c r="R70" s="7">
        <v>0.38682697773082625</v>
      </c>
      <c r="S70" s="7">
        <v>0.6414590112512122</v>
      </c>
      <c r="T70" s="7">
        <v>0.0013029901806794809</v>
      </c>
      <c r="U70" s="6">
        <v>5.020389006488614</v>
      </c>
      <c r="V70" s="6">
        <f aca="true" t="shared" si="1" ref="V70:V85">R70*100/(R70+S70+T70)</f>
        <v>37.571009942763915</v>
      </c>
    </row>
    <row r="71" spans="1:22" ht="15.75">
      <c r="A71" s="1" t="s">
        <v>41</v>
      </c>
      <c r="B71" s="2" t="s">
        <v>19</v>
      </c>
      <c r="C71" s="2" t="s">
        <v>96</v>
      </c>
      <c r="E71" s="6">
        <v>73.70909090909092</v>
      </c>
      <c r="F71" s="8">
        <v>59.73</v>
      </c>
      <c r="G71" s="8">
        <v>0.012</v>
      </c>
      <c r="H71" s="8">
        <v>25.83</v>
      </c>
      <c r="I71" s="8">
        <v>0.045</v>
      </c>
      <c r="J71" s="8">
        <v>7.14</v>
      </c>
      <c r="K71" s="8">
        <v>7.53</v>
      </c>
      <c r="L71" s="8">
        <v>0.076</v>
      </c>
      <c r="M71" s="6">
        <v>100.38</v>
      </c>
      <c r="O71" s="7">
        <v>2.651502694438961</v>
      </c>
      <c r="P71" s="7">
        <v>1.3515320131106732</v>
      </c>
      <c r="Q71" s="7">
        <v>0.0016706578025838315</v>
      </c>
      <c r="R71" s="7">
        <v>0.33961899217218605</v>
      </c>
      <c r="S71" s="7">
        <v>0.6481494577181396</v>
      </c>
      <c r="T71" s="7">
        <v>0.004304219861660424</v>
      </c>
      <c r="U71" s="6">
        <v>4.998557514472731</v>
      </c>
      <c r="V71" s="6">
        <f t="shared" si="1"/>
        <v>34.233277715138485</v>
      </c>
    </row>
    <row r="72" spans="1:22" ht="15.75">
      <c r="A72" s="1" t="s">
        <v>41</v>
      </c>
      <c r="B72" s="2" t="s">
        <v>19</v>
      </c>
      <c r="C72" s="2" t="s">
        <v>96</v>
      </c>
      <c r="D72" s="2" t="s">
        <v>64</v>
      </c>
      <c r="E72" s="6">
        <v>73.70909090909092</v>
      </c>
      <c r="F72" s="8">
        <v>59.04</v>
      </c>
      <c r="G72" s="8">
        <v>0.011</v>
      </c>
      <c r="H72" s="8">
        <v>25.51</v>
      </c>
      <c r="I72" s="8">
        <v>0.072</v>
      </c>
      <c r="J72" s="8">
        <v>7.71</v>
      </c>
      <c r="K72" s="8">
        <v>7.68</v>
      </c>
      <c r="L72" s="8">
        <v>0.026</v>
      </c>
      <c r="M72" s="6">
        <v>100.1</v>
      </c>
      <c r="O72" s="7">
        <v>2.612355443597456</v>
      </c>
      <c r="P72" s="7">
        <v>1.3826046704905643</v>
      </c>
      <c r="Q72" s="7">
        <v>0.002664365779075159</v>
      </c>
      <c r="R72" s="7">
        <v>0.36553965373293656</v>
      </c>
      <c r="S72" s="7">
        <v>0.6589125308432404</v>
      </c>
      <c r="T72" s="7">
        <v>0.0014677110497435435</v>
      </c>
      <c r="U72" s="6">
        <v>5.026166297483137</v>
      </c>
      <c r="V72" s="6">
        <f t="shared" si="1"/>
        <v>35.630428388360514</v>
      </c>
    </row>
    <row r="73" spans="1:22" ht="15.75">
      <c r="A73" s="1" t="s">
        <v>41</v>
      </c>
      <c r="B73" s="2" t="s">
        <v>19</v>
      </c>
      <c r="C73" s="2" t="s">
        <v>96</v>
      </c>
      <c r="D73" s="2" t="s">
        <v>31</v>
      </c>
      <c r="E73" s="6">
        <v>73.70909090909092</v>
      </c>
      <c r="F73" s="8">
        <v>69.25</v>
      </c>
      <c r="G73" s="8" t="s">
        <v>55</v>
      </c>
      <c r="H73" s="8">
        <v>25.63</v>
      </c>
      <c r="I73" s="8" t="s">
        <v>55</v>
      </c>
      <c r="J73" s="8">
        <v>7.16</v>
      </c>
      <c r="K73" s="8">
        <v>8.14</v>
      </c>
      <c r="L73" s="8">
        <v>0.033</v>
      </c>
      <c r="M73" s="6">
        <v>100.27</v>
      </c>
      <c r="O73" s="7">
        <v>2.6561593840451017</v>
      </c>
      <c r="P73" s="7">
        <v>1.3318277491085868</v>
      </c>
      <c r="Q73" s="7">
        <v>0</v>
      </c>
      <c r="R73" s="7">
        <v>0.3382239067167989</v>
      </c>
      <c r="S73" s="7">
        <v>0.6958283400386844</v>
      </c>
      <c r="T73" s="7">
        <v>0.0018560613064037548</v>
      </c>
      <c r="U73" s="6">
        <v>5.026768942073147</v>
      </c>
      <c r="V73" s="6">
        <f t="shared" si="1"/>
        <v>32.64998495374484</v>
      </c>
    </row>
    <row r="74" spans="1:22" ht="15.75">
      <c r="A74" s="1" t="s">
        <v>41</v>
      </c>
      <c r="B74" s="2" t="s">
        <v>19</v>
      </c>
      <c r="C74" s="2" t="s">
        <v>96</v>
      </c>
      <c r="D74" s="2"/>
      <c r="E74" s="6">
        <v>73.70909090909092</v>
      </c>
      <c r="F74" s="8">
        <v>58.67</v>
      </c>
      <c r="G74" s="8">
        <v>0.006</v>
      </c>
      <c r="H74" s="8">
        <v>26.67</v>
      </c>
      <c r="I74" s="8">
        <v>0.052</v>
      </c>
      <c r="J74" s="8">
        <v>7.86</v>
      </c>
      <c r="K74" s="8">
        <v>7.22</v>
      </c>
      <c r="L74" s="8">
        <v>0.025</v>
      </c>
      <c r="M74" s="6">
        <v>100.56</v>
      </c>
      <c r="O74" s="7">
        <v>2.6067586559166096</v>
      </c>
      <c r="P74" s="7">
        <v>1.39672248507389</v>
      </c>
      <c r="Q74" s="7">
        <v>0.0019322508689709607</v>
      </c>
      <c r="R74" s="7">
        <v>0.3741980165675166</v>
      </c>
      <c r="S74" s="7">
        <v>0.622017439890516</v>
      </c>
      <c r="T74" s="7">
        <v>0.0014171180889225412</v>
      </c>
      <c r="U74" s="6">
        <v>5.0063090615623915</v>
      </c>
      <c r="V74" s="6">
        <f t="shared" si="1"/>
        <v>37.50860047221767</v>
      </c>
    </row>
    <row r="75" spans="1:22" ht="15.75">
      <c r="A75" s="1" t="s">
        <v>41</v>
      </c>
      <c r="B75" s="2" t="s">
        <v>19</v>
      </c>
      <c r="C75" s="2" t="s">
        <v>96</v>
      </c>
      <c r="D75" s="2"/>
      <c r="E75" s="6">
        <v>73.70909090909092</v>
      </c>
      <c r="F75" s="8">
        <v>59.13</v>
      </c>
      <c r="G75" s="8" t="s">
        <v>55</v>
      </c>
      <c r="H75" s="8">
        <v>26.32</v>
      </c>
      <c r="I75" s="8">
        <v>0.025</v>
      </c>
      <c r="J75" s="8">
        <v>7.76</v>
      </c>
      <c r="K75" s="8">
        <v>7.63</v>
      </c>
      <c r="L75" s="8">
        <v>0.025</v>
      </c>
      <c r="M75" s="6">
        <v>100.92</v>
      </c>
      <c r="O75" s="7">
        <v>2.6197167840894897</v>
      </c>
      <c r="P75" s="7">
        <v>1.3744682791785563</v>
      </c>
      <c r="Q75" s="7">
        <v>0.0009263218404038884</v>
      </c>
      <c r="R75" s="7">
        <v>0.3683853780657849</v>
      </c>
      <c r="S75" s="7">
        <v>0.6554682038050184</v>
      </c>
      <c r="T75" s="7">
        <v>0.0014130833170492437</v>
      </c>
      <c r="U75" s="6">
        <v>5.021356440834991</v>
      </c>
      <c r="V75" s="6">
        <f t="shared" si="1"/>
        <v>35.93068911474736</v>
      </c>
    </row>
    <row r="76" spans="1:22" ht="15.75">
      <c r="A76" s="1" t="s">
        <v>41</v>
      </c>
      <c r="B76" s="2" t="s">
        <v>19</v>
      </c>
      <c r="C76" s="2" t="s">
        <v>96</v>
      </c>
      <c r="D76" s="2"/>
      <c r="E76" s="6">
        <v>73.70909090909092</v>
      </c>
      <c r="F76" s="8">
        <v>58.63</v>
      </c>
      <c r="G76" s="8">
        <v>0.007</v>
      </c>
      <c r="H76" s="8">
        <v>26.19</v>
      </c>
      <c r="I76" s="8">
        <v>0.051</v>
      </c>
      <c r="J76" s="8">
        <v>7.74</v>
      </c>
      <c r="K76" s="8">
        <v>7.62</v>
      </c>
      <c r="L76" s="8">
        <v>0.024</v>
      </c>
      <c r="M76" s="6">
        <v>100.31</v>
      </c>
      <c r="O76" s="7">
        <v>2.6148382224714326</v>
      </c>
      <c r="P76" s="7">
        <v>1.3767744625486456</v>
      </c>
      <c r="Q76" s="7">
        <v>0.0019022629008863432</v>
      </c>
      <c r="R76" s="7">
        <v>0.3698793537866116</v>
      </c>
      <c r="S76" s="7">
        <v>0.6589622404738849</v>
      </c>
      <c r="T76" s="7">
        <v>0.0013655810109022978</v>
      </c>
      <c r="U76" s="6">
        <v>5.026703667645735</v>
      </c>
      <c r="V76" s="6">
        <f t="shared" si="1"/>
        <v>35.9033952262243</v>
      </c>
    </row>
    <row r="77" spans="1:22" ht="15.75">
      <c r="A77" s="1" t="s">
        <v>41</v>
      </c>
      <c r="B77" s="2" t="s">
        <v>35</v>
      </c>
      <c r="C77" s="2" t="s">
        <v>96</v>
      </c>
      <c r="E77" s="6">
        <v>77.95151515151517</v>
      </c>
      <c r="F77" s="8">
        <v>58.62</v>
      </c>
      <c r="G77" s="8">
        <v>0.047</v>
      </c>
      <c r="H77" s="8">
        <v>26.6</v>
      </c>
      <c r="I77" s="8">
        <v>0.053</v>
      </c>
      <c r="J77" s="8">
        <v>8.13</v>
      </c>
      <c r="K77" s="8">
        <v>6.93</v>
      </c>
      <c r="L77" s="8">
        <v>0.039</v>
      </c>
      <c r="M77" s="6">
        <v>100.46</v>
      </c>
      <c r="O77" s="7">
        <v>2.6070744510548454</v>
      </c>
      <c r="P77" s="7">
        <v>1.3944136615008271</v>
      </c>
      <c r="Q77" s="7">
        <v>0.001971328136916166</v>
      </c>
      <c r="R77" s="7">
        <v>0.3874292128368764</v>
      </c>
      <c r="S77" s="7">
        <v>0.5976149893741534</v>
      </c>
      <c r="T77" s="7">
        <v>0.0022128578852139698</v>
      </c>
      <c r="U77" s="6">
        <v>4.993972696422502</v>
      </c>
      <c r="V77" s="6">
        <f>R77*100/(R77+S77)</f>
        <v>39.33115001004554</v>
      </c>
    </row>
    <row r="78" spans="1:22" ht="15.75">
      <c r="A78" s="1" t="s">
        <v>41</v>
      </c>
      <c r="B78" s="2" t="s">
        <v>35</v>
      </c>
      <c r="C78" s="2" t="s">
        <v>96</v>
      </c>
      <c r="E78" s="6">
        <v>77.95151515151517</v>
      </c>
      <c r="F78" s="8">
        <v>58.47</v>
      </c>
      <c r="G78" s="8">
        <v>0.039</v>
      </c>
      <c r="H78" s="8">
        <v>26.55</v>
      </c>
      <c r="I78" s="8">
        <v>0.1</v>
      </c>
      <c r="J78" s="8">
        <v>8.05</v>
      </c>
      <c r="K78" s="8">
        <v>7</v>
      </c>
      <c r="L78" s="8">
        <v>0.04</v>
      </c>
      <c r="M78" s="6">
        <v>100.28</v>
      </c>
      <c r="O78" s="7">
        <v>2.6060628746418195</v>
      </c>
      <c r="P78" s="7">
        <v>1.3948216954006842</v>
      </c>
      <c r="Q78" s="7">
        <v>0.00372758218204262</v>
      </c>
      <c r="R78" s="7">
        <v>0.3844517791061138</v>
      </c>
      <c r="S78" s="7">
        <v>0.6049652979859101</v>
      </c>
      <c r="T78" s="7">
        <v>0.0022745374078960694</v>
      </c>
      <c r="U78" s="6">
        <v>4.998574586254174</v>
      </c>
      <c r="V78" s="6">
        <f>R78*100/(R78+S78)</f>
        <v>38.85639211282348</v>
      </c>
    </row>
    <row r="79" spans="1:23" ht="15.75">
      <c r="A79" s="1" t="s">
        <v>41</v>
      </c>
      <c r="B79" s="2" t="s">
        <v>21</v>
      </c>
      <c r="C79" s="2" t="s">
        <v>96</v>
      </c>
      <c r="D79" s="2"/>
      <c r="E79" s="6">
        <v>91.28484848484851</v>
      </c>
      <c r="F79" s="8">
        <v>59.95</v>
      </c>
      <c r="G79" s="8">
        <v>0.014</v>
      </c>
      <c r="H79" s="8">
        <v>25.46</v>
      </c>
      <c r="I79" s="8">
        <v>0.022</v>
      </c>
      <c r="J79" s="8">
        <v>6.92</v>
      </c>
      <c r="K79" s="8">
        <v>7.93</v>
      </c>
      <c r="L79" s="8">
        <v>0.027</v>
      </c>
      <c r="M79" s="6">
        <v>100.33</v>
      </c>
      <c r="O79" s="7">
        <v>2.663224731749569</v>
      </c>
      <c r="P79" s="7">
        <v>1.33315117553204</v>
      </c>
      <c r="Q79" s="7">
        <v>0.0008173663232183849</v>
      </c>
      <c r="R79" s="7">
        <v>0.3293964552561498</v>
      </c>
      <c r="S79" s="7">
        <v>0.6830813732630773</v>
      </c>
      <c r="T79" s="7">
        <v>0.0015302545828290925</v>
      </c>
      <c r="U79" s="6">
        <v>5.012037757017146</v>
      </c>
      <c r="V79" s="6">
        <f t="shared" si="1"/>
        <v>32.484598569319026</v>
      </c>
      <c r="W79" s="3"/>
    </row>
    <row r="80" spans="1:22" ht="15.75">
      <c r="A80" s="1" t="s">
        <v>41</v>
      </c>
      <c r="B80" s="2" t="s">
        <v>21</v>
      </c>
      <c r="C80" s="2" t="s">
        <v>96</v>
      </c>
      <c r="D80" s="2"/>
      <c r="E80" s="6">
        <v>91.28484848484851</v>
      </c>
      <c r="F80" s="8">
        <v>59.68</v>
      </c>
      <c r="G80" s="8">
        <v>0.018</v>
      </c>
      <c r="H80" s="8">
        <v>25.84</v>
      </c>
      <c r="I80" s="8">
        <v>0.014</v>
      </c>
      <c r="J80" s="8">
        <v>7.3</v>
      </c>
      <c r="K80" s="8">
        <v>7.6</v>
      </c>
      <c r="L80" s="8">
        <v>0.047</v>
      </c>
      <c r="M80" s="6">
        <v>100.52</v>
      </c>
      <c r="O80" s="7">
        <v>2.6474827932330403</v>
      </c>
      <c r="P80" s="7">
        <v>1.3511364614850698</v>
      </c>
      <c r="Q80" s="7">
        <v>0.0005194070007880648</v>
      </c>
      <c r="R80" s="7">
        <v>0.34699354104894015</v>
      </c>
      <c r="S80" s="7">
        <v>0.6537302052513038</v>
      </c>
      <c r="T80" s="7">
        <v>0.0026600113304689945</v>
      </c>
      <c r="U80" s="6">
        <v>5.004070020454309</v>
      </c>
      <c r="V80" s="6">
        <f t="shared" si="1"/>
        <v>34.58233586203299</v>
      </c>
    </row>
    <row r="81" spans="1:22" ht="15.75">
      <c r="A81" s="1" t="s">
        <v>41</v>
      </c>
      <c r="B81" s="2" t="s">
        <v>21</v>
      </c>
      <c r="C81" s="2" t="s">
        <v>96</v>
      </c>
      <c r="D81" s="2"/>
      <c r="E81" s="6">
        <v>91.28484848484851</v>
      </c>
      <c r="F81" s="8">
        <v>58.43</v>
      </c>
      <c r="G81" s="8">
        <v>0.024</v>
      </c>
      <c r="H81" s="8">
        <v>26.63</v>
      </c>
      <c r="I81" s="8">
        <v>0.023</v>
      </c>
      <c r="J81" s="8">
        <v>8.43</v>
      </c>
      <c r="K81" s="8">
        <v>7.09</v>
      </c>
      <c r="L81" s="8">
        <v>0.031</v>
      </c>
      <c r="M81" s="6">
        <v>100.66</v>
      </c>
      <c r="O81" s="7">
        <v>2.597669535057104</v>
      </c>
      <c r="P81" s="7">
        <v>1.3954733728216409</v>
      </c>
      <c r="Q81" s="7">
        <v>0.0008551676867636041</v>
      </c>
      <c r="R81" s="7">
        <v>0.40157788533316113</v>
      </c>
      <c r="S81" s="7">
        <v>0.6111880829779754</v>
      </c>
      <c r="T81" s="7">
        <v>0.0017582920217048955</v>
      </c>
      <c r="U81" s="6">
        <v>5.010194215860617</v>
      </c>
      <c r="V81" s="6">
        <f t="shared" si="1"/>
        <v>39.58287652987351</v>
      </c>
    </row>
    <row r="82" spans="1:22" ht="15.75">
      <c r="A82" s="1" t="s">
        <v>41</v>
      </c>
      <c r="B82" s="2" t="s">
        <v>21</v>
      </c>
      <c r="C82" s="2" t="s">
        <v>96</v>
      </c>
      <c r="D82" s="2"/>
      <c r="E82" s="6">
        <v>91.28484848484851</v>
      </c>
      <c r="F82" s="8">
        <v>58.33</v>
      </c>
      <c r="G82" s="8">
        <v>0.02</v>
      </c>
      <c r="H82" s="8">
        <v>26.62</v>
      </c>
      <c r="I82" s="8">
        <v>0.017</v>
      </c>
      <c r="J82" s="8">
        <v>8.46</v>
      </c>
      <c r="K82" s="8">
        <v>6.98</v>
      </c>
      <c r="L82" s="8">
        <v>0.033</v>
      </c>
      <c r="M82" s="6">
        <v>100.47</v>
      </c>
      <c r="O82" s="7">
        <v>2.5976430381528033</v>
      </c>
      <c r="P82" s="7">
        <v>1.3973265749339567</v>
      </c>
      <c r="Q82" s="7">
        <v>0.0006331576341229003</v>
      </c>
      <c r="R82" s="7">
        <v>0.4036937789074841</v>
      </c>
      <c r="S82" s="7">
        <v>0.6027310224586263</v>
      </c>
      <c r="T82" s="7">
        <v>0.0018749199555227957</v>
      </c>
      <c r="U82" s="6">
        <v>5.0053268027541655</v>
      </c>
      <c r="V82" s="6">
        <f t="shared" si="1"/>
        <v>40.037081273645576</v>
      </c>
    </row>
    <row r="83" spans="1:22" ht="15.75">
      <c r="A83" s="1" t="s">
        <v>41</v>
      </c>
      <c r="B83" s="2" t="s">
        <v>21</v>
      </c>
      <c r="C83" s="2" t="s">
        <v>96</v>
      </c>
      <c r="D83" s="2"/>
      <c r="E83" s="6">
        <v>91.28484848484851</v>
      </c>
      <c r="F83" s="8">
        <v>59.13</v>
      </c>
      <c r="G83" s="8">
        <v>0.052</v>
      </c>
      <c r="H83" s="8">
        <v>26.18</v>
      </c>
      <c r="I83" s="8">
        <v>0.191</v>
      </c>
      <c r="J83" s="8">
        <v>7.97</v>
      </c>
      <c r="K83" s="8">
        <v>7.22</v>
      </c>
      <c r="L83" s="8">
        <v>0.038</v>
      </c>
      <c r="M83" s="6">
        <v>100.91</v>
      </c>
      <c r="O83" s="7">
        <v>2.6205626675953906</v>
      </c>
      <c r="P83" s="7">
        <v>1.3675987207526754</v>
      </c>
      <c r="Q83" s="7">
        <v>0.0070793839936559</v>
      </c>
      <c r="R83" s="7">
        <v>0.37847673736052884</v>
      </c>
      <c r="S83" s="7">
        <v>0.6204467244790928</v>
      </c>
      <c r="T83" s="7">
        <v>0.0021485801756181786</v>
      </c>
      <c r="U83" s="6">
        <v>5.004904570807399</v>
      </c>
      <c r="V83" s="6">
        <f t="shared" si="1"/>
        <v>37.8071428903982</v>
      </c>
    </row>
    <row r="84" spans="1:22" ht="15.75">
      <c r="A84" s="1" t="s">
        <v>41</v>
      </c>
      <c r="B84" s="2" t="s">
        <v>21</v>
      </c>
      <c r="C84" s="2" t="s">
        <v>96</v>
      </c>
      <c r="D84" s="2" t="s">
        <v>63</v>
      </c>
      <c r="E84" s="6">
        <v>91.28484848484851</v>
      </c>
      <c r="F84" s="8">
        <v>57.44</v>
      </c>
      <c r="G84" s="8">
        <v>0.034</v>
      </c>
      <c r="H84" s="8">
        <v>26.55</v>
      </c>
      <c r="I84" s="8">
        <v>0.162</v>
      </c>
      <c r="J84" s="8">
        <v>8.65</v>
      </c>
      <c r="K84" s="8">
        <v>6.89</v>
      </c>
      <c r="L84" s="8">
        <v>0.045</v>
      </c>
      <c r="M84" s="6">
        <v>99.83</v>
      </c>
      <c r="O84" s="7">
        <v>2.580777047713905</v>
      </c>
      <c r="P84" s="7">
        <v>1.4060570901431402</v>
      </c>
      <c r="Q84" s="7">
        <v>0.006087325186412139</v>
      </c>
      <c r="R84" s="7">
        <v>0.41643417490755164</v>
      </c>
      <c r="S84" s="7">
        <v>0.6002551655243581</v>
      </c>
      <c r="T84" s="7">
        <v>0.0025794663519916974</v>
      </c>
      <c r="U84" s="6">
        <v>5.015823377930736</v>
      </c>
      <c r="V84" s="6">
        <f t="shared" si="1"/>
        <v>40.85616788583241</v>
      </c>
    </row>
    <row r="85" spans="1:22" ht="15.75">
      <c r="A85" s="1" t="s">
        <v>41</v>
      </c>
      <c r="B85" s="2" t="s">
        <v>21</v>
      </c>
      <c r="C85" s="2" t="s">
        <v>96</v>
      </c>
      <c r="D85" s="2" t="s">
        <v>30</v>
      </c>
      <c r="E85" s="6">
        <v>91.28484848484851</v>
      </c>
      <c r="F85" s="8">
        <v>58.49</v>
      </c>
      <c r="G85" s="8">
        <v>0.028</v>
      </c>
      <c r="H85" s="8">
        <v>26.48</v>
      </c>
      <c r="I85" s="8">
        <v>0.014</v>
      </c>
      <c r="J85" s="8">
        <v>8.23</v>
      </c>
      <c r="K85" s="8">
        <v>7.1</v>
      </c>
      <c r="L85" s="8">
        <v>0.057</v>
      </c>
      <c r="M85" s="6">
        <v>100.42</v>
      </c>
      <c r="O85" s="7">
        <v>2.605133960433076</v>
      </c>
      <c r="P85" s="7">
        <v>1.3901728184652369</v>
      </c>
      <c r="Q85" s="7">
        <v>0.0005214971102493072</v>
      </c>
      <c r="R85" s="7">
        <v>0.3927737663882294</v>
      </c>
      <c r="S85" s="7">
        <v>0.6131792014406268</v>
      </c>
      <c r="T85" s="7">
        <v>0.003238952593525212</v>
      </c>
      <c r="U85" s="6">
        <v>5.006821878887471</v>
      </c>
      <c r="V85" s="6">
        <f t="shared" si="1"/>
        <v>38.91963049246769</v>
      </c>
    </row>
    <row r="86" spans="2:22" ht="15.75">
      <c r="B86" s="2"/>
      <c r="C86" s="2"/>
      <c r="D86" s="2"/>
      <c r="E86" s="6"/>
      <c r="F86" s="8"/>
      <c r="G86" s="8"/>
      <c r="H86" s="8"/>
      <c r="I86" s="8"/>
      <c r="J86" s="8"/>
      <c r="K86" s="8"/>
      <c r="L86" s="8"/>
      <c r="M86" s="6"/>
      <c r="O86" s="7"/>
      <c r="P86" s="7"/>
      <c r="Q86" s="7"/>
      <c r="R86" s="7"/>
      <c r="S86" s="7"/>
      <c r="T86" s="7"/>
      <c r="U86" s="6"/>
      <c r="V86" s="6"/>
    </row>
    <row r="87" spans="1:22" ht="15.75">
      <c r="A87" s="1" t="s">
        <v>42</v>
      </c>
      <c r="B87" s="2" t="s">
        <v>39</v>
      </c>
      <c r="C87" s="2" t="s">
        <v>97</v>
      </c>
      <c r="E87" s="6">
        <v>111.89090909090913</v>
      </c>
      <c r="F87" s="8">
        <v>58.34</v>
      </c>
      <c r="G87" s="8">
        <v>0.013</v>
      </c>
      <c r="H87" s="8">
        <v>26.94</v>
      </c>
      <c r="I87" s="8">
        <v>0.045</v>
      </c>
      <c r="J87" s="8">
        <v>8.32</v>
      </c>
      <c r="K87" s="8">
        <v>6.88</v>
      </c>
      <c r="L87" s="8">
        <v>0.037</v>
      </c>
      <c r="M87" s="6">
        <v>100.63</v>
      </c>
      <c r="O87" s="7">
        <v>2.592355782610885</v>
      </c>
      <c r="P87" s="7">
        <v>1.411003674178341</v>
      </c>
      <c r="Q87" s="7">
        <v>0.001672307454505996</v>
      </c>
      <c r="R87" s="7">
        <v>0.3961372712965796</v>
      </c>
      <c r="S87" s="7">
        <v>0.5927850556602775</v>
      </c>
      <c r="T87" s="7">
        <v>0.002097544587134449</v>
      </c>
      <c r="U87" s="6">
        <v>4.998815457494909</v>
      </c>
      <c r="V87" s="6">
        <f>R87*100/(R87+S87)</f>
        <v>40.05747069292951</v>
      </c>
    </row>
    <row r="88" spans="1:22" ht="15.75">
      <c r="A88" s="1" t="s">
        <v>42</v>
      </c>
      <c r="B88" s="2" t="s">
        <v>39</v>
      </c>
      <c r="C88" s="2" t="s">
        <v>97</v>
      </c>
      <c r="E88" s="6">
        <v>111.89090909090913</v>
      </c>
      <c r="F88" s="8">
        <v>56.66</v>
      </c>
      <c r="G88" s="8">
        <v>0.141</v>
      </c>
      <c r="H88" s="8">
        <v>27.99</v>
      </c>
      <c r="I88" s="8">
        <v>0.138</v>
      </c>
      <c r="J88" s="8">
        <v>9.3</v>
      </c>
      <c r="K88" s="8">
        <v>6.18</v>
      </c>
      <c r="L88" s="8">
        <v>0.035</v>
      </c>
      <c r="M88" s="6">
        <v>100.49</v>
      </c>
      <c r="O88" s="7">
        <v>2.5298635593798147</v>
      </c>
      <c r="P88" s="7">
        <v>1.473078193671215</v>
      </c>
      <c r="Q88" s="7">
        <v>0.005153176850984646</v>
      </c>
      <c r="R88" s="7">
        <v>0.4449361339019045</v>
      </c>
      <c r="S88" s="7">
        <v>0.5350441649417683</v>
      </c>
      <c r="T88" s="7">
        <v>0.0019937461900387146</v>
      </c>
      <c r="U88" s="6">
        <v>4.99690495311363</v>
      </c>
      <c r="V88" s="6">
        <f>R88*100/(R88+S88)</f>
        <v>45.40255905418779</v>
      </c>
    </row>
    <row r="89" spans="1:22" ht="15.75">
      <c r="A89" s="1" t="s">
        <v>42</v>
      </c>
      <c r="B89" s="2" t="s">
        <v>39</v>
      </c>
      <c r="C89" s="2" t="s">
        <v>97</v>
      </c>
      <c r="E89" s="6">
        <v>111.89090909090913</v>
      </c>
      <c r="F89" s="8">
        <v>56.3</v>
      </c>
      <c r="G89" s="8">
        <v>0.027</v>
      </c>
      <c r="H89" s="8">
        <v>27.79</v>
      </c>
      <c r="I89" s="8">
        <v>0.043</v>
      </c>
      <c r="J89" s="8">
        <v>9.56</v>
      </c>
      <c r="K89" s="8">
        <v>6.18</v>
      </c>
      <c r="L89" s="8">
        <v>0.036</v>
      </c>
      <c r="M89" s="6">
        <v>99.97</v>
      </c>
      <c r="O89" s="7">
        <v>2.528716386860594</v>
      </c>
      <c r="P89" s="7">
        <v>1.471237031624749</v>
      </c>
      <c r="Q89" s="7">
        <v>0.001615234622781447</v>
      </c>
      <c r="R89" s="7">
        <v>0.46009108628199624</v>
      </c>
      <c r="S89" s="7">
        <v>0.538221238101949</v>
      </c>
      <c r="T89" s="7">
        <v>0.002062887411882926</v>
      </c>
      <c r="U89" s="6">
        <v>5.004451192958029</v>
      </c>
      <c r="V89" s="6">
        <f>R89*100/(R89+S89)</f>
        <v>46.08688834588081</v>
      </c>
    </row>
    <row r="90" spans="1:22" ht="15.75">
      <c r="A90" s="1" t="s">
        <v>42</v>
      </c>
      <c r="B90" s="2" t="s">
        <v>39</v>
      </c>
      <c r="C90" s="2" t="s">
        <v>97</v>
      </c>
      <c r="E90" s="6">
        <v>111.89090909090913</v>
      </c>
      <c r="F90" s="8">
        <v>56.78</v>
      </c>
      <c r="G90" s="8">
        <v>0.042</v>
      </c>
      <c r="H90" s="8">
        <v>28.22</v>
      </c>
      <c r="I90" s="8">
        <v>0.048</v>
      </c>
      <c r="J90" s="8">
        <v>9.62</v>
      </c>
      <c r="K90" s="8">
        <v>5.55</v>
      </c>
      <c r="L90" s="8">
        <v>0.034</v>
      </c>
      <c r="M90" s="6">
        <v>100.37</v>
      </c>
      <c r="O90" s="7">
        <v>2.532724700525727</v>
      </c>
      <c r="P90" s="7">
        <v>1.4837200994790782</v>
      </c>
      <c r="Q90" s="7">
        <v>0.001790644060821098</v>
      </c>
      <c r="R90" s="7">
        <v>0.4597924850315622</v>
      </c>
      <c r="S90" s="7">
        <v>0.4800275999808252</v>
      </c>
      <c r="T90" s="7">
        <v>0.0019348745471425423</v>
      </c>
      <c r="U90" s="6">
        <v>4.9642644910879135</v>
      </c>
      <c r="V90" s="6">
        <f>R90*100/(R90+S90)</f>
        <v>48.92345804947357</v>
      </c>
    </row>
    <row r="91" spans="1:22" ht="15.75">
      <c r="A91" s="1" t="s">
        <v>42</v>
      </c>
      <c r="B91" s="2" t="s">
        <v>22</v>
      </c>
      <c r="C91" s="2" t="s">
        <v>97</v>
      </c>
      <c r="D91" s="2"/>
      <c r="E91" s="6">
        <v>130.67878787878792</v>
      </c>
      <c r="F91" s="8">
        <v>57.28</v>
      </c>
      <c r="G91" s="8">
        <v>0.04</v>
      </c>
      <c r="H91" s="8">
        <v>26.7</v>
      </c>
      <c r="I91" s="8">
        <v>0.08</v>
      </c>
      <c r="J91" s="8">
        <v>9.13</v>
      </c>
      <c r="K91" s="8">
        <v>6.72</v>
      </c>
      <c r="L91" s="8">
        <v>0.185</v>
      </c>
      <c r="M91" s="6">
        <v>100.17</v>
      </c>
      <c r="O91" s="7">
        <v>2.5695546298533</v>
      </c>
      <c r="P91" s="7">
        <v>1.4117847304564215</v>
      </c>
      <c r="Q91" s="7">
        <v>0.0030013750268810487</v>
      </c>
      <c r="R91" s="7">
        <v>0.4388537590431554</v>
      </c>
      <c r="S91" s="7">
        <v>0.5845272293397187</v>
      </c>
      <c r="T91" s="7">
        <v>0.010587852229580579</v>
      </c>
      <c r="U91" s="6">
        <v>5.020761053865332</v>
      </c>
      <c r="V91" s="6">
        <f aca="true" t="shared" si="2" ref="V91:V112">R91*100/(R91+S91+T91)</f>
        <v>42.44361549456437</v>
      </c>
    </row>
    <row r="92" spans="1:22" ht="15.75">
      <c r="A92" s="1" t="s">
        <v>42</v>
      </c>
      <c r="B92" s="2" t="s">
        <v>22</v>
      </c>
      <c r="C92" s="2" t="s">
        <v>97</v>
      </c>
      <c r="D92" s="2"/>
      <c r="E92" s="6">
        <v>130.67878787878792</v>
      </c>
      <c r="F92" s="8">
        <v>56.23</v>
      </c>
      <c r="G92" s="8">
        <v>0.045</v>
      </c>
      <c r="H92" s="8">
        <v>27.03</v>
      </c>
      <c r="I92" s="8">
        <v>0.128</v>
      </c>
      <c r="J92" s="8">
        <v>9.8</v>
      </c>
      <c r="K92" s="8">
        <v>6.29</v>
      </c>
      <c r="L92" s="8">
        <v>0.304</v>
      </c>
      <c r="M92" s="6">
        <v>99.83</v>
      </c>
      <c r="O92" s="7">
        <v>2.53821362613607</v>
      </c>
      <c r="P92" s="7">
        <v>1.438164307914783</v>
      </c>
      <c r="Q92" s="7">
        <v>0.0048322065415289965</v>
      </c>
      <c r="R92" s="7">
        <v>0.4740022055666588</v>
      </c>
      <c r="S92" s="7">
        <v>0.5505431468961054</v>
      </c>
      <c r="T92" s="7">
        <v>0.017507130467537976</v>
      </c>
      <c r="U92" s="6">
        <v>5.025201693948928</v>
      </c>
      <c r="V92" s="6">
        <f t="shared" si="2"/>
        <v>45.487363960185725</v>
      </c>
    </row>
    <row r="93" spans="1:22" ht="15.75">
      <c r="A93" s="1" t="s">
        <v>42</v>
      </c>
      <c r="B93" s="2" t="s">
        <v>22</v>
      </c>
      <c r="C93" s="2" t="s">
        <v>97</v>
      </c>
      <c r="D93" s="2" t="s">
        <v>63</v>
      </c>
      <c r="E93" s="6">
        <v>130.67878787878792</v>
      </c>
      <c r="F93" s="8">
        <v>56.55</v>
      </c>
      <c r="G93" s="8">
        <v>0.054</v>
      </c>
      <c r="H93" s="8">
        <v>26.7</v>
      </c>
      <c r="I93" s="8">
        <v>0.08</v>
      </c>
      <c r="J93" s="8">
        <v>9.4</v>
      </c>
      <c r="K93" s="8">
        <v>6.45</v>
      </c>
      <c r="L93" s="8">
        <v>0.316</v>
      </c>
      <c r="M93" s="6">
        <v>99.6</v>
      </c>
      <c r="O93" s="7">
        <v>2.5553555018729255</v>
      </c>
      <c r="P93" s="7">
        <v>1.4221072577035385</v>
      </c>
      <c r="Q93" s="7">
        <v>0.0030233201399180627</v>
      </c>
      <c r="R93" s="7">
        <v>0.45513556287875806</v>
      </c>
      <c r="S93" s="7">
        <v>0.5651439217257896</v>
      </c>
      <c r="T93" s="7">
        <v>0.01821742952462411</v>
      </c>
      <c r="U93" s="6">
        <v>5.0231505692389895</v>
      </c>
      <c r="V93" s="6">
        <f t="shared" si="2"/>
        <v>43.826376052394004</v>
      </c>
    </row>
    <row r="94" spans="1:22" ht="15.75">
      <c r="A94" s="1" t="s">
        <v>42</v>
      </c>
      <c r="B94" s="2" t="s">
        <v>22</v>
      </c>
      <c r="C94" s="2" t="s">
        <v>97</v>
      </c>
      <c r="D94" s="2" t="s">
        <v>30</v>
      </c>
      <c r="E94" s="6">
        <v>130.67878787878792</v>
      </c>
      <c r="F94" s="8">
        <v>58.55</v>
      </c>
      <c r="G94" s="8">
        <v>0.02</v>
      </c>
      <c r="H94" s="8">
        <v>26.12</v>
      </c>
      <c r="I94" s="8">
        <v>0.139</v>
      </c>
      <c r="J94" s="8">
        <v>8.24</v>
      </c>
      <c r="K94" s="8">
        <v>7.22</v>
      </c>
      <c r="L94" s="8">
        <v>0.334</v>
      </c>
      <c r="M94" s="6">
        <v>100.68</v>
      </c>
      <c r="O94" s="7">
        <v>2.6090478672848385</v>
      </c>
      <c r="P94" s="7">
        <v>1.371926020229032</v>
      </c>
      <c r="Q94" s="7">
        <v>0.005180186305199903</v>
      </c>
      <c r="R94" s="7">
        <v>0.3934382306976379</v>
      </c>
      <c r="S94" s="7">
        <v>0.6238396482333791</v>
      </c>
      <c r="T94" s="7">
        <v>0.0189881612570158</v>
      </c>
      <c r="U94" s="6">
        <v>5.0253804240697475</v>
      </c>
      <c r="V94" s="6">
        <f t="shared" si="2"/>
        <v>37.96691346039359</v>
      </c>
    </row>
    <row r="95" spans="1:22" ht="15.75">
      <c r="A95" s="1" t="s">
        <v>42</v>
      </c>
      <c r="B95" s="2" t="s">
        <v>22</v>
      </c>
      <c r="C95" s="2" t="s">
        <v>97</v>
      </c>
      <c r="D95" s="2"/>
      <c r="E95" s="6">
        <v>130.67878787878792</v>
      </c>
      <c r="F95" s="8">
        <v>56.68</v>
      </c>
      <c r="G95" s="8">
        <v>0.042</v>
      </c>
      <c r="H95" s="8">
        <v>27.12</v>
      </c>
      <c r="I95" s="8">
        <v>0.103</v>
      </c>
      <c r="J95" s="8">
        <v>9.49</v>
      </c>
      <c r="K95" s="8">
        <v>6.4</v>
      </c>
      <c r="L95" s="8">
        <v>0.219</v>
      </c>
      <c r="M95" s="6">
        <v>100.09</v>
      </c>
      <c r="O95" s="7">
        <v>2.547360286940291</v>
      </c>
      <c r="P95" s="7">
        <v>1.4366553365945627</v>
      </c>
      <c r="Q95" s="7">
        <v>0.003871445845027975</v>
      </c>
      <c r="R95" s="7">
        <v>0.45700499179921844</v>
      </c>
      <c r="S95" s="7">
        <v>0.557726312395688</v>
      </c>
      <c r="T95" s="7">
        <v>0.012557001440519437</v>
      </c>
      <c r="U95" s="6">
        <v>5.017820884166202</v>
      </c>
      <c r="V95" s="6">
        <f t="shared" si="2"/>
        <v>44.486536962624086</v>
      </c>
    </row>
    <row r="96" spans="1:22" ht="15.75">
      <c r="A96" s="1" t="s">
        <v>42</v>
      </c>
      <c r="B96" s="2" t="s">
        <v>22</v>
      </c>
      <c r="C96" s="2" t="s">
        <v>97</v>
      </c>
      <c r="D96" s="2"/>
      <c r="E96" s="6">
        <v>130.67878787878792</v>
      </c>
      <c r="F96" s="8">
        <v>57.02</v>
      </c>
      <c r="G96" s="8">
        <v>0.043</v>
      </c>
      <c r="H96" s="8">
        <v>26.66</v>
      </c>
      <c r="I96" s="8">
        <v>0.104</v>
      </c>
      <c r="J96" s="8">
        <v>9.09</v>
      </c>
      <c r="K96" s="8">
        <v>6.59</v>
      </c>
      <c r="L96" s="8">
        <v>0.212</v>
      </c>
      <c r="M96" s="6">
        <v>99.77</v>
      </c>
      <c r="O96" s="7">
        <v>2.5678527428651874</v>
      </c>
      <c r="P96" s="7">
        <v>1.4151595935925194</v>
      </c>
      <c r="Q96" s="7">
        <v>0.003916982874351181</v>
      </c>
      <c r="R96" s="7">
        <v>0.4386326788406986</v>
      </c>
      <c r="S96" s="7">
        <v>0.5754517886200425</v>
      </c>
      <c r="T96" s="7">
        <v>0.012180358186079548</v>
      </c>
      <c r="U96" s="6">
        <v>5.016642308861384</v>
      </c>
      <c r="V96" s="6">
        <f t="shared" si="2"/>
        <v>42.740691084705446</v>
      </c>
    </row>
    <row r="97" spans="1:22" ht="15.75">
      <c r="A97" s="1" t="s">
        <v>42</v>
      </c>
      <c r="B97" s="2" t="s">
        <v>36</v>
      </c>
      <c r="C97" s="2" t="s">
        <v>97</v>
      </c>
      <c r="D97" s="1" t="s">
        <v>63</v>
      </c>
      <c r="E97" s="6">
        <v>135.52727272727276</v>
      </c>
      <c r="F97" s="8">
        <v>56.77</v>
      </c>
      <c r="G97" s="8">
        <v>0.052</v>
      </c>
      <c r="H97" s="8">
        <v>27.69</v>
      </c>
      <c r="I97" s="8">
        <v>0.051</v>
      </c>
      <c r="J97" s="8">
        <v>9.52</v>
      </c>
      <c r="K97" s="8">
        <v>6.29</v>
      </c>
      <c r="L97" s="8">
        <v>0.065</v>
      </c>
      <c r="M97" s="6">
        <v>100.5</v>
      </c>
      <c r="O97" s="7">
        <v>2.537065540528154</v>
      </c>
      <c r="P97" s="7">
        <v>1.458606420747337</v>
      </c>
      <c r="Q97" s="7">
        <v>0.001906155822410338</v>
      </c>
      <c r="R97" s="7">
        <v>0.45587307222124557</v>
      </c>
      <c r="S97" s="7">
        <v>0.5450596908773543</v>
      </c>
      <c r="T97" s="7">
        <v>0.0037060173305074225</v>
      </c>
      <c r="U97" s="6">
        <v>5.005966020473554</v>
      </c>
      <c r="V97" s="6">
        <f>R97*100/(R97+S97)</f>
        <v>45.54482469032123</v>
      </c>
    </row>
    <row r="98" spans="1:22" ht="15.75">
      <c r="A98" s="1" t="s">
        <v>42</v>
      </c>
      <c r="B98" s="2" t="s">
        <v>36</v>
      </c>
      <c r="C98" s="2" t="s">
        <v>97</v>
      </c>
      <c r="D98" s="2" t="s">
        <v>30</v>
      </c>
      <c r="E98" s="6">
        <v>135.52727272727276</v>
      </c>
      <c r="F98" s="8">
        <v>56.97</v>
      </c>
      <c r="G98" s="8">
        <v>0.017</v>
      </c>
      <c r="H98" s="8">
        <v>27.17</v>
      </c>
      <c r="I98" s="8">
        <v>0.054</v>
      </c>
      <c r="J98" s="8">
        <v>9.03</v>
      </c>
      <c r="K98" s="8">
        <v>6.47</v>
      </c>
      <c r="L98" s="8">
        <v>0.071</v>
      </c>
      <c r="M98" s="6">
        <v>99.81</v>
      </c>
      <c r="O98" s="7">
        <v>2.559342758071483</v>
      </c>
      <c r="P98" s="7">
        <v>1.4387132529108235</v>
      </c>
      <c r="Q98" s="7">
        <v>0.0020288569371091757</v>
      </c>
      <c r="R98" s="7">
        <v>0.43467451904342574</v>
      </c>
      <c r="S98" s="7">
        <v>0.563595012683586</v>
      </c>
      <c r="T98" s="7">
        <v>0.004069320333459893</v>
      </c>
      <c r="U98" s="6">
        <v>5.004292003287557</v>
      </c>
      <c r="V98" s="6">
        <f>R98*100/(R98+S98)</f>
        <v>43.54280134057947</v>
      </c>
    </row>
    <row r="99" spans="1:22" ht="15.75">
      <c r="A99" s="1" t="s">
        <v>42</v>
      </c>
      <c r="B99" s="2" t="s">
        <v>36</v>
      </c>
      <c r="C99" s="2" t="s">
        <v>97</v>
      </c>
      <c r="D99" s="1" t="s">
        <v>64</v>
      </c>
      <c r="E99" s="6">
        <v>135.52727272727276</v>
      </c>
      <c r="F99" s="8">
        <v>55.8</v>
      </c>
      <c r="G99" s="8">
        <v>0.05</v>
      </c>
      <c r="H99" s="8">
        <v>27.97</v>
      </c>
      <c r="I99" s="8">
        <v>0.063</v>
      </c>
      <c r="J99" s="8">
        <v>9.77</v>
      </c>
      <c r="K99" s="8">
        <v>5.95</v>
      </c>
      <c r="L99" s="8">
        <v>0.173</v>
      </c>
      <c r="M99" s="6">
        <v>99.83</v>
      </c>
      <c r="O99" s="7">
        <v>2.513602611529835</v>
      </c>
      <c r="P99" s="7">
        <v>1.4851053384219033</v>
      </c>
      <c r="Q99" s="7">
        <v>0.0023734407849861825</v>
      </c>
      <c r="R99" s="7">
        <v>0.47157544446716787</v>
      </c>
      <c r="S99" s="7">
        <v>0.5197087316376918</v>
      </c>
      <c r="T99" s="7">
        <v>0.009942367684230612</v>
      </c>
      <c r="U99" s="6">
        <v>5.006673609377515</v>
      </c>
      <c r="V99" s="6">
        <f>R99*100/(R99+S99)</f>
        <v>47.57217514761214</v>
      </c>
    </row>
    <row r="100" spans="1:22" ht="15.75">
      <c r="A100" s="1" t="s">
        <v>42</v>
      </c>
      <c r="B100" s="2" t="s">
        <v>36</v>
      </c>
      <c r="C100" s="2" t="s">
        <v>97</v>
      </c>
      <c r="D100" s="2" t="s">
        <v>31</v>
      </c>
      <c r="E100" s="6">
        <v>135.52727272727276</v>
      </c>
      <c r="F100" s="8">
        <v>56.31</v>
      </c>
      <c r="G100" s="8">
        <v>0.029</v>
      </c>
      <c r="H100" s="8">
        <v>27.53</v>
      </c>
      <c r="I100" s="8">
        <v>0.28</v>
      </c>
      <c r="J100" s="8">
        <v>9.45</v>
      </c>
      <c r="K100" s="8">
        <v>6.1</v>
      </c>
      <c r="L100" s="8">
        <v>0.17</v>
      </c>
      <c r="M100" s="6">
        <v>99.94</v>
      </c>
      <c r="O100" s="7">
        <v>2.533580886631019</v>
      </c>
      <c r="P100" s="7">
        <v>1.4600167255968504</v>
      </c>
      <c r="Q100" s="7">
        <v>0.010536168551425107</v>
      </c>
      <c r="R100" s="7">
        <v>0.45559112387074574</v>
      </c>
      <c r="S100" s="7">
        <v>0.532181421836693</v>
      </c>
      <c r="T100" s="7">
        <v>0.009758419075779646</v>
      </c>
      <c r="U100" s="6">
        <v>5.005705624006073</v>
      </c>
      <c r="V100" s="6">
        <f>R100*100/(R100+S100)</f>
        <v>46.12308024257277</v>
      </c>
    </row>
    <row r="101" spans="1:22" ht="15.75">
      <c r="A101" s="1" t="s">
        <v>42</v>
      </c>
      <c r="B101" s="2" t="s">
        <v>23</v>
      </c>
      <c r="C101" s="2" t="s">
        <v>97</v>
      </c>
      <c r="D101" s="2"/>
      <c r="E101" s="6">
        <v>145.22424242424245</v>
      </c>
      <c r="F101" s="8">
        <v>56.66</v>
      </c>
      <c r="G101" s="8">
        <v>0.053</v>
      </c>
      <c r="H101" s="8">
        <v>27.47</v>
      </c>
      <c r="I101" s="8">
        <v>0.087</v>
      </c>
      <c r="J101" s="8">
        <v>9.81</v>
      </c>
      <c r="K101" s="8">
        <v>6.22</v>
      </c>
      <c r="L101" s="8">
        <v>0.115</v>
      </c>
      <c r="M101" s="6">
        <v>100.48</v>
      </c>
      <c r="O101" s="7">
        <v>2.5362014659915</v>
      </c>
      <c r="P101" s="7">
        <v>1.4493331019575662</v>
      </c>
      <c r="Q101" s="7">
        <v>0.003256880794757469</v>
      </c>
      <c r="R101" s="7">
        <v>0.47051165470994016</v>
      </c>
      <c r="S101" s="7">
        <v>0.5398563219661797</v>
      </c>
      <c r="T101" s="7">
        <v>0.006567291843444438</v>
      </c>
      <c r="U101" s="6">
        <v>5.010011011846193</v>
      </c>
      <c r="V101" s="6">
        <f t="shared" si="2"/>
        <v>46.26761105403516</v>
      </c>
    </row>
    <row r="102" spans="1:22" ht="15.75">
      <c r="A102" s="1" t="s">
        <v>42</v>
      </c>
      <c r="B102" s="2" t="s">
        <v>23</v>
      </c>
      <c r="C102" s="2" t="s">
        <v>97</v>
      </c>
      <c r="D102" s="2"/>
      <c r="E102" s="6">
        <v>145.22424242424245</v>
      </c>
      <c r="F102" s="8">
        <v>56.64</v>
      </c>
      <c r="G102" s="8">
        <v>0.052</v>
      </c>
      <c r="H102" s="8">
        <v>27.14</v>
      </c>
      <c r="I102" s="8">
        <v>0.102</v>
      </c>
      <c r="J102" s="8">
        <v>9.49</v>
      </c>
      <c r="K102" s="8">
        <v>6.56</v>
      </c>
      <c r="L102" s="8">
        <v>0.083</v>
      </c>
      <c r="M102" s="6">
        <v>100.1</v>
      </c>
      <c r="O102" s="7">
        <v>2.544957236032405</v>
      </c>
      <c r="P102" s="7">
        <v>1.437372926966174</v>
      </c>
      <c r="Q102" s="7">
        <v>0.0038329472968109514</v>
      </c>
      <c r="R102" s="7">
        <v>0.45689631557298677</v>
      </c>
      <c r="S102" s="7">
        <v>0.571533526656191</v>
      </c>
      <c r="T102" s="7">
        <v>0.0047579145022890275</v>
      </c>
      <c r="U102" s="6">
        <v>5.0223007394468455</v>
      </c>
      <c r="V102" s="6">
        <f t="shared" si="2"/>
        <v>44.22200249627401</v>
      </c>
    </row>
    <row r="103" spans="1:22" ht="15.75">
      <c r="A103" s="1" t="s">
        <v>42</v>
      </c>
      <c r="B103" s="2" t="s">
        <v>23</v>
      </c>
      <c r="C103" s="2" t="s">
        <v>97</v>
      </c>
      <c r="D103" s="2"/>
      <c r="E103" s="6">
        <v>145.22424242424245</v>
      </c>
      <c r="F103" s="8">
        <v>56.6</v>
      </c>
      <c r="G103" s="8">
        <v>0.05</v>
      </c>
      <c r="H103" s="8">
        <v>27.33</v>
      </c>
      <c r="I103" s="8">
        <v>0.093</v>
      </c>
      <c r="J103" s="8">
        <v>9.53</v>
      </c>
      <c r="K103" s="8">
        <v>6.5</v>
      </c>
      <c r="L103" s="8">
        <v>0.204</v>
      </c>
      <c r="M103" s="6">
        <v>100.34</v>
      </c>
      <c r="O103" s="7">
        <v>2.5388026851752286</v>
      </c>
      <c r="P103" s="7">
        <v>1.4449556661571248</v>
      </c>
      <c r="Q103" s="7">
        <v>0.003488758421857643</v>
      </c>
      <c r="R103" s="7">
        <v>0.45803600435970787</v>
      </c>
      <c r="S103" s="7">
        <v>0.5653358183417008</v>
      </c>
      <c r="T103" s="7">
        <v>0.01167411540135064</v>
      </c>
      <c r="U103" s="6">
        <v>5.025094406531948</v>
      </c>
      <c r="V103" s="6">
        <f t="shared" si="2"/>
        <v>44.25272227040362</v>
      </c>
    </row>
    <row r="104" spans="1:22" ht="15.75">
      <c r="A104" s="1" t="s">
        <v>42</v>
      </c>
      <c r="B104" s="2" t="s">
        <v>23</v>
      </c>
      <c r="C104" s="2" t="s">
        <v>97</v>
      </c>
      <c r="D104" s="2" t="s">
        <v>63</v>
      </c>
      <c r="E104" s="6">
        <v>145.22424242424245</v>
      </c>
      <c r="F104" s="8">
        <v>56.52</v>
      </c>
      <c r="G104" s="8">
        <v>0.049</v>
      </c>
      <c r="H104" s="8">
        <v>27.6</v>
      </c>
      <c r="I104" s="8">
        <v>0.177</v>
      </c>
      <c r="J104" s="8">
        <v>9.7</v>
      </c>
      <c r="K104" s="8">
        <v>6.09</v>
      </c>
      <c r="L104" s="8">
        <v>0.25</v>
      </c>
      <c r="M104" s="6">
        <v>100.46</v>
      </c>
      <c r="O104" s="7">
        <v>2.53165866590033</v>
      </c>
      <c r="P104" s="7">
        <v>1.4571841971169202</v>
      </c>
      <c r="Q104" s="7">
        <v>0.006630582693068613</v>
      </c>
      <c r="R104" s="7">
        <v>0.46555278728337085</v>
      </c>
      <c r="S104" s="7">
        <v>0.5289333103564677</v>
      </c>
      <c r="T104" s="7">
        <v>0.014286449269404554</v>
      </c>
      <c r="U104" s="6">
        <v>5.009336582506978</v>
      </c>
      <c r="V104" s="6">
        <f t="shared" si="2"/>
        <v>46.15042198657846</v>
      </c>
    </row>
    <row r="105" spans="1:22" ht="15.75">
      <c r="A105" s="1" t="s">
        <v>42</v>
      </c>
      <c r="B105" s="2" t="s">
        <v>23</v>
      </c>
      <c r="C105" s="2" t="s">
        <v>97</v>
      </c>
      <c r="D105" s="2" t="s">
        <v>30</v>
      </c>
      <c r="E105" s="6">
        <v>145.22424242424245</v>
      </c>
      <c r="F105" s="8">
        <v>56.41</v>
      </c>
      <c r="G105" s="8">
        <v>0.04</v>
      </c>
      <c r="H105" s="8">
        <v>26.34</v>
      </c>
      <c r="I105" s="8">
        <v>0.086</v>
      </c>
      <c r="J105" s="8">
        <v>9.75</v>
      </c>
      <c r="K105" s="8">
        <v>6.23</v>
      </c>
      <c r="L105" s="8">
        <v>0.214</v>
      </c>
      <c r="M105" s="6">
        <v>100.08</v>
      </c>
      <c r="O105" s="7">
        <v>2.536312581413688</v>
      </c>
      <c r="P105" s="7">
        <v>1.448930516664665</v>
      </c>
      <c r="Q105" s="7">
        <v>0.00323385511940545</v>
      </c>
      <c r="R105" s="7">
        <v>0.4697269641190524</v>
      </c>
      <c r="S105" s="7">
        <v>0.543144455732691</v>
      </c>
      <c r="T105" s="7">
        <v>0.012275572243733338</v>
      </c>
      <c r="U105" s="6">
        <v>5.015579596948892</v>
      </c>
      <c r="V105" s="6">
        <f t="shared" si="2"/>
        <v>45.82044991995689</v>
      </c>
    </row>
    <row r="106" spans="1:22" ht="15.75">
      <c r="A106" s="1" t="s">
        <v>42</v>
      </c>
      <c r="B106" s="2" t="s">
        <v>38</v>
      </c>
      <c r="C106" s="2" t="s">
        <v>97</v>
      </c>
      <c r="E106" s="6">
        <v>173.70909090909095</v>
      </c>
      <c r="F106" s="8">
        <v>57.87</v>
      </c>
      <c r="G106" s="8">
        <v>0.013</v>
      </c>
      <c r="H106" s="8">
        <v>26.75</v>
      </c>
      <c r="I106" s="8">
        <v>0.024</v>
      </c>
      <c r="J106" s="8">
        <v>8.84</v>
      </c>
      <c r="K106" s="8">
        <v>6.41</v>
      </c>
      <c r="L106" s="8">
        <v>0.079</v>
      </c>
      <c r="M106" s="6">
        <v>100.02</v>
      </c>
      <c r="O106" s="7">
        <v>2.5887073250514874</v>
      </c>
      <c r="P106" s="7">
        <v>1.410443291304735</v>
      </c>
      <c r="Q106" s="7">
        <v>0.0008978755459008809</v>
      </c>
      <c r="R106" s="7">
        <v>0.42371704446113295</v>
      </c>
      <c r="S106" s="7">
        <v>0.5559914684935877</v>
      </c>
      <c r="T106" s="7">
        <v>0.00450856004942081</v>
      </c>
      <c r="U106" s="6">
        <v>4.985689154775566</v>
      </c>
      <c r="V106" s="6">
        <f>R106*100/(R106+S106)</f>
        <v>43.249296995821446</v>
      </c>
    </row>
    <row r="107" spans="1:22" ht="15.75">
      <c r="A107" s="1" t="s">
        <v>42</v>
      </c>
      <c r="B107" s="2" t="s">
        <v>38</v>
      </c>
      <c r="C107" s="2" t="s">
        <v>97</v>
      </c>
      <c r="D107" s="1" t="s">
        <v>63</v>
      </c>
      <c r="E107" s="6">
        <v>173.70909090909095</v>
      </c>
      <c r="F107" s="8">
        <v>57.2</v>
      </c>
      <c r="G107" s="8">
        <v>0.031</v>
      </c>
      <c r="H107" s="8">
        <v>27.91</v>
      </c>
      <c r="I107" s="8">
        <v>0.043</v>
      </c>
      <c r="J107" s="8">
        <v>9.44</v>
      </c>
      <c r="K107" s="8">
        <v>6</v>
      </c>
      <c r="L107" s="8">
        <v>0.079</v>
      </c>
      <c r="M107" s="6">
        <v>100.73</v>
      </c>
      <c r="O107" s="7">
        <v>2.544478341623589</v>
      </c>
      <c r="P107" s="7">
        <v>1.4634063632622922</v>
      </c>
      <c r="Q107" s="7">
        <v>0.001599729733314584</v>
      </c>
      <c r="R107" s="7">
        <v>0.4499548352174979</v>
      </c>
      <c r="S107" s="7">
        <v>0.5175289013199436</v>
      </c>
      <c r="T107" s="7">
        <v>0.004483437478770343</v>
      </c>
      <c r="U107" s="6">
        <v>4.983752374263513</v>
      </c>
      <c r="V107" s="6">
        <f>R107*100/(R107+S107)</f>
        <v>46.50774149732539</v>
      </c>
    </row>
    <row r="108" spans="1:22" ht="15.75">
      <c r="A108" s="1" t="s">
        <v>42</v>
      </c>
      <c r="B108" s="2" t="s">
        <v>38</v>
      </c>
      <c r="C108" s="2" t="s">
        <v>97</v>
      </c>
      <c r="D108" s="1" t="s">
        <v>30</v>
      </c>
      <c r="E108" s="6">
        <v>173.70909090909095</v>
      </c>
      <c r="F108" s="8">
        <v>57.35</v>
      </c>
      <c r="G108" s="8">
        <v>0.023</v>
      </c>
      <c r="H108" s="8">
        <v>27.25</v>
      </c>
      <c r="I108" s="8">
        <v>0.053</v>
      </c>
      <c r="J108" s="8">
        <v>9.29</v>
      </c>
      <c r="K108" s="8">
        <v>6.2</v>
      </c>
      <c r="L108" s="8">
        <v>0.084</v>
      </c>
      <c r="M108" s="6">
        <v>100.31</v>
      </c>
      <c r="O108" s="7">
        <v>2.5625883321387986</v>
      </c>
      <c r="P108" s="7">
        <v>1.4352061994434817</v>
      </c>
      <c r="Q108" s="7">
        <v>0.001980599765579065</v>
      </c>
      <c r="R108" s="7">
        <v>0.44479032831372656</v>
      </c>
      <c r="S108" s="7">
        <v>0.5371774081550994</v>
      </c>
      <c r="T108" s="7">
        <v>0.004788571816358566</v>
      </c>
      <c r="U108" s="6">
        <v>4.989806659857064</v>
      </c>
      <c r="V108" s="6">
        <f>R108*100/(R108+S108)</f>
        <v>45.29581897600839</v>
      </c>
    </row>
    <row r="109" spans="1:22" ht="15.75">
      <c r="A109" s="1" t="s">
        <v>42</v>
      </c>
      <c r="B109" s="2" t="s">
        <v>24</v>
      </c>
      <c r="C109" s="2" t="s">
        <v>97</v>
      </c>
      <c r="D109" s="2"/>
      <c r="E109" s="6">
        <v>191.89090909090913</v>
      </c>
      <c r="F109" s="8">
        <v>56.76</v>
      </c>
      <c r="G109" s="8">
        <v>0.023</v>
      </c>
      <c r="H109" s="8">
        <v>27.3</v>
      </c>
      <c r="I109" s="8">
        <v>0.038</v>
      </c>
      <c r="J109" s="8">
        <v>9.2</v>
      </c>
      <c r="K109" s="8">
        <v>6.29</v>
      </c>
      <c r="L109" s="8">
        <v>0.397</v>
      </c>
      <c r="M109" s="6">
        <v>100.02</v>
      </c>
      <c r="O109" s="7">
        <v>2.5661021076328754</v>
      </c>
      <c r="P109" s="7">
        <v>1.4295908792857719</v>
      </c>
      <c r="Q109" s="7">
        <v>0.0014119059778015192</v>
      </c>
      <c r="R109" s="7">
        <v>0.43795428027928157</v>
      </c>
      <c r="S109" s="7">
        <v>0.5418486828830151</v>
      </c>
      <c r="T109" s="7">
        <v>0.022501866950776925</v>
      </c>
      <c r="U109" s="6">
        <v>5.000509252170608</v>
      </c>
      <c r="V109" s="6">
        <f t="shared" si="2"/>
        <v>43.694719123510005</v>
      </c>
    </row>
    <row r="110" spans="1:22" ht="15.75">
      <c r="A110" s="1" t="s">
        <v>42</v>
      </c>
      <c r="B110" s="2" t="s">
        <v>24</v>
      </c>
      <c r="C110" s="2" t="s">
        <v>97</v>
      </c>
      <c r="D110" s="2"/>
      <c r="E110" s="6">
        <v>191.89090909090913</v>
      </c>
      <c r="F110" s="8">
        <v>56.02</v>
      </c>
      <c r="G110" s="8">
        <v>0.044</v>
      </c>
      <c r="H110" s="8">
        <v>27.59</v>
      </c>
      <c r="I110" s="8">
        <v>0.098</v>
      </c>
      <c r="J110" s="8">
        <v>9.61</v>
      </c>
      <c r="K110" s="8">
        <v>6.32</v>
      </c>
      <c r="L110" s="8">
        <v>0.335</v>
      </c>
      <c r="M110" s="6">
        <v>100.06</v>
      </c>
      <c r="O110" s="7">
        <v>2.5389025408120935</v>
      </c>
      <c r="P110" s="7">
        <v>1.4480144327131506</v>
      </c>
      <c r="Q110" s="7">
        <v>0.003649390393336471</v>
      </c>
      <c r="R110" s="7">
        <v>0.4584969003292265</v>
      </c>
      <c r="S110" s="7">
        <v>0.5456529698490443</v>
      </c>
      <c r="T110" s="7">
        <v>0.01903026873348293</v>
      </c>
      <c r="U110" s="6">
        <v>5.017359913862045</v>
      </c>
      <c r="V110" s="6">
        <f t="shared" si="2"/>
        <v>44.81096562496612</v>
      </c>
    </row>
    <row r="111" spans="1:22" ht="15.75">
      <c r="A111" s="1" t="s">
        <v>42</v>
      </c>
      <c r="B111" s="2" t="s">
        <v>24</v>
      </c>
      <c r="C111" s="2" t="s">
        <v>97</v>
      </c>
      <c r="D111" s="2"/>
      <c r="E111" s="6">
        <v>191.89090909090913</v>
      </c>
      <c r="F111" s="8">
        <v>56.61</v>
      </c>
      <c r="G111" s="8">
        <v>0.011</v>
      </c>
      <c r="H111" s="8">
        <v>27.43</v>
      </c>
      <c r="I111" s="8">
        <v>0.051</v>
      </c>
      <c r="J111" s="8">
        <v>9.31</v>
      </c>
      <c r="K111" s="8">
        <v>6.32</v>
      </c>
      <c r="L111" s="8">
        <v>0.363</v>
      </c>
      <c r="M111" s="6">
        <v>100.14</v>
      </c>
      <c r="O111" s="7">
        <v>2.5582732708898672</v>
      </c>
      <c r="P111" s="7">
        <v>1.4357447554930447</v>
      </c>
      <c r="Q111" s="7">
        <v>0.001894064070160145</v>
      </c>
      <c r="R111" s="7">
        <v>0.4429889957748628</v>
      </c>
      <c r="S111" s="7">
        <v>0.5441852474531066</v>
      </c>
      <c r="T111" s="7">
        <v>0.02056539142795276</v>
      </c>
      <c r="U111" s="6">
        <v>5.0057745243930185</v>
      </c>
      <c r="V111" s="6">
        <f t="shared" si="2"/>
        <v>43.95867548924132</v>
      </c>
    </row>
    <row r="112" spans="1:22" ht="15.75">
      <c r="A112" s="1" t="s">
        <v>42</v>
      </c>
      <c r="B112" s="2" t="s">
        <v>24</v>
      </c>
      <c r="C112" s="2" t="s">
        <v>97</v>
      </c>
      <c r="D112" s="2"/>
      <c r="E112" s="6">
        <v>191.89090909090913</v>
      </c>
      <c r="F112" s="8">
        <v>55.98</v>
      </c>
      <c r="G112" s="8">
        <v>0.028</v>
      </c>
      <c r="H112" s="8">
        <v>27.68</v>
      </c>
      <c r="I112" s="8">
        <v>0.146</v>
      </c>
      <c r="J112" s="8">
        <v>9.71</v>
      </c>
      <c r="K112" s="8">
        <v>6.21</v>
      </c>
      <c r="L112" s="8">
        <v>0.319</v>
      </c>
      <c r="M112" s="6">
        <v>100.1</v>
      </c>
      <c r="O112" s="7">
        <v>2.5365195980702873</v>
      </c>
      <c r="P112" s="7">
        <v>1.4523932970974403</v>
      </c>
      <c r="Q112" s="7">
        <v>0.005435557128571493</v>
      </c>
      <c r="R112" s="7">
        <v>0.46315803875690525</v>
      </c>
      <c r="S112" s="7">
        <v>0.536028653047961</v>
      </c>
      <c r="T112" s="7">
        <v>0.018117061443217272</v>
      </c>
      <c r="U112" s="6">
        <v>5.013419201379467</v>
      </c>
      <c r="V112" s="6">
        <f t="shared" si="2"/>
        <v>45.5279986216622</v>
      </c>
    </row>
    <row r="113" spans="6:21" ht="15.75">
      <c r="F113" s="8"/>
      <c r="G113" s="8"/>
      <c r="H113" s="8"/>
      <c r="I113" s="8"/>
      <c r="J113" s="8"/>
      <c r="K113" s="8"/>
      <c r="L113" s="8"/>
      <c r="M113" s="6"/>
      <c r="O113" s="7"/>
      <c r="P113" s="7"/>
      <c r="Q113" s="7"/>
      <c r="R113" s="7"/>
      <c r="S113" s="7"/>
      <c r="T113" s="7"/>
      <c r="U113" s="6"/>
    </row>
    <row r="114" spans="1:22" ht="15.75">
      <c r="A114" s="1" t="s">
        <v>42</v>
      </c>
      <c r="B114" s="2" t="s">
        <v>37</v>
      </c>
      <c r="C114" s="2" t="s">
        <v>98</v>
      </c>
      <c r="E114" s="6">
        <v>156.13333333333335</v>
      </c>
      <c r="F114" s="8">
        <v>56.42</v>
      </c>
      <c r="G114" s="8">
        <v>0.046</v>
      </c>
      <c r="H114" s="8">
        <v>27.71</v>
      </c>
      <c r="I114" s="8">
        <v>0.045</v>
      </c>
      <c r="J114" s="8">
        <v>9.49</v>
      </c>
      <c r="K114" s="8">
        <v>6.18</v>
      </c>
      <c r="L114" s="8">
        <v>0.047</v>
      </c>
      <c r="M114" s="6">
        <v>100.02</v>
      </c>
      <c r="O114" s="7">
        <v>2.5327396682345267</v>
      </c>
      <c r="P114" s="7">
        <v>1.4662106484145538</v>
      </c>
      <c r="Q114" s="7">
        <v>0.001689450283005102</v>
      </c>
      <c r="R114" s="7">
        <v>0.45647592997854974</v>
      </c>
      <c r="S114" s="7">
        <v>0.5379310010495173</v>
      </c>
      <c r="T114" s="7">
        <v>0.002691761799100768</v>
      </c>
      <c r="U114" s="6">
        <v>5.001795282787047</v>
      </c>
      <c r="V114" s="6">
        <f>R114*100/(R114+S114)</f>
        <v>45.904339132735366</v>
      </c>
    </row>
    <row r="115" spans="1:22" ht="15.75">
      <c r="A115" s="1" t="s">
        <v>42</v>
      </c>
      <c r="B115" s="2" t="s">
        <v>37</v>
      </c>
      <c r="C115" s="2" t="s">
        <v>98</v>
      </c>
      <c r="E115" s="6">
        <v>156.13333333333335</v>
      </c>
      <c r="F115" s="8">
        <v>56.22</v>
      </c>
      <c r="G115" s="8">
        <v>0.059</v>
      </c>
      <c r="H115" s="8">
        <v>27.66</v>
      </c>
      <c r="I115" s="8">
        <v>0.034</v>
      </c>
      <c r="J115" s="8">
        <v>9.36</v>
      </c>
      <c r="K115" s="8">
        <v>6.17</v>
      </c>
      <c r="L115" s="8">
        <v>0.093</v>
      </c>
      <c r="M115" s="6">
        <v>99.64</v>
      </c>
      <c r="O115" s="7">
        <v>2.532704862702327</v>
      </c>
      <c r="P115" s="7">
        <v>1.468751393228472</v>
      </c>
      <c r="Q115" s="7">
        <v>0.0012809969376179763</v>
      </c>
      <c r="R115" s="7">
        <v>0.45181827247791545</v>
      </c>
      <c r="S115" s="7">
        <v>0.5389637234987039</v>
      </c>
      <c r="T115" s="7">
        <v>0.005345126506188459</v>
      </c>
      <c r="U115" s="6">
        <v>5.002914623289538</v>
      </c>
      <c r="V115" s="6">
        <f>R115*100/(R115+S115)</f>
        <v>45.602188403974345</v>
      </c>
    </row>
    <row r="116" spans="1:22" ht="15.75">
      <c r="A116" s="1" t="s">
        <v>42</v>
      </c>
      <c r="B116" s="2" t="s">
        <v>37</v>
      </c>
      <c r="C116" s="2" t="s">
        <v>98</v>
      </c>
      <c r="E116" s="6">
        <v>156.13333333333335</v>
      </c>
      <c r="F116" s="8">
        <v>56.46</v>
      </c>
      <c r="G116" s="8">
        <v>0.049</v>
      </c>
      <c r="H116" s="8">
        <v>27.77</v>
      </c>
      <c r="I116" s="8">
        <v>0.038</v>
      </c>
      <c r="J116" s="8">
        <v>9.52</v>
      </c>
      <c r="K116" s="8">
        <v>6.09</v>
      </c>
      <c r="L116" s="8">
        <v>0.056</v>
      </c>
      <c r="M116" s="6">
        <v>100</v>
      </c>
      <c r="O116" s="7">
        <v>2.533371578849905</v>
      </c>
      <c r="P116" s="7">
        <v>1.4687107473076868</v>
      </c>
      <c r="Q116" s="7">
        <v>0.0014259918663393652</v>
      </c>
      <c r="R116" s="7">
        <v>0.4577087002020242</v>
      </c>
      <c r="S116" s="7">
        <v>0.5298536624569757</v>
      </c>
      <c r="T116" s="7">
        <v>0.003205732972065632</v>
      </c>
      <c r="U116" s="6">
        <v>4.997025047664467</v>
      </c>
      <c r="V116" s="6">
        <f>R116*100/(R116+S116)</f>
        <v>46.34732119292689</v>
      </c>
    </row>
    <row r="119" ht="15.75">
      <c r="A119" s="9" t="s">
        <v>62</v>
      </c>
    </row>
    <row r="120" ht="15.75">
      <c r="A120" s="10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workbookViewId="0" topLeftCell="A22">
      <selection activeCell="A40" sqref="A40"/>
    </sheetView>
  </sheetViews>
  <sheetFormatPr defaultColWidth="9.140625" defaultRowHeight="12.75"/>
  <cols>
    <col min="1" max="1" width="16.57421875" style="1" customWidth="1"/>
    <col min="2" max="2" width="8.8515625" style="1" customWidth="1"/>
    <col min="3" max="3" width="20.7109375" style="1" customWidth="1"/>
    <col min="4" max="4" width="9.57421875" style="5" customWidth="1"/>
    <col min="5" max="25" width="8.8515625" style="5" customWidth="1"/>
    <col min="26" max="26" width="11.28125" style="5" customWidth="1"/>
    <col min="27" max="29" width="8.8515625" style="5" customWidth="1"/>
    <col min="30" max="16384" width="8.8515625" style="1" customWidth="1"/>
  </cols>
  <sheetData>
    <row r="1" ht="15.75">
      <c r="A1" s="9" t="s">
        <v>56</v>
      </c>
    </row>
    <row r="2" spans="2:29" ht="15.75">
      <c r="B2" s="1" t="s">
        <v>54</v>
      </c>
      <c r="D2" s="4" t="s">
        <v>88</v>
      </c>
      <c r="E2" s="5" t="s">
        <v>3</v>
      </c>
      <c r="F2" s="5" t="s">
        <v>7</v>
      </c>
      <c r="G2" s="5" t="s">
        <v>4</v>
      </c>
      <c r="H2" s="5" t="s">
        <v>0</v>
      </c>
      <c r="I2" s="5" t="s">
        <v>1</v>
      </c>
      <c r="J2" s="5" t="s">
        <v>44</v>
      </c>
      <c r="K2" s="5" t="s">
        <v>6</v>
      </c>
      <c r="L2" s="5" t="s">
        <v>2</v>
      </c>
      <c r="M2" s="5" t="s">
        <v>5</v>
      </c>
      <c r="N2" s="5" t="s">
        <v>45</v>
      </c>
      <c r="O2" s="5" t="s">
        <v>8</v>
      </c>
      <c r="Q2" s="5" t="s">
        <v>9</v>
      </c>
      <c r="R2" s="5" t="s">
        <v>46</v>
      </c>
      <c r="S2" s="5" t="s">
        <v>10</v>
      </c>
      <c r="T2" s="5" t="s">
        <v>11</v>
      </c>
      <c r="U2" s="5" t="s">
        <v>47</v>
      </c>
      <c r="V2" s="5" t="s">
        <v>48</v>
      </c>
      <c r="W2" s="5" t="s">
        <v>12</v>
      </c>
      <c r="X2" s="5" t="s">
        <v>13</v>
      </c>
      <c r="Y2" s="5" t="s">
        <v>8</v>
      </c>
      <c r="Z2" s="5" t="s">
        <v>57</v>
      </c>
      <c r="AA2" s="5" t="s">
        <v>58</v>
      </c>
      <c r="AB2" s="5" t="s">
        <v>59</v>
      </c>
      <c r="AC2" s="5" t="s">
        <v>60</v>
      </c>
    </row>
    <row r="3" spans="4:29" ht="15.75">
      <c r="D3" s="4" t="s">
        <v>89</v>
      </c>
      <c r="E3" s="5" t="s">
        <v>86</v>
      </c>
      <c r="F3" s="5" t="s">
        <v>86</v>
      </c>
      <c r="G3" s="5" t="s">
        <v>86</v>
      </c>
      <c r="H3" s="5" t="s">
        <v>86</v>
      </c>
      <c r="I3" s="5" t="s">
        <v>86</v>
      </c>
      <c r="J3" s="5" t="s">
        <v>86</v>
      </c>
      <c r="K3" s="5" t="s">
        <v>86</v>
      </c>
      <c r="L3" s="5" t="s">
        <v>86</v>
      </c>
      <c r="M3" s="5" t="s">
        <v>86</v>
      </c>
      <c r="N3" s="5" t="s">
        <v>86</v>
      </c>
      <c r="Q3" s="5" t="s">
        <v>87</v>
      </c>
      <c r="R3" s="5" t="s">
        <v>87</v>
      </c>
      <c r="S3" s="5" t="s">
        <v>87</v>
      </c>
      <c r="T3" s="5" t="s">
        <v>87</v>
      </c>
      <c r="U3" s="5" t="s">
        <v>87</v>
      </c>
      <c r="V3" s="5" t="s">
        <v>87</v>
      </c>
      <c r="W3" s="5" t="s">
        <v>87</v>
      </c>
      <c r="X3" s="5" t="s">
        <v>87</v>
      </c>
      <c r="Z3" s="5" t="s">
        <v>87</v>
      </c>
      <c r="AA3" s="5" t="s">
        <v>87</v>
      </c>
      <c r="AB3" s="5" t="s">
        <v>87</v>
      </c>
      <c r="AC3" s="5" t="s">
        <v>87</v>
      </c>
    </row>
    <row r="4" spans="1:29" ht="15.75">
      <c r="A4" s="1" t="s">
        <v>41</v>
      </c>
      <c r="B4" s="2" t="s">
        <v>49</v>
      </c>
      <c r="C4" s="2" t="s">
        <v>96</v>
      </c>
      <c r="D4" s="6">
        <v>33.70909090909091</v>
      </c>
      <c r="E4" s="8">
        <v>49.4</v>
      </c>
      <c r="F4" s="8">
        <v>0.336</v>
      </c>
      <c r="G4" s="8">
        <v>1.29</v>
      </c>
      <c r="H4" s="8">
        <v>23.74</v>
      </c>
      <c r="I4" s="8">
        <v>0.815</v>
      </c>
      <c r="J4" s="8">
        <v>4.1</v>
      </c>
      <c r="K4" s="8">
        <v>19.18</v>
      </c>
      <c r="L4" s="8">
        <v>0.537</v>
      </c>
      <c r="M4" s="11" t="s">
        <v>55</v>
      </c>
      <c r="N4" s="11" t="s">
        <v>55</v>
      </c>
      <c r="O4" s="6">
        <v>99.39</v>
      </c>
      <c r="Q4" s="7">
        <v>1.985078714999478</v>
      </c>
      <c r="R4" s="7">
        <v>0.010154194685343282</v>
      </c>
      <c r="S4" s="7">
        <v>0.061100233075355045</v>
      </c>
      <c r="T4" s="7">
        <v>0.7978236938819698</v>
      </c>
      <c r="U4" s="7">
        <v>0.027741609650812054</v>
      </c>
      <c r="V4" s="7">
        <v>0.2455366470742694</v>
      </c>
      <c r="W4" s="7">
        <v>0.8258355718331934</v>
      </c>
      <c r="X4" s="7">
        <v>0.041841350841644816</v>
      </c>
      <c r="Y4" s="6">
        <v>3.9951632823545817</v>
      </c>
      <c r="Z4" s="6">
        <f>V4*100/(V4+T4)</f>
        <v>23.533254757338693</v>
      </c>
      <c r="AA4" s="6">
        <f>V4*100/(V4+T4+W4)</f>
        <v>13.135950351392053</v>
      </c>
      <c r="AB4" s="6">
        <f>T4*100/(T4+V4+W4)</f>
        <v>42.6827219353034</v>
      </c>
      <c r="AC4" s="6">
        <f>W4*100/(W4+V4+T4)</f>
        <v>44.18132771330454</v>
      </c>
    </row>
    <row r="5" spans="1:29" ht="15.75">
      <c r="A5" s="1" t="s">
        <v>41</v>
      </c>
      <c r="B5" s="2" t="s">
        <v>49</v>
      </c>
      <c r="C5" s="2" t="s">
        <v>96</v>
      </c>
      <c r="D5" s="6">
        <v>33.70909090909091</v>
      </c>
      <c r="E5" s="8">
        <v>48.64</v>
      </c>
      <c r="F5" s="8">
        <v>0.425</v>
      </c>
      <c r="G5" s="8">
        <v>1.36</v>
      </c>
      <c r="H5" s="8">
        <v>23.92</v>
      </c>
      <c r="I5" s="8">
        <v>0.777</v>
      </c>
      <c r="J5" s="8">
        <v>4</v>
      </c>
      <c r="K5" s="8">
        <v>19.63</v>
      </c>
      <c r="L5" s="8">
        <v>0.539</v>
      </c>
      <c r="M5" s="11" t="s">
        <v>55</v>
      </c>
      <c r="N5" s="11" t="s">
        <v>55</v>
      </c>
      <c r="O5" s="6">
        <v>99.28</v>
      </c>
      <c r="Q5" s="7">
        <v>1.9651942399961515</v>
      </c>
      <c r="R5" s="7">
        <v>0.01291386586223675</v>
      </c>
      <c r="S5" s="7">
        <v>0.06476691297875035</v>
      </c>
      <c r="T5" s="7">
        <v>0.8082552293367319</v>
      </c>
      <c r="U5" s="7">
        <v>0.0265923182172051</v>
      </c>
      <c r="V5" s="7">
        <v>0.24085384743060603</v>
      </c>
      <c r="W5" s="7">
        <v>0.8498189574292616</v>
      </c>
      <c r="X5" s="7">
        <v>0.0422261328025871</v>
      </c>
      <c r="Y5" s="6">
        <v>4.01062150405353</v>
      </c>
      <c r="Z5" s="6">
        <f aca="true" t="shared" si="0" ref="Z5:Z37">V5*100/(V5+T5)</f>
        <v>22.957941434722756</v>
      </c>
      <c r="AA5" s="6">
        <f aca="true" t="shared" si="1" ref="AA5:AA37">V5*100/(V5+T5+W5)</f>
        <v>12.683674320101696</v>
      </c>
      <c r="AB5" s="6">
        <f aca="true" t="shared" si="2" ref="AB5:AB37">T5*100/(T5+V5+W5)</f>
        <v>42.56376306955146</v>
      </c>
      <c r="AC5" s="6">
        <f aca="true" t="shared" si="3" ref="AC5:AC37">W5*100/(W5+V5+T5)</f>
        <v>44.752562610346835</v>
      </c>
    </row>
    <row r="6" spans="1:29" ht="15.75">
      <c r="A6" s="1" t="s">
        <v>41</v>
      </c>
      <c r="B6" s="2" t="s">
        <v>49</v>
      </c>
      <c r="C6" s="2" t="s">
        <v>96</v>
      </c>
      <c r="D6" s="6">
        <v>33.70909090909091</v>
      </c>
      <c r="E6" s="8">
        <v>49.35</v>
      </c>
      <c r="F6" s="8">
        <v>0.489</v>
      </c>
      <c r="G6" s="8">
        <v>1.48</v>
      </c>
      <c r="H6" s="8">
        <v>23.41</v>
      </c>
      <c r="I6" s="8">
        <v>0.783</v>
      </c>
      <c r="J6" s="8">
        <v>4.02</v>
      </c>
      <c r="K6" s="8">
        <v>19.68</v>
      </c>
      <c r="L6" s="8">
        <v>0.589</v>
      </c>
      <c r="M6" s="11" t="s">
        <v>55</v>
      </c>
      <c r="N6" s="11" t="s">
        <v>55</v>
      </c>
      <c r="O6" s="6">
        <v>99.79</v>
      </c>
      <c r="Q6" s="7">
        <v>1.9746846634162767</v>
      </c>
      <c r="R6" s="7">
        <v>0.014715495153305995</v>
      </c>
      <c r="S6" s="7">
        <v>0.06980309583969097</v>
      </c>
      <c r="T6" s="7">
        <v>0.7834069885129802</v>
      </c>
      <c r="U6" s="7">
        <v>0.02653967634551764</v>
      </c>
      <c r="V6" s="7">
        <v>0.239727761357584</v>
      </c>
      <c r="W6" s="7">
        <v>0.8437812865532168</v>
      </c>
      <c r="X6" s="7">
        <v>0.045698981263779186</v>
      </c>
      <c r="Y6" s="6">
        <v>3.9984845055757576</v>
      </c>
      <c r="Z6" s="6">
        <f t="shared" si="0"/>
        <v>23.430712463623365</v>
      </c>
      <c r="AA6" s="6">
        <f t="shared" si="1"/>
        <v>12.840843223822786</v>
      </c>
      <c r="AB6" s="6">
        <f t="shared" si="2"/>
        <v>41.96262570081382</v>
      </c>
      <c r="AC6" s="6">
        <f t="shared" si="3"/>
        <v>45.196531075363396</v>
      </c>
    </row>
    <row r="7" spans="1:29" ht="15.75">
      <c r="A7" s="1" t="s">
        <v>41</v>
      </c>
      <c r="B7" s="2" t="s">
        <v>49</v>
      </c>
      <c r="C7" s="2" t="s">
        <v>96</v>
      </c>
      <c r="D7" s="6">
        <v>33.70909090909091</v>
      </c>
      <c r="E7" s="8">
        <v>49.73</v>
      </c>
      <c r="F7" s="8">
        <v>0.338</v>
      </c>
      <c r="G7" s="8">
        <v>1.35</v>
      </c>
      <c r="H7" s="8">
        <v>22.79</v>
      </c>
      <c r="I7" s="8">
        <v>0.817</v>
      </c>
      <c r="J7" s="8">
        <v>4.05</v>
      </c>
      <c r="K7" s="8">
        <v>19.8</v>
      </c>
      <c r="L7" s="8">
        <v>0.563</v>
      </c>
      <c r="M7" s="11" t="s">
        <v>55</v>
      </c>
      <c r="N7" s="11" t="s">
        <v>55</v>
      </c>
      <c r="O7" s="6">
        <v>99.45</v>
      </c>
      <c r="Q7" s="7">
        <v>1.99038917678507</v>
      </c>
      <c r="R7" s="7">
        <v>0.010173998451200695</v>
      </c>
      <c r="S7" s="7">
        <v>0.06368771736327526</v>
      </c>
      <c r="T7" s="7">
        <v>0.7628502606003971</v>
      </c>
      <c r="U7" s="7">
        <v>0.027699049269668697</v>
      </c>
      <c r="V7" s="7">
        <v>0.2415773683913521</v>
      </c>
      <c r="W7" s="7">
        <v>0.8491392806223845</v>
      </c>
      <c r="X7" s="7">
        <v>0.0436926680041163</v>
      </c>
      <c r="Y7" s="6">
        <v>3.9896690806808373</v>
      </c>
      <c r="Z7" s="6">
        <f t="shared" si="0"/>
        <v>24.051246841332812</v>
      </c>
      <c r="AA7" s="6">
        <f t="shared" si="1"/>
        <v>13.03310752572954</v>
      </c>
      <c r="AB7" s="6">
        <f t="shared" si="2"/>
        <v>41.15579840380316</v>
      </c>
      <c r="AC7" s="6">
        <f t="shared" si="3"/>
        <v>45.81109407046731</v>
      </c>
    </row>
    <row r="8" spans="1:29" ht="15.75">
      <c r="A8" s="1" t="s">
        <v>41</v>
      </c>
      <c r="B8" s="2" t="s">
        <v>50</v>
      </c>
      <c r="C8" s="2" t="s">
        <v>96</v>
      </c>
      <c r="D8" s="6">
        <v>59.163636363636364</v>
      </c>
      <c r="E8" s="8">
        <v>49.87</v>
      </c>
      <c r="F8" s="8">
        <v>0.286</v>
      </c>
      <c r="G8" s="8">
        <v>1.84</v>
      </c>
      <c r="H8" s="8">
        <v>21.74</v>
      </c>
      <c r="I8" s="8">
        <v>0.61</v>
      </c>
      <c r="J8" s="8">
        <v>5.36</v>
      </c>
      <c r="K8" s="8">
        <v>18.65</v>
      </c>
      <c r="L8" s="8">
        <v>0.635</v>
      </c>
      <c r="M8" s="8">
        <v>0.061</v>
      </c>
      <c r="N8" s="8">
        <v>0.006</v>
      </c>
      <c r="O8" s="6">
        <v>99.06</v>
      </c>
      <c r="Q8" s="7">
        <v>1.9848070048512834</v>
      </c>
      <c r="R8" s="7">
        <v>0.00856052448143719</v>
      </c>
      <c r="S8" s="7">
        <v>0.08631755132020583</v>
      </c>
      <c r="T8" s="7">
        <v>0.7236255406754029</v>
      </c>
      <c r="U8" s="7">
        <v>0.020565156311064467</v>
      </c>
      <c r="V8" s="7">
        <v>0.317925516889206</v>
      </c>
      <c r="W8" s="7">
        <v>0.7953383994484909</v>
      </c>
      <c r="X8" s="7">
        <v>0.04900419606961394</v>
      </c>
      <c r="Y8" s="6">
        <v>3.989430057589763</v>
      </c>
      <c r="Z8" s="6">
        <f t="shared" si="0"/>
        <v>30.52423734584751</v>
      </c>
      <c r="AA8" s="6">
        <f t="shared" si="1"/>
        <v>17.30781978607321</v>
      </c>
      <c r="AB8" s="6">
        <f t="shared" si="2"/>
        <v>39.394071206226236</v>
      </c>
      <c r="AC8" s="6">
        <f t="shared" si="3"/>
        <v>43.29810900770056</v>
      </c>
    </row>
    <row r="9" spans="1:29" ht="15.75">
      <c r="A9" s="1" t="s">
        <v>41</v>
      </c>
      <c r="B9" s="2" t="s">
        <v>50</v>
      </c>
      <c r="C9" s="2" t="s">
        <v>96</v>
      </c>
      <c r="D9" s="6">
        <v>59.163636363636364</v>
      </c>
      <c r="E9" s="8">
        <v>49.85</v>
      </c>
      <c r="F9" s="8">
        <v>0.358</v>
      </c>
      <c r="G9" s="8">
        <v>1.77</v>
      </c>
      <c r="H9" s="8">
        <v>22.73</v>
      </c>
      <c r="I9" s="8">
        <v>0.62</v>
      </c>
      <c r="J9" s="8">
        <v>5.89</v>
      </c>
      <c r="K9" s="8">
        <v>17.21</v>
      </c>
      <c r="L9" s="8">
        <v>0.528</v>
      </c>
      <c r="M9" s="11" t="s">
        <v>55</v>
      </c>
      <c r="N9" s="11" t="s">
        <v>55</v>
      </c>
      <c r="O9" s="6">
        <v>98.97</v>
      </c>
      <c r="Q9" s="7">
        <v>1.9855155650226906</v>
      </c>
      <c r="R9" s="7">
        <v>0.01072374762540247</v>
      </c>
      <c r="S9" s="7">
        <v>0.08309669913424775</v>
      </c>
      <c r="T9" s="7">
        <v>0.7571518722540099</v>
      </c>
      <c r="U9" s="7">
        <v>0.020918141038857745</v>
      </c>
      <c r="V9" s="7">
        <v>0.3496271167072833</v>
      </c>
      <c r="W9" s="7">
        <v>0.7344854597677105</v>
      </c>
      <c r="X9" s="7">
        <v>0.04077769597891366</v>
      </c>
      <c r="Y9" s="6">
        <v>3.982906074019362</v>
      </c>
      <c r="Z9" s="6">
        <f t="shared" si="0"/>
        <v>31.589605530495906</v>
      </c>
      <c r="AA9" s="6">
        <f t="shared" si="1"/>
        <v>18.988424880990102</v>
      </c>
      <c r="AB9" s="6">
        <f t="shared" si="2"/>
        <v>41.12129970122761</v>
      </c>
      <c r="AC9" s="6">
        <f t="shared" si="3"/>
        <v>39.890275417782306</v>
      </c>
    </row>
    <row r="10" spans="1:29" ht="15.75">
      <c r="A10" s="1" t="s">
        <v>41</v>
      </c>
      <c r="B10" s="2" t="s">
        <v>18</v>
      </c>
      <c r="C10" s="2" t="s">
        <v>96</v>
      </c>
      <c r="D10" s="6">
        <v>66.43636363636364</v>
      </c>
      <c r="E10" s="8">
        <v>49.46</v>
      </c>
      <c r="F10" s="8">
        <v>0.532</v>
      </c>
      <c r="G10" s="8">
        <v>1.81</v>
      </c>
      <c r="H10" s="8">
        <v>21.27</v>
      </c>
      <c r="I10" s="8">
        <v>0.624</v>
      </c>
      <c r="J10" s="8">
        <v>5.42</v>
      </c>
      <c r="K10" s="8">
        <v>20.82</v>
      </c>
      <c r="L10" s="8">
        <v>0.362</v>
      </c>
      <c r="M10" s="11" t="s">
        <v>55</v>
      </c>
      <c r="N10" s="8">
        <v>0.034</v>
      </c>
      <c r="O10" s="6">
        <v>100.35</v>
      </c>
      <c r="Q10" s="7">
        <v>1.9521324962671243</v>
      </c>
      <c r="R10" s="7">
        <v>0.015791458233216076</v>
      </c>
      <c r="S10" s="7">
        <v>0.08420466002551037</v>
      </c>
      <c r="T10" s="7">
        <v>0.70209858932243</v>
      </c>
      <c r="U10" s="7">
        <v>0.02086234066114479</v>
      </c>
      <c r="V10" s="7">
        <v>0.3188130911150685</v>
      </c>
      <c r="W10" s="7">
        <v>0.8805015062130342</v>
      </c>
      <c r="X10" s="7">
        <v>0.027704121123591597</v>
      </c>
      <c r="Y10" s="6">
        <v>4.003421119319167</v>
      </c>
      <c r="Z10" s="6">
        <f>V10*100/(V10+T10)</f>
        <v>31.228273436782043</v>
      </c>
      <c r="AA10" s="6">
        <f t="shared" si="1"/>
        <v>16.767165251266572</v>
      </c>
      <c r="AB10" s="6">
        <f t="shared" si="2"/>
        <v>36.925093096636395</v>
      </c>
      <c r="AC10" s="6">
        <f t="shared" si="3"/>
        <v>46.307741652097036</v>
      </c>
    </row>
    <row r="11" spans="1:29" ht="15.75">
      <c r="A11" s="1" t="s">
        <v>41</v>
      </c>
      <c r="B11" s="2" t="s">
        <v>18</v>
      </c>
      <c r="C11" s="2" t="s">
        <v>96</v>
      </c>
      <c r="D11" s="6">
        <v>66.43636363636364</v>
      </c>
      <c r="E11" s="8">
        <v>48.87</v>
      </c>
      <c r="F11" s="8">
        <v>0.267</v>
      </c>
      <c r="G11" s="8">
        <v>1.16</v>
      </c>
      <c r="H11" s="8">
        <v>22.4</v>
      </c>
      <c r="I11" s="8">
        <v>0.601</v>
      </c>
      <c r="J11" s="8">
        <v>6.15</v>
      </c>
      <c r="K11" s="8">
        <v>19.35</v>
      </c>
      <c r="L11" s="8">
        <v>0.361</v>
      </c>
      <c r="M11" s="11" t="s">
        <v>55</v>
      </c>
      <c r="N11" s="11" t="s">
        <v>55</v>
      </c>
      <c r="O11" s="6">
        <v>99.17</v>
      </c>
      <c r="Q11" s="7">
        <v>1.9589208885858502</v>
      </c>
      <c r="R11" s="7">
        <v>0.00804898734019582</v>
      </c>
      <c r="S11" s="7">
        <v>0.054806859900901825</v>
      </c>
      <c r="T11" s="7">
        <v>0.7509274983509063</v>
      </c>
      <c r="U11" s="7">
        <v>0.020406677180541007</v>
      </c>
      <c r="V11" s="7">
        <v>0.3673934037217357</v>
      </c>
      <c r="W11" s="7">
        <v>0.8310931956568098</v>
      </c>
      <c r="X11" s="7">
        <v>0.02805836677312534</v>
      </c>
      <c r="Y11" s="6">
        <v>4.019655877510066</v>
      </c>
      <c r="Z11" s="6">
        <f>V11*100/(V11+T11)</f>
        <v>32.852234366792786</v>
      </c>
      <c r="AA11" s="6">
        <f t="shared" si="1"/>
        <v>18.846349995603862</v>
      </c>
      <c r="AB11" s="6">
        <f t="shared" si="2"/>
        <v>38.5206765061121</v>
      </c>
      <c r="AC11" s="6">
        <f t="shared" si="3"/>
        <v>42.632973498284024</v>
      </c>
    </row>
    <row r="12" spans="1:29" ht="15.75">
      <c r="A12" s="1" t="s">
        <v>41</v>
      </c>
      <c r="B12" s="2" t="s">
        <v>18</v>
      </c>
      <c r="C12" s="2" t="s">
        <v>96</v>
      </c>
      <c r="D12" s="6">
        <v>66.43636363636364</v>
      </c>
      <c r="E12" s="8">
        <v>48.93</v>
      </c>
      <c r="F12" s="8">
        <v>0.489</v>
      </c>
      <c r="G12" s="8">
        <v>1.7</v>
      </c>
      <c r="H12" s="8">
        <v>20.8</v>
      </c>
      <c r="I12" s="8">
        <v>0.538</v>
      </c>
      <c r="J12" s="8">
        <v>5.79</v>
      </c>
      <c r="K12" s="8">
        <v>20.44</v>
      </c>
      <c r="L12" s="8">
        <v>0.386</v>
      </c>
      <c r="M12" s="11" t="s">
        <v>55</v>
      </c>
      <c r="N12" s="11" t="s">
        <v>55</v>
      </c>
      <c r="O12" s="6">
        <v>99.08</v>
      </c>
      <c r="Q12" s="7">
        <v>1.9525491931734322</v>
      </c>
      <c r="R12" s="7">
        <v>0.014675437342278726</v>
      </c>
      <c r="S12" s="7">
        <v>0.07996097167106389</v>
      </c>
      <c r="T12" s="7">
        <v>0.694169511518682</v>
      </c>
      <c r="U12" s="7">
        <v>0.018185795720998037</v>
      </c>
      <c r="V12" s="7">
        <v>0.3443396335817715</v>
      </c>
      <c r="W12" s="7">
        <v>0.8739807340728026</v>
      </c>
      <c r="X12" s="7">
        <v>0.029867213135456656</v>
      </c>
      <c r="Y12" s="6">
        <v>4.007728490216485</v>
      </c>
      <c r="Z12" s="6">
        <f>V12*100/(V12+T12)</f>
        <v>33.157111346233165</v>
      </c>
      <c r="AA12" s="6">
        <f t="shared" si="1"/>
        <v>18.00478200337588</v>
      </c>
      <c r="AB12" s="6">
        <f t="shared" si="2"/>
        <v>36.296637126192905</v>
      </c>
      <c r="AC12" s="6">
        <f t="shared" si="3"/>
        <v>45.69858087043121</v>
      </c>
    </row>
    <row r="13" spans="1:29" ht="15.75">
      <c r="A13" s="1" t="s">
        <v>41</v>
      </c>
      <c r="B13" s="2" t="s">
        <v>18</v>
      </c>
      <c r="C13" s="2" t="s">
        <v>96</v>
      </c>
      <c r="D13" s="6">
        <v>66.43636363636364</v>
      </c>
      <c r="E13" s="8">
        <v>48.91</v>
      </c>
      <c r="F13" s="8">
        <v>0.501</v>
      </c>
      <c r="G13" s="8">
        <v>1.71</v>
      </c>
      <c r="H13" s="8">
        <v>21.58</v>
      </c>
      <c r="I13" s="8">
        <v>0.683</v>
      </c>
      <c r="J13" s="8">
        <v>5.73</v>
      </c>
      <c r="K13" s="8">
        <v>20.29</v>
      </c>
      <c r="L13" s="8">
        <v>0.43</v>
      </c>
      <c r="M13" s="11" t="s">
        <v>55</v>
      </c>
      <c r="N13" s="8">
        <v>0.028</v>
      </c>
      <c r="O13" s="6">
        <v>99.86</v>
      </c>
      <c r="Q13" s="7">
        <v>1.9440372162668362</v>
      </c>
      <c r="R13" s="7">
        <v>0.014976145902850497</v>
      </c>
      <c r="S13" s="7">
        <v>0.08011344273244647</v>
      </c>
      <c r="T13" s="7">
        <v>0.7173544286186915</v>
      </c>
      <c r="U13" s="7">
        <v>0.022995924792175673</v>
      </c>
      <c r="V13" s="7">
        <v>0.3394245215058145</v>
      </c>
      <c r="W13" s="7">
        <v>0.8641381085713752</v>
      </c>
      <c r="X13" s="7">
        <v>0.0331402664038966</v>
      </c>
      <c r="Y13" s="6">
        <v>4.017060051375387</v>
      </c>
      <c r="Z13" s="6">
        <f>V13*100/(V13+T13)</f>
        <v>32.11878146000397</v>
      </c>
      <c r="AA13" s="6">
        <f t="shared" si="1"/>
        <v>17.66992072714744</v>
      </c>
      <c r="AB13" s="6">
        <f t="shared" si="2"/>
        <v>37.34437285416719</v>
      </c>
      <c r="AC13" s="6">
        <f t="shared" si="3"/>
        <v>44.98570641868537</v>
      </c>
    </row>
    <row r="14" spans="2:29" ht="15.75">
      <c r="B14" s="2"/>
      <c r="C14" s="2"/>
      <c r="D14" s="4"/>
      <c r="E14" s="8"/>
      <c r="F14" s="8"/>
      <c r="G14" s="8"/>
      <c r="H14" s="8"/>
      <c r="I14" s="8"/>
      <c r="J14" s="8"/>
      <c r="K14" s="8"/>
      <c r="L14" s="8"/>
      <c r="M14" s="8"/>
      <c r="N14" s="8"/>
      <c r="O14" s="6"/>
      <c r="Q14" s="7"/>
      <c r="R14" s="7"/>
      <c r="S14" s="7"/>
      <c r="T14" s="7"/>
      <c r="U14" s="7"/>
      <c r="V14" s="7"/>
      <c r="W14" s="7"/>
      <c r="X14" s="7"/>
      <c r="Y14" s="6"/>
      <c r="Z14" s="6"/>
      <c r="AA14" s="6"/>
      <c r="AB14" s="6"/>
      <c r="AC14" s="6"/>
    </row>
    <row r="15" spans="1:29" ht="15.75">
      <c r="A15" s="1" t="s">
        <v>42</v>
      </c>
      <c r="B15" s="2" t="s">
        <v>51</v>
      </c>
      <c r="C15" s="2" t="s">
        <v>97</v>
      </c>
      <c r="D15" s="6">
        <v>130.67878787878792</v>
      </c>
      <c r="E15" s="8">
        <v>49.5</v>
      </c>
      <c r="F15" s="8">
        <v>0.52</v>
      </c>
      <c r="G15" s="8">
        <v>2.42</v>
      </c>
      <c r="H15" s="8">
        <v>14.83</v>
      </c>
      <c r="I15" s="8">
        <v>0.48</v>
      </c>
      <c r="J15" s="8">
        <v>10.38</v>
      </c>
      <c r="K15" s="8">
        <v>20.2</v>
      </c>
      <c r="L15" s="8">
        <v>0.523</v>
      </c>
      <c r="M15" s="11" t="s">
        <v>55</v>
      </c>
      <c r="N15" s="8">
        <v>0.013</v>
      </c>
      <c r="O15" s="6">
        <v>98.86</v>
      </c>
      <c r="Q15" s="7">
        <v>1.9222480251942733</v>
      </c>
      <c r="R15" s="7">
        <v>0.015186685274178689</v>
      </c>
      <c r="S15" s="7">
        <v>0.11076995093266753</v>
      </c>
      <c r="T15" s="7">
        <v>0.4816380695632994</v>
      </c>
      <c r="U15" s="7">
        <v>0.01578951266315171</v>
      </c>
      <c r="V15" s="7">
        <v>0.6007354468274663</v>
      </c>
      <c r="W15" s="7">
        <v>0.840523369733448</v>
      </c>
      <c r="X15" s="7">
        <v>0.03938098196886073</v>
      </c>
      <c r="Y15" s="6">
        <v>4.026671217418877</v>
      </c>
      <c r="Z15" s="6">
        <f t="shared" si="0"/>
        <v>55.501676429653585</v>
      </c>
      <c r="AA15" s="6">
        <f t="shared" si="1"/>
        <v>31.241168008665674</v>
      </c>
      <c r="AB15" s="6">
        <f t="shared" si="2"/>
        <v>25.047524546887583</v>
      </c>
      <c r="AC15" s="6">
        <f t="shared" si="3"/>
        <v>43.71130744444674</v>
      </c>
    </row>
    <row r="16" spans="1:29" ht="15.75">
      <c r="A16" s="1" t="s">
        <v>42</v>
      </c>
      <c r="B16" s="2" t="s">
        <v>51</v>
      </c>
      <c r="C16" s="2" t="s">
        <v>97</v>
      </c>
      <c r="D16" s="6">
        <v>130.67878787878792</v>
      </c>
      <c r="E16" s="8">
        <v>49.86</v>
      </c>
      <c r="F16" s="8">
        <v>0.523</v>
      </c>
      <c r="G16" s="8">
        <v>2.33</v>
      </c>
      <c r="H16" s="8">
        <v>15.32</v>
      </c>
      <c r="I16" s="8">
        <v>0.449</v>
      </c>
      <c r="J16" s="8">
        <v>10.57</v>
      </c>
      <c r="K16" s="8">
        <v>19.57</v>
      </c>
      <c r="L16" s="8">
        <v>0.564</v>
      </c>
      <c r="M16" s="11" t="s">
        <v>55</v>
      </c>
      <c r="N16" s="8">
        <v>0.017</v>
      </c>
      <c r="O16" s="6">
        <v>99.21</v>
      </c>
      <c r="Q16" s="7">
        <v>1.9287031160958874</v>
      </c>
      <c r="R16" s="7">
        <v>0.015214939211209054</v>
      </c>
      <c r="S16" s="7">
        <v>0.10623592456431968</v>
      </c>
      <c r="T16" s="7">
        <v>0.4956182670340734</v>
      </c>
      <c r="U16" s="7">
        <v>0.01471237252814595</v>
      </c>
      <c r="V16" s="7">
        <v>0.6093541536850572</v>
      </c>
      <c r="W16" s="7">
        <v>0.8111443224045055</v>
      </c>
      <c r="X16" s="7">
        <v>0.04230316290509061</v>
      </c>
      <c r="Y16" s="6">
        <v>4.023904929816422</v>
      </c>
      <c r="Z16" s="6">
        <f t="shared" si="0"/>
        <v>55.146548661230966</v>
      </c>
      <c r="AA16" s="6">
        <f t="shared" si="1"/>
        <v>31.801515010598653</v>
      </c>
      <c r="AB16" s="6">
        <f t="shared" si="2"/>
        <v>25.865765685347597</v>
      </c>
      <c r="AC16" s="6">
        <f t="shared" si="3"/>
        <v>42.332719304053754</v>
      </c>
    </row>
    <row r="17" spans="1:29" ht="15.75">
      <c r="A17" s="1" t="s">
        <v>42</v>
      </c>
      <c r="B17" s="2" t="s">
        <v>51</v>
      </c>
      <c r="C17" s="2" t="s">
        <v>97</v>
      </c>
      <c r="D17" s="6">
        <v>130.67878787878792</v>
      </c>
      <c r="E17" s="8">
        <v>50.26</v>
      </c>
      <c r="F17" s="8">
        <v>0.401</v>
      </c>
      <c r="G17" s="8">
        <v>2.07</v>
      </c>
      <c r="H17" s="8">
        <v>15.35</v>
      </c>
      <c r="I17" s="8">
        <v>0.522</v>
      </c>
      <c r="J17" s="8">
        <v>10.57</v>
      </c>
      <c r="K17" s="8">
        <v>19.87</v>
      </c>
      <c r="L17" s="8">
        <v>0.421</v>
      </c>
      <c r="M17" s="11" t="s">
        <v>55</v>
      </c>
      <c r="N17" s="8">
        <v>0.023</v>
      </c>
      <c r="O17" s="6">
        <v>99.49</v>
      </c>
      <c r="Q17" s="7">
        <v>1.9387476898580895</v>
      </c>
      <c r="R17" s="7">
        <v>0.011633184243464056</v>
      </c>
      <c r="S17" s="7">
        <v>0.09411774807680928</v>
      </c>
      <c r="T17" s="7">
        <v>0.49520226272037865</v>
      </c>
      <c r="U17" s="7">
        <v>0.017056604372430104</v>
      </c>
      <c r="V17" s="7">
        <v>0.607652762966583</v>
      </c>
      <c r="W17" s="7">
        <v>0.8212792971351356</v>
      </c>
      <c r="X17" s="7">
        <v>0.03148919314035173</v>
      </c>
      <c r="Y17" s="6">
        <v>4.018027905851452</v>
      </c>
      <c r="Z17" s="6">
        <f t="shared" si="0"/>
        <v>55.09815422821144</v>
      </c>
      <c r="AA17" s="6">
        <f t="shared" si="1"/>
        <v>31.58057916015699</v>
      </c>
      <c r="AB17" s="6">
        <f t="shared" si="2"/>
        <v>25.736366575181375</v>
      </c>
      <c r="AC17" s="6">
        <f t="shared" si="3"/>
        <v>42.683054264661635</v>
      </c>
    </row>
    <row r="18" spans="1:29" ht="15.75">
      <c r="A18" s="1" t="s">
        <v>42</v>
      </c>
      <c r="B18" s="2" t="s">
        <v>51</v>
      </c>
      <c r="C18" s="2" t="s">
        <v>97</v>
      </c>
      <c r="D18" s="6">
        <v>130.67878787878792</v>
      </c>
      <c r="E18" s="8">
        <v>49.22</v>
      </c>
      <c r="F18" s="8">
        <v>0.451</v>
      </c>
      <c r="G18" s="8">
        <v>2.21</v>
      </c>
      <c r="H18" s="8">
        <v>16.98</v>
      </c>
      <c r="I18" s="8">
        <v>0.488</v>
      </c>
      <c r="J18" s="8">
        <v>10.58</v>
      </c>
      <c r="K18" s="8">
        <v>19.1</v>
      </c>
      <c r="L18" s="8">
        <v>0.414</v>
      </c>
      <c r="M18" s="11" t="s">
        <v>55</v>
      </c>
      <c r="N18" s="8">
        <v>0.025</v>
      </c>
      <c r="O18" s="6">
        <v>99.47</v>
      </c>
      <c r="Q18" s="7">
        <v>1.9190048057573548</v>
      </c>
      <c r="R18" s="7">
        <v>0.013224108978375478</v>
      </c>
      <c r="S18" s="7">
        <v>0.10156149836997787</v>
      </c>
      <c r="T18" s="7">
        <v>0.5536656374585502</v>
      </c>
      <c r="U18" s="7">
        <v>0</v>
      </c>
      <c r="V18" s="7">
        <v>0.6147546200241683</v>
      </c>
      <c r="W18" s="7">
        <v>0.797924902610186</v>
      </c>
      <c r="X18" s="7">
        <v>0.031297916089954705</v>
      </c>
      <c r="Y18" s="6">
        <v>4.032303680701373</v>
      </c>
      <c r="Z18" s="6">
        <f t="shared" si="0"/>
        <v>52.61416995188144</v>
      </c>
      <c r="AA18" s="6">
        <f t="shared" si="1"/>
        <v>31.263820437055045</v>
      </c>
      <c r="AB18" s="6">
        <f t="shared" si="2"/>
        <v>28.157093103246993</v>
      </c>
      <c r="AC18" s="6">
        <f t="shared" si="3"/>
        <v>40.57908645969796</v>
      </c>
    </row>
    <row r="19" spans="1:29" ht="15.75">
      <c r="A19" s="1" t="s">
        <v>42</v>
      </c>
      <c r="B19" s="2" t="s">
        <v>36</v>
      </c>
      <c r="C19" s="2" t="s">
        <v>97</v>
      </c>
      <c r="D19" s="6">
        <v>135.52727272727276</v>
      </c>
      <c r="E19" s="8">
        <v>50.19</v>
      </c>
      <c r="F19" s="8">
        <v>0.414</v>
      </c>
      <c r="G19" s="8">
        <v>2.02</v>
      </c>
      <c r="H19" s="8">
        <v>16.93</v>
      </c>
      <c r="I19" s="8">
        <v>0.419</v>
      </c>
      <c r="J19" s="8">
        <v>10.74</v>
      </c>
      <c r="K19" s="8">
        <v>18.54</v>
      </c>
      <c r="L19" s="8">
        <v>0.319</v>
      </c>
      <c r="M19" s="8">
        <v>0.018</v>
      </c>
      <c r="N19" s="8">
        <v>0.021</v>
      </c>
      <c r="O19" s="6">
        <v>99.61</v>
      </c>
      <c r="Q19" s="7">
        <v>1.9685066359841916</v>
      </c>
      <c r="R19" s="7">
        <v>0.01221168106753887</v>
      </c>
      <c r="S19" s="7">
        <v>0.09338420584271177</v>
      </c>
      <c r="T19" s="7">
        <v>0.5225295971724153</v>
      </c>
      <c r="U19" s="7">
        <v>0.013920568588885913</v>
      </c>
      <c r="V19" s="7">
        <v>0.5693250919256159</v>
      </c>
      <c r="W19" s="7">
        <v>0.7791545593370081</v>
      </c>
      <c r="X19" s="7">
        <v>0.02426001127194977</v>
      </c>
      <c r="Y19" s="6">
        <v>3.9848442982788015</v>
      </c>
      <c r="Z19" s="6">
        <f>V19*100/(V19+T19)</f>
        <v>52.142936016140474</v>
      </c>
      <c r="AA19" s="6">
        <f t="shared" si="1"/>
        <v>30.428769521145565</v>
      </c>
      <c r="AB19" s="6">
        <f t="shared" si="2"/>
        <v>27.927686493771887</v>
      </c>
      <c r="AC19" s="6">
        <f t="shared" si="3"/>
        <v>41.64354398508255</v>
      </c>
    </row>
    <row r="20" spans="1:29" ht="15.75">
      <c r="A20" s="1" t="s">
        <v>42</v>
      </c>
      <c r="B20" s="2" t="s">
        <v>36</v>
      </c>
      <c r="C20" s="2" t="s">
        <v>97</v>
      </c>
      <c r="D20" s="6">
        <v>135.52727272727276</v>
      </c>
      <c r="E20" s="8">
        <v>50.46</v>
      </c>
      <c r="F20" s="8">
        <v>0.353</v>
      </c>
      <c r="G20" s="8">
        <v>2.01</v>
      </c>
      <c r="H20" s="8">
        <v>16.54</v>
      </c>
      <c r="I20" s="8">
        <v>0.415</v>
      </c>
      <c r="J20" s="8">
        <v>10.04</v>
      </c>
      <c r="K20" s="8">
        <v>18.8</v>
      </c>
      <c r="L20" s="8">
        <v>0.417</v>
      </c>
      <c r="M20" s="11" t="s">
        <v>55</v>
      </c>
      <c r="N20" s="8">
        <v>0.028</v>
      </c>
      <c r="O20" s="6">
        <v>99.09</v>
      </c>
      <c r="Q20" s="7">
        <v>1.9809615501206173</v>
      </c>
      <c r="R20" s="7">
        <v>0.010422188650399304</v>
      </c>
      <c r="S20" s="7">
        <v>0.0930094829759089</v>
      </c>
      <c r="T20" s="7">
        <v>0.5102173772087228</v>
      </c>
      <c r="U20" s="7">
        <v>0.013800669665265903</v>
      </c>
      <c r="V20" s="7">
        <v>0.5874138651830485</v>
      </c>
      <c r="W20" s="7">
        <v>0.748760630421277</v>
      </c>
      <c r="X20" s="7">
        <v>0.03174281826364524</v>
      </c>
      <c r="Y20" s="6">
        <v>3.9778989426815943</v>
      </c>
      <c r="Z20" s="6">
        <f>V20*100/(V20+T20)</f>
        <v>53.516503767062616</v>
      </c>
      <c r="AA20" s="6">
        <f t="shared" si="1"/>
        <v>31.814149197272034</v>
      </c>
      <c r="AB20" s="6">
        <f t="shared" si="2"/>
        <v>27.633211818214257</v>
      </c>
      <c r="AC20" s="6">
        <f t="shared" si="3"/>
        <v>40.55263898451371</v>
      </c>
    </row>
    <row r="21" spans="1:29" ht="15.75">
      <c r="A21" s="1" t="s">
        <v>42</v>
      </c>
      <c r="B21" s="2" t="s">
        <v>36</v>
      </c>
      <c r="C21" s="2" t="s">
        <v>97</v>
      </c>
      <c r="D21" s="6">
        <v>135.52727272727276</v>
      </c>
      <c r="E21" s="8">
        <v>50.54</v>
      </c>
      <c r="F21" s="8">
        <v>0.398</v>
      </c>
      <c r="G21" s="8">
        <v>2.31</v>
      </c>
      <c r="H21" s="8">
        <v>14.89</v>
      </c>
      <c r="I21" s="8">
        <v>0.423</v>
      </c>
      <c r="J21" s="8">
        <v>9.67</v>
      </c>
      <c r="K21" s="8">
        <v>20.34</v>
      </c>
      <c r="L21" s="8">
        <v>0.4</v>
      </c>
      <c r="M21" s="11" t="s">
        <v>55</v>
      </c>
      <c r="N21" s="8">
        <v>0.019</v>
      </c>
      <c r="O21" s="6">
        <v>98.99</v>
      </c>
      <c r="Q21" s="7">
        <v>1.9539566194926998</v>
      </c>
      <c r="R21" s="7">
        <v>0.011572259843897646</v>
      </c>
      <c r="S21" s="7">
        <v>0.10526743304243584</v>
      </c>
      <c r="T21" s="7">
        <v>0.4814484681984492</v>
      </c>
      <c r="U21" s="7">
        <v>0.013852983323044056</v>
      </c>
      <c r="V21" s="7">
        <v>0.5571701413796519</v>
      </c>
      <c r="W21" s="7">
        <v>0.8426065438402679</v>
      </c>
      <c r="X21" s="7">
        <v>0.029986121687087322</v>
      </c>
      <c r="Y21" s="6">
        <v>3.9966386984070206</v>
      </c>
      <c r="Z21" s="6">
        <f>V21*100/(V21+T21)</f>
        <v>53.64530697230438</v>
      </c>
      <c r="AA21" s="6">
        <f t="shared" si="1"/>
        <v>29.617408653462856</v>
      </c>
      <c r="AB21" s="6">
        <f t="shared" si="2"/>
        <v>25.592283163108387</v>
      </c>
      <c r="AC21" s="6">
        <f t="shared" si="3"/>
        <v>44.790308183428756</v>
      </c>
    </row>
    <row r="22" spans="1:29" ht="15.75">
      <c r="A22" s="1" t="s">
        <v>42</v>
      </c>
      <c r="B22" s="2" t="s">
        <v>52</v>
      </c>
      <c r="C22" s="2" t="s">
        <v>97</v>
      </c>
      <c r="D22" s="6">
        <v>145.22424242424245</v>
      </c>
      <c r="E22" s="8">
        <v>50.52</v>
      </c>
      <c r="F22" s="8">
        <v>0.428</v>
      </c>
      <c r="G22" s="8">
        <v>2.14</v>
      </c>
      <c r="H22" s="8">
        <v>14.79</v>
      </c>
      <c r="I22" s="8">
        <v>0.423</v>
      </c>
      <c r="J22" s="8">
        <v>10.13</v>
      </c>
      <c r="K22" s="8">
        <v>20.56</v>
      </c>
      <c r="L22" s="8">
        <v>0.533</v>
      </c>
      <c r="M22" s="11" t="s">
        <v>55</v>
      </c>
      <c r="N22" s="11" t="s">
        <v>55</v>
      </c>
      <c r="O22" s="6">
        <v>99.53</v>
      </c>
      <c r="Q22" s="7">
        <v>1.945086055868412</v>
      </c>
      <c r="R22" s="7">
        <v>0.012392949279823472</v>
      </c>
      <c r="S22" s="7">
        <v>0.09711618747135108</v>
      </c>
      <c r="T22" s="7">
        <v>0.4762325592616456</v>
      </c>
      <c r="U22" s="7">
        <v>0.013795552871715598</v>
      </c>
      <c r="V22" s="7">
        <v>0.5812548698466289</v>
      </c>
      <c r="W22" s="7">
        <v>0.8481892969878781</v>
      </c>
      <c r="X22" s="7">
        <v>0.03979085905726737</v>
      </c>
      <c r="Y22" s="6">
        <v>4.013858330644721</v>
      </c>
      <c r="Z22" s="6">
        <f t="shared" si="0"/>
        <v>54.96565290963048</v>
      </c>
      <c r="AA22" s="6">
        <f t="shared" si="1"/>
        <v>30.501231498867615</v>
      </c>
      <c r="AB22" s="6">
        <f t="shared" si="2"/>
        <v>24.990207034601568</v>
      </c>
      <c r="AC22" s="6">
        <f t="shared" si="3"/>
        <v>44.508561466530814</v>
      </c>
    </row>
    <row r="23" spans="1:29" ht="15.75">
      <c r="A23" s="1" t="s">
        <v>42</v>
      </c>
      <c r="B23" s="2" t="s">
        <v>52</v>
      </c>
      <c r="C23" s="2" t="s">
        <v>97</v>
      </c>
      <c r="D23" s="6">
        <v>145.22424242424245</v>
      </c>
      <c r="E23" s="8">
        <v>50.49</v>
      </c>
      <c r="F23" s="8">
        <v>0.549</v>
      </c>
      <c r="G23" s="8">
        <v>2.38</v>
      </c>
      <c r="H23" s="8">
        <v>15.33</v>
      </c>
      <c r="I23" s="8">
        <v>0.444</v>
      </c>
      <c r="J23" s="8">
        <v>10.32</v>
      </c>
      <c r="K23" s="8">
        <v>18.92</v>
      </c>
      <c r="L23" s="8">
        <v>0.438</v>
      </c>
      <c r="M23" s="11" t="s">
        <v>55</v>
      </c>
      <c r="N23" s="8">
        <v>0.014</v>
      </c>
      <c r="O23" s="6">
        <v>98.89</v>
      </c>
      <c r="Q23" s="7">
        <v>1.9506133789226088</v>
      </c>
      <c r="R23" s="7">
        <v>0.015951208695153773</v>
      </c>
      <c r="S23" s="7">
        <v>0.10837900458438403</v>
      </c>
      <c r="T23" s="7">
        <v>0.4953172058467009</v>
      </c>
      <c r="U23" s="7">
        <v>0.014530215723045184</v>
      </c>
      <c r="V23" s="7">
        <v>0.5941925547959475</v>
      </c>
      <c r="W23" s="7">
        <v>0.7832152933401646</v>
      </c>
      <c r="X23" s="7">
        <v>0.0328110830591301</v>
      </c>
      <c r="Y23" s="6">
        <v>3.995437616068786</v>
      </c>
      <c r="Z23" s="6">
        <f t="shared" si="0"/>
        <v>54.53760730380812</v>
      </c>
      <c r="AA23" s="6">
        <f t="shared" si="1"/>
        <v>31.72876624533057</v>
      </c>
      <c r="AB23" s="6">
        <f t="shared" si="2"/>
        <v>26.449008347129567</v>
      </c>
      <c r="AC23" s="6">
        <f t="shared" si="3"/>
        <v>41.82222540753987</v>
      </c>
    </row>
    <row r="24" spans="1:29" ht="15.75">
      <c r="A24" s="1" t="s">
        <v>42</v>
      </c>
      <c r="B24" s="2" t="s">
        <v>52</v>
      </c>
      <c r="C24" s="2" t="s">
        <v>97</v>
      </c>
      <c r="D24" s="6">
        <v>145.22424242424245</v>
      </c>
      <c r="E24" s="8">
        <v>50.07</v>
      </c>
      <c r="F24" s="8">
        <v>0.367</v>
      </c>
      <c r="G24" s="8">
        <v>1.83</v>
      </c>
      <c r="H24" s="8">
        <v>19.5</v>
      </c>
      <c r="I24" s="8">
        <v>0.544</v>
      </c>
      <c r="J24" s="8">
        <v>10.39</v>
      </c>
      <c r="K24" s="8">
        <v>16.71</v>
      </c>
      <c r="L24" s="8">
        <v>0.327</v>
      </c>
      <c r="M24" s="11" t="s">
        <v>55</v>
      </c>
      <c r="N24" s="11" t="s">
        <v>55</v>
      </c>
      <c r="O24" s="6">
        <v>99.74</v>
      </c>
      <c r="Q24" s="7">
        <v>1.9456865759655637</v>
      </c>
      <c r="R24" s="7">
        <v>0.010725481055025058</v>
      </c>
      <c r="S24" s="7">
        <v>0.08382021177416367</v>
      </c>
      <c r="T24" s="7">
        <v>0.6337315576760468</v>
      </c>
      <c r="U24" s="7">
        <v>0.01790677822377868</v>
      </c>
      <c r="V24" s="7">
        <v>0.6017173293570143</v>
      </c>
      <c r="W24" s="7">
        <v>0.695770386189958</v>
      </c>
      <c r="X24" s="7">
        <v>0.02463903370155937</v>
      </c>
      <c r="Y24" s="6">
        <v>4.013997353943109</v>
      </c>
      <c r="Z24" s="6">
        <f t="shared" si="0"/>
        <v>48.704348328164556</v>
      </c>
      <c r="AA24" s="6">
        <f t="shared" si="1"/>
        <v>31.157380091428248</v>
      </c>
      <c r="AB24" s="6">
        <f t="shared" si="2"/>
        <v>32.815101136517235</v>
      </c>
      <c r="AC24" s="6">
        <f t="shared" si="3"/>
        <v>36.02751877205452</v>
      </c>
    </row>
    <row r="25" spans="1:29" ht="15.75">
      <c r="A25" s="1" t="s">
        <v>42</v>
      </c>
      <c r="B25" s="2" t="s">
        <v>52</v>
      </c>
      <c r="C25" s="2" t="s">
        <v>97</v>
      </c>
      <c r="D25" s="6">
        <v>145.22424242424245</v>
      </c>
      <c r="E25" s="8">
        <v>50.75</v>
      </c>
      <c r="F25" s="8">
        <v>0.513</v>
      </c>
      <c r="G25" s="8">
        <v>2.47</v>
      </c>
      <c r="H25" s="8">
        <v>14.42</v>
      </c>
      <c r="I25" s="8">
        <v>0.415</v>
      </c>
      <c r="J25" s="8">
        <v>10.17</v>
      </c>
      <c r="K25" s="8">
        <v>20.49</v>
      </c>
      <c r="L25" s="8">
        <v>0.427</v>
      </c>
      <c r="M25" s="11" t="s">
        <v>55</v>
      </c>
      <c r="N25" s="11" t="s">
        <v>55</v>
      </c>
      <c r="O25" s="6">
        <v>99.66</v>
      </c>
      <c r="Q25" s="7">
        <v>1.9447450651095413</v>
      </c>
      <c r="R25" s="7">
        <v>0.0147842542053744</v>
      </c>
      <c r="S25" s="7">
        <v>0.1115644831169986</v>
      </c>
      <c r="T25" s="7">
        <v>0.46213336363134044</v>
      </c>
      <c r="U25" s="7">
        <v>0.013470942807452455</v>
      </c>
      <c r="V25" s="7">
        <v>0.5808035537805618</v>
      </c>
      <c r="W25" s="7">
        <v>0.8413230527185788</v>
      </c>
      <c r="X25" s="7">
        <v>0.031727447513473186</v>
      </c>
      <c r="Y25" s="6">
        <v>4.000552162883321</v>
      </c>
      <c r="Z25" s="6">
        <f t="shared" si="0"/>
        <v>55.689231446697036</v>
      </c>
      <c r="AA25" s="6">
        <f t="shared" si="1"/>
        <v>30.82396075846914</v>
      </c>
      <c r="AB25" s="6">
        <f t="shared" si="2"/>
        <v>24.52598744107156</v>
      </c>
      <c r="AC25" s="6">
        <f t="shared" si="3"/>
        <v>44.650051800459295</v>
      </c>
    </row>
    <row r="26" spans="1:29" ht="15.75">
      <c r="A26" s="1" t="s">
        <v>42</v>
      </c>
      <c r="B26" s="2" t="s">
        <v>52</v>
      </c>
      <c r="C26" s="2" t="s">
        <v>97</v>
      </c>
      <c r="D26" s="6">
        <v>145.22424242424245</v>
      </c>
      <c r="E26" s="8">
        <v>50.82</v>
      </c>
      <c r="F26" s="8">
        <v>0.38</v>
      </c>
      <c r="G26" s="8">
        <v>2.01</v>
      </c>
      <c r="H26" s="8">
        <v>18.31</v>
      </c>
      <c r="I26" s="8">
        <v>0.476</v>
      </c>
      <c r="J26" s="8">
        <v>10.49</v>
      </c>
      <c r="K26" s="8">
        <v>17.97</v>
      </c>
      <c r="L26" s="8">
        <v>0.441</v>
      </c>
      <c r="M26" s="11" t="s">
        <v>55</v>
      </c>
      <c r="N26" s="8">
        <v>0.035</v>
      </c>
      <c r="O26" s="6">
        <v>99.93</v>
      </c>
      <c r="Q26" s="7">
        <v>1.9848370338234849</v>
      </c>
      <c r="R26" s="7">
        <v>0.011161670948812987</v>
      </c>
      <c r="S26" s="7">
        <v>0.09253129156472183</v>
      </c>
      <c r="T26" s="7">
        <v>0.5980726874817415</v>
      </c>
      <c r="U26" s="7">
        <v>0.01574781885863397</v>
      </c>
      <c r="V26" s="7">
        <v>0.6105867316349829</v>
      </c>
      <c r="W26" s="7">
        <v>0.626478531932205</v>
      </c>
      <c r="X26" s="7">
        <v>0.03339715030190381</v>
      </c>
      <c r="Y26" s="6">
        <v>3.9738937885796908</v>
      </c>
      <c r="Z26" s="6">
        <f t="shared" si="0"/>
        <v>50.51768281268129</v>
      </c>
      <c r="AA26" s="6">
        <f t="shared" si="1"/>
        <v>33.271979977635105</v>
      </c>
      <c r="AB26" s="6">
        <f t="shared" si="2"/>
        <v>32.59006698324203</v>
      </c>
      <c r="AC26" s="6">
        <f t="shared" si="3"/>
        <v>34.13795303912286</v>
      </c>
    </row>
    <row r="27" spans="1:29" ht="15.75">
      <c r="A27" s="1" t="s">
        <v>42</v>
      </c>
      <c r="B27" s="2" t="s">
        <v>52</v>
      </c>
      <c r="C27" s="2" t="s">
        <v>97</v>
      </c>
      <c r="D27" s="6">
        <v>145.22424242424245</v>
      </c>
      <c r="E27" s="8">
        <v>50.44</v>
      </c>
      <c r="F27" s="8">
        <v>0.368</v>
      </c>
      <c r="G27" s="8">
        <v>2.05</v>
      </c>
      <c r="H27" s="8">
        <v>16.78</v>
      </c>
      <c r="I27" s="8">
        <v>0.423</v>
      </c>
      <c r="J27" s="8">
        <v>10.34</v>
      </c>
      <c r="K27" s="8">
        <v>18.81</v>
      </c>
      <c r="L27" s="8">
        <v>0.429</v>
      </c>
      <c r="M27" s="11" t="s">
        <v>55</v>
      </c>
      <c r="N27" s="8">
        <v>0.021</v>
      </c>
      <c r="O27" s="6">
        <v>99.66</v>
      </c>
      <c r="Q27" s="7">
        <v>1.9467447156474578</v>
      </c>
      <c r="R27" s="7">
        <v>0.010681621134883641</v>
      </c>
      <c r="S27" s="7">
        <v>0.09325887250052586</v>
      </c>
      <c r="T27" s="7">
        <v>0.541628258267657</v>
      </c>
      <c r="U27" s="7">
        <v>0.013829215937740828</v>
      </c>
      <c r="V27" s="7">
        <v>0.5947523215446454</v>
      </c>
      <c r="W27" s="7">
        <v>0.7778877299906474</v>
      </c>
      <c r="X27" s="7">
        <v>0.03210493881288144</v>
      </c>
      <c r="Y27" s="6">
        <v>4.011823980915437</v>
      </c>
      <c r="Z27" s="6">
        <f t="shared" si="0"/>
        <v>52.33742393264776</v>
      </c>
      <c r="AA27" s="6">
        <f t="shared" si="1"/>
        <v>31.069433605462955</v>
      </c>
      <c r="AB27" s="6">
        <f t="shared" si="2"/>
        <v>28.294270740103876</v>
      </c>
      <c r="AC27" s="6">
        <f t="shared" si="3"/>
        <v>40.63629565443317</v>
      </c>
    </row>
    <row r="28" spans="1:29" ht="15.75">
      <c r="A28" s="1" t="s">
        <v>42</v>
      </c>
      <c r="B28" s="2" t="s">
        <v>52</v>
      </c>
      <c r="C28" s="2" t="s">
        <v>97</v>
      </c>
      <c r="D28" s="6">
        <v>145.22424242424245</v>
      </c>
      <c r="E28" s="8">
        <v>50.09</v>
      </c>
      <c r="F28" s="8">
        <v>0.496</v>
      </c>
      <c r="G28" s="8">
        <v>2.45</v>
      </c>
      <c r="H28" s="8">
        <v>15.21</v>
      </c>
      <c r="I28" s="8">
        <v>0.414</v>
      </c>
      <c r="J28" s="8">
        <v>10.24</v>
      </c>
      <c r="K28" s="8">
        <v>20.61</v>
      </c>
      <c r="L28" s="8">
        <v>0.488</v>
      </c>
      <c r="M28" s="11" t="s">
        <v>55</v>
      </c>
      <c r="N28" s="8">
        <v>0.005</v>
      </c>
      <c r="O28" s="6">
        <v>100.01</v>
      </c>
      <c r="Q28" s="7">
        <v>1.9246547009235615</v>
      </c>
      <c r="R28" s="7">
        <v>0.014333059188163287</v>
      </c>
      <c r="S28" s="7">
        <v>0.11096097146647109</v>
      </c>
      <c r="T28" s="7">
        <v>0.4887721349678961</v>
      </c>
      <c r="U28" s="7">
        <v>0.01347489526467394</v>
      </c>
      <c r="V28" s="7">
        <v>0.5863857804066804</v>
      </c>
      <c r="W28" s="7">
        <v>0.8485432516644148</v>
      </c>
      <c r="X28" s="7">
        <v>0.03635818899811024</v>
      </c>
      <c r="Y28" s="6">
        <v>4.0236348933960535</v>
      </c>
      <c r="Z28" s="6">
        <f t="shared" si="0"/>
        <v>54.53950271131923</v>
      </c>
      <c r="AA28" s="6">
        <f t="shared" si="1"/>
        <v>30.482165860992847</v>
      </c>
      <c r="AB28" s="6">
        <f t="shared" si="2"/>
        <v>25.40790343856922</v>
      </c>
      <c r="AC28" s="6">
        <f t="shared" si="3"/>
        <v>44.10993070043793</v>
      </c>
    </row>
    <row r="29" spans="1:29" ht="15.75">
      <c r="A29" s="1" t="s">
        <v>42</v>
      </c>
      <c r="B29" s="2" t="s">
        <v>52</v>
      </c>
      <c r="C29" s="2" t="s">
        <v>97</v>
      </c>
      <c r="D29" s="6">
        <v>145.22424242424245</v>
      </c>
      <c r="E29" s="8">
        <v>50.24</v>
      </c>
      <c r="F29" s="8">
        <v>0.373</v>
      </c>
      <c r="G29" s="8">
        <v>2.2</v>
      </c>
      <c r="H29" s="8">
        <v>15.43</v>
      </c>
      <c r="I29" s="8">
        <v>0.43</v>
      </c>
      <c r="J29" s="8">
        <v>10.13</v>
      </c>
      <c r="K29" s="8">
        <v>20.05</v>
      </c>
      <c r="L29" s="8">
        <v>0.398</v>
      </c>
      <c r="M29" s="11" t="s">
        <v>55</v>
      </c>
      <c r="N29" s="8">
        <v>0.023</v>
      </c>
      <c r="O29" s="6">
        <v>99.28</v>
      </c>
      <c r="Q29" s="7">
        <v>1.9422477913838836</v>
      </c>
      <c r="R29" s="7">
        <v>0.010844742938408298</v>
      </c>
      <c r="S29" s="7">
        <v>0.10024900232722349</v>
      </c>
      <c r="T29" s="7">
        <v>0.4988803097314088</v>
      </c>
      <c r="U29" s="7">
        <v>0.01408142885090435</v>
      </c>
      <c r="V29" s="7">
        <v>0.5836414550013749</v>
      </c>
      <c r="W29" s="7">
        <v>0.8305457907515978</v>
      </c>
      <c r="X29" s="7">
        <v>0.029834495983740463</v>
      </c>
      <c r="Y29" s="6">
        <v>4.011669267019305</v>
      </c>
      <c r="Z29" s="6">
        <f t="shared" si="0"/>
        <v>53.91498573199076</v>
      </c>
      <c r="AA29" s="6">
        <f t="shared" si="1"/>
        <v>30.508146632260413</v>
      </c>
      <c r="AB29" s="6">
        <f t="shared" si="2"/>
        <v>26.077506165488973</v>
      </c>
      <c r="AC29" s="6">
        <f t="shared" si="3"/>
        <v>43.41434720225062</v>
      </c>
    </row>
    <row r="30" spans="1:29" ht="15.75">
      <c r="A30" s="1" t="s">
        <v>42</v>
      </c>
      <c r="B30" s="2" t="s">
        <v>37</v>
      </c>
      <c r="C30" s="2" t="s">
        <v>97</v>
      </c>
      <c r="D30" s="6">
        <v>156.13333333333335</v>
      </c>
      <c r="E30" s="8">
        <v>49.72</v>
      </c>
      <c r="F30" s="8">
        <v>0.547</v>
      </c>
      <c r="G30" s="8">
        <v>2.48</v>
      </c>
      <c r="H30" s="8">
        <v>16.57</v>
      </c>
      <c r="I30" s="8">
        <v>0.467</v>
      </c>
      <c r="J30" s="8">
        <v>10.68</v>
      </c>
      <c r="K30" s="8">
        <v>17.68</v>
      </c>
      <c r="L30" s="8">
        <v>0.39</v>
      </c>
      <c r="M30" s="11" t="s">
        <v>55</v>
      </c>
      <c r="N30" s="8">
        <v>0.018</v>
      </c>
      <c r="O30" s="6">
        <v>98.55</v>
      </c>
      <c r="Q30" s="7">
        <v>1.9350910228374314</v>
      </c>
      <c r="R30" s="7">
        <v>0.01601079987871474</v>
      </c>
      <c r="S30" s="7">
        <v>0.1137691024679386</v>
      </c>
      <c r="T30" s="7">
        <v>0.5393469388624542</v>
      </c>
      <c r="U30" s="7">
        <v>0.015396089350069907</v>
      </c>
      <c r="V30" s="7">
        <v>0.6194741828671998</v>
      </c>
      <c r="W30" s="7">
        <v>0.737304251117774</v>
      </c>
      <c r="X30" s="7">
        <v>0.029431711180089942</v>
      </c>
      <c r="Y30" s="6">
        <v>4.006526994671166</v>
      </c>
      <c r="Z30" s="6">
        <f>V30*100/(V30+T30)</f>
        <v>53.45727405646299</v>
      </c>
      <c r="AA30" s="6">
        <f t="shared" si="1"/>
        <v>32.670528633712124</v>
      </c>
      <c r="AB30" s="6">
        <f t="shared" si="2"/>
        <v>28.444687602724926</v>
      </c>
      <c r="AC30" s="6">
        <f t="shared" si="3"/>
        <v>38.884783763562936</v>
      </c>
    </row>
    <row r="31" spans="1:29" ht="15.75">
      <c r="A31" s="1" t="s">
        <v>42</v>
      </c>
      <c r="B31" s="2" t="s">
        <v>37</v>
      </c>
      <c r="C31" s="2" t="s">
        <v>97</v>
      </c>
      <c r="D31" s="6">
        <v>156.13333333333335</v>
      </c>
      <c r="E31" s="8">
        <v>50.31</v>
      </c>
      <c r="F31" s="8">
        <v>0.536</v>
      </c>
      <c r="G31" s="8">
        <v>2.58</v>
      </c>
      <c r="H31" s="8">
        <v>14.05</v>
      </c>
      <c r="I31" s="8">
        <v>0.355</v>
      </c>
      <c r="J31" s="8">
        <v>10.53</v>
      </c>
      <c r="K31" s="8">
        <v>19.66</v>
      </c>
      <c r="L31" s="8">
        <v>0.416</v>
      </c>
      <c r="M31" s="11" t="s">
        <v>55</v>
      </c>
      <c r="N31" s="8">
        <v>0.059</v>
      </c>
      <c r="O31" s="6">
        <v>98.5</v>
      </c>
      <c r="Q31" s="7">
        <v>1.9439879022242113</v>
      </c>
      <c r="R31" s="7">
        <v>0.015576126118673468</v>
      </c>
      <c r="S31" s="7">
        <v>0.11750634541917178</v>
      </c>
      <c r="T31" s="7">
        <v>0.4540367395847548</v>
      </c>
      <c r="U31" s="7">
        <v>0.011619591432509952</v>
      </c>
      <c r="V31" s="7">
        <v>0.6063861765191697</v>
      </c>
      <c r="W31" s="7">
        <v>0.8139860332620615</v>
      </c>
      <c r="X31" s="7">
        <v>0.031168306000426</v>
      </c>
      <c r="Y31" s="6">
        <v>3.996661417527849</v>
      </c>
      <c r="Z31" s="6">
        <f>V31*100/(V31+T31)</f>
        <v>57.18342816911947</v>
      </c>
      <c r="AA31" s="6">
        <f t="shared" si="1"/>
        <v>32.350793924894475</v>
      </c>
      <c r="AB31" s="6">
        <f t="shared" si="2"/>
        <v>24.22292849905201</v>
      </c>
      <c r="AC31" s="6">
        <f t="shared" si="3"/>
        <v>43.426277576053515</v>
      </c>
    </row>
    <row r="32" spans="1:29" ht="15.75">
      <c r="A32" s="1" t="s">
        <v>42</v>
      </c>
      <c r="B32" s="2" t="s">
        <v>38</v>
      </c>
      <c r="C32" s="2" t="s">
        <v>97</v>
      </c>
      <c r="D32" s="6">
        <v>173.70909090909095</v>
      </c>
      <c r="E32" s="8">
        <v>50.37</v>
      </c>
      <c r="F32" s="8">
        <v>0.502</v>
      </c>
      <c r="G32" s="8">
        <v>2.49</v>
      </c>
      <c r="H32" s="8">
        <v>13.65</v>
      </c>
      <c r="I32" s="8">
        <v>0.467</v>
      </c>
      <c r="J32" s="8">
        <v>9.68</v>
      </c>
      <c r="K32" s="8">
        <v>21.06</v>
      </c>
      <c r="L32" s="8">
        <v>0.649</v>
      </c>
      <c r="M32" s="8">
        <v>0.018</v>
      </c>
      <c r="N32" s="8">
        <v>0.018</v>
      </c>
      <c r="O32" s="6">
        <v>98.9</v>
      </c>
      <c r="Q32" s="7">
        <v>1.9452477386883007</v>
      </c>
      <c r="R32" s="7">
        <v>0.014580153965070383</v>
      </c>
      <c r="S32" s="7">
        <v>0.11334560586624544</v>
      </c>
      <c r="T32" s="7">
        <v>0.4408705115430981</v>
      </c>
      <c r="U32" s="7">
        <v>0.015277177088956217</v>
      </c>
      <c r="V32" s="7">
        <v>0.5571344404876684</v>
      </c>
      <c r="W32" s="7">
        <v>0.8714762063053119</v>
      </c>
      <c r="X32" s="7">
        <v>0.04859910740221569</v>
      </c>
      <c r="Y32" s="6">
        <v>4.007967461510303</v>
      </c>
      <c r="Z32" s="6">
        <f>V32*100/(V32+T32)</f>
        <v>55.824817237028405</v>
      </c>
      <c r="AA32" s="6">
        <f t="shared" si="1"/>
        <v>29.80155419076504</v>
      </c>
      <c r="AB32" s="6">
        <f t="shared" si="2"/>
        <v>23.582506278666777</v>
      </c>
      <c r="AC32" s="6">
        <f t="shared" si="3"/>
        <v>46.61593953056818</v>
      </c>
    </row>
    <row r="33" spans="1:29" ht="15.75">
      <c r="A33" s="1" t="s">
        <v>42</v>
      </c>
      <c r="B33" s="2" t="s">
        <v>53</v>
      </c>
      <c r="C33" s="2" t="s">
        <v>97</v>
      </c>
      <c r="D33" s="6">
        <v>191.89090909090913</v>
      </c>
      <c r="E33" s="8">
        <v>49.91</v>
      </c>
      <c r="F33" s="8">
        <v>0.453</v>
      </c>
      <c r="G33" s="8">
        <v>2.27</v>
      </c>
      <c r="H33" s="8">
        <v>16.55</v>
      </c>
      <c r="I33" s="8">
        <v>0.572</v>
      </c>
      <c r="J33" s="8">
        <v>10.31</v>
      </c>
      <c r="K33" s="8">
        <v>18.92</v>
      </c>
      <c r="L33" s="8">
        <v>0.387</v>
      </c>
      <c r="M33" s="11" t="s">
        <v>55</v>
      </c>
      <c r="N33" s="8">
        <v>0.008</v>
      </c>
      <c r="O33" s="6">
        <v>99.38</v>
      </c>
      <c r="Q33" s="7">
        <v>1.933688328521802</v>
      </c>
      <c r="R33" s="7">
        <v>0.013199349628424131</v>
      </c>
      <c r="S33" s="7">
        <v>0.10366380271864266</v>
      </c>
      <c r="T33" s="7">
        <v>0.5362562114903506</v>
      </c>
      <c r="U33" s="7">
        <v>0.018772330811214943</v>
      </c>
      <c r="V33" s="7">
        <v>0.5953046184638411</v>
      </c>
      <c r="W33" s="7">
        <v>0.7854422107524487</v>
      </c>
      <c r="X33" s="7">
        <v>0.02907304354857695</v>
      </c>
      <c r="Y33" s="6">
        <v>4.015743831908875</v>
      </c>
      <c r="Z33" s="6">
        <f t="shared" si="0"/>
        <v>52.60915743150463</v>
      </c>
      <c r="AA33" s="6">
        <f t="shared" si="1"/>
        <v>31.05392145045328</v>
      </c>
      <c r="AB33" s="6">
        <f t="shared" si="2"/>
        <v>27.973675581269674</v>
      </c>
      <c r="AC33" s="6">
        <f t="shared" si="3"/>
        <v>40.972402968277045</v>
      </c>
    </row>
    <row r="34" spans="1:29" ht="15.75">
      <c r="A34" s="1" t="s">
        <v>42</v>
      </c>
      <c r="B34" s="2" t="s">
        <v>53</v>
      </c>
      <c r="C34" s="2" t="s">
        <v>97</v>
      </c>
      <c r="D34" s="6">
        <v>191.89090909090913</v>
      </c>
      <c r="E34" s="8">
        <v>50.45</v>
      </c>
      <c r="F34" s="8">
        <v>0.472</v>
      </c>
      <c r="G34" s="8">
        <v>2.35</v>
      </c>
      <c r="H34" s="8">
        <v>15.07</v>
      </c>
      <c r="I34" s="8">
        <v>0.522</v>
      </c>
      <c r="J34" s="8">
        <v>10.18</v>
      </c>
      <c r="K34" s="8">
        <v>19.84</v>
      </c>
      <c r="L34" s="8">
        <v>0.443</v>
      </c>
      <c r="M34" s="11" t="s">
        <v>55</v>
      </c>
      <c r="N34" s="8">
        <v>0.013</v>
      </c>
      <c r="O34" s="6">
        <v>99.35</v>
      </c>
      <c r="Q34" s="7">
        <v>1.944239870483287</v>
      </c>
      <c r="R34" s="7">
        <v>0.013680000010365985</v>
      </c>
      <c r="S34" s="7">
        <v>0.10674779416431043</v>
      </c>
      <c r="T34" s="7">
        <v>0.4857103503202768</v>
      </c>
      <c r="U34" s="7">
        <v>0.0170405042297721</v>
      </c>
      <c r="V34" s="7">
        <v>0.5846798581912237</v>
      </c>
      <c r="W34" s="7">
        <v>0.8192652633205714</v>
      </c>
      <c r="X34" s="7">
        <v>0.033103432515608607</v>
      </c>
      <c r="Y34" s="6">
        <v>4.00525654527575</v>
      </c>
      <c r="Z34" s="6">
        <f t="shared" si="0"/>
        <v>54.62305741793805</v>
      </c>
      <c r="AA34" s="6">
        <f t="shared" si="1"/>
        <v>30.94108248337782</v>
      </c>
      <c r="AB34" s="6">
        <f t="shared" si="2"/>
        <v>25.70364585293252</v>
      </c>
      <c r="AC34" s="6">
        <f t="shared" si="3"/>
        <v>43.355271663689656</v>
      </c>
    </row>
    <row r="35" spans="1:29" ht="15.75">
      <c r="A35" s="1" t="s">
        <v>42</v>
      </c>
      <c r="B35" s="2" t="s">
        <v>53</v>
      </c>
      <c r="C35" s="2" t="s">
        <v>97</v>
      </c>
      <c r="D35" s="6">
        <v>191.89090909090913</v>
      </c>
      <c r="E35" s="8">
        <v>49.96</v>
      </c>
      <c r="F35" s="8">
        <v>0.272</v>
      </c>
      <c r="G35" s="8">
        <v>1.69</v>
      </c>
      <c r="H35" s="8">
        <v>21.73</v>
      </c>
      <c r="I35" s="8">
        <v>0.601</v>
      </c>
      <c r="J35" s="8">
        <v>10.27</v>
      </c>
      <c r="K35" s="8">
        <v>15.66</v>
      </c>
      <c r="L35" s="8">
        <v>0.239</v>
      </c>
      <c r="M35" s="11" t="s">
        <v>55</v>
      </c>
      <c r="N35" s="8">
        <v>0.009</v>
      </c>
      <c r="O35" s="6">
        <v>100.43</v>
      </c>
      <c r="Q35" s="7">
        <v>1.942348168540202</v>
      </c>
      <c r="R35" s="7">
        <v>0.007952963320278741</v>
      </c>
      <c r="S35" s="7">
        <v>0.0774450613634931</v>
      </c>
      <c r="T35" s="7">
        <v>0.7065449694357936</v>
      </c>
      <c r="U35" s="7">
        <v>0.01979257898692464</v>
      </c>
      <c r="V35" s="7">
        <v>0.5950545425758536</v>
      </c>
      <c r="W35" s="7">
        <v>0.652364932127269</v>
      </c>
      <c r="X35" s="7">
        <v>0.018017029077261035</v>
      </c>
      <c r="Y35" s="6">
        <v>4.019896117123692</v>
      </c>
      <c r="Z35" s="6">
        <f t="shared" si="0"/>
        <v>45.71717621929538</v>
      </c>
      <c r="AA35" s="6">
        <f t="shared" si="1"/>
        <v>30.453703718139327</v>
      </c>
      <c r="AB35" s="6">
        <f t="shared" si="2"/>
        <v>36.159561222065</v>
      </c>
      <c r="AC35" s="6">
        <f t="shared" si="3"/>
        <v>33.38673505979567</v>
      </c>
    </row>
    <row r="36" spans="1:29" ht="15.75">
      <c r="A36" s="1" t="s">
        <v>42</v>
      </c>
      <c r="B36" s="2" t="s">
        <v>53</v>
      </c>
      <c r="C36" s="2" t="s">
        <v>97</v>
      </c>
      <c r="D36" s="6">
        <v>191.89090909090913</v>
      </c>
      <c r="E36" s="8">
        <v>50.09</v>
      </c>
      <c r="F36" s="8">
        <v>0.435</v>
      </c>
      <c r="G36" s="8">
        <v>2.46</v>
      </c>
      <c r="H36" s="8">
        <v>15.38</v>
      </c>
      <c r="I36" s="8">
        <v>0.497</v>
      </c>
      <c r="J36" s="8">
        <v>10.13</v>
      </c>
      <c r="K36" s="8">
        <v>19.27</v>
      </c>
      <c r="L36" s="8">
        <v>0.442</v>
      </c>
      <c r="M36" s="11" t="s">
        <v>55</v>
      </c>
      <c r="N36" s="11" t="s">
        <v>55</v>
      </c>
      <c r="O36" s="6">
        <v>98.71</v>
      </c>
      <c r="Q36" s="7">
        <v>1.943463357252642</v>
      </c>
      <c r="R36" s="7">
        <v>0.012693167371254994</v>
      </c>
      <c r="S36" s="7">
        <v>0.1125026636314288</v>
      </c>
      <c r="T36" s="7">
        <v>0.4990649754733331</v>
      </c>
      <c r="U36" s="7">
        <v>0.016334467374059435</v>
      </c>
      <c r="V36" s="7">
        <v>0.5857556022576837</v>
      </c>
      <c r="W36" s="7">
        <v>0.8011267600473171</v>
      </c>
      <c r="X36" s="7">
        <v>0.0332528001431509</v>
      </c>
      <c r="Y36" s="6">
        <v>4.004243293713056</v>
      </c>
      <c r="Z36" s="6">
        <f t="shared" si="0"/>
        <v>53.99562050001257</v>
      </c>
      <c r="AA36" s="6">
        <f t="shared" si="1"/>
        <v>31.0589585681491</v>
      </c>
      <c r="AB36" s="6">
        <f t="shared" si="2"/>
        <v>26.462296453157432</v>
      </c>
      <c r="AC36" s="6">
        <f t="shared" si="3"/>
        <v>42.47874497869346</v>
      </c>
    </row>
    <row r="37" spans="1:29" ht="15.75">
      <c r="A37" s="1" t="s">
        <v>42</v>
      </c>
      <c r="B37" s="2" t="s">
        <v>53</v>
      </c>
      <c r="C37" s="2" t="s">
        <v>97</v>
      </c>
      <c r="D37" s="6">
        <v>191.89090909090913</v>
      </c>
      <c r="E37" s="8">
        <v>50.64</v>
      </c>
      <c r="F37" s="8">
        <v>0.291</v>
      </c>
      <c r="G37" s="8">
        <v>1.71</v>
      </c>
      <c r="H37" s="8">
        <v>21.85</v>
      </c>
      <c r="I37" s="8">
        <v>0.699</v>
      </c>
      <c r="J37" s="8">
        <v>9.75</v>
      </c>
      <c r="K37" s="8">
        <v>14.32</v>
      </c>
      <c r="L37" s="8">
        <v>0.261</v>
      </c>
      <c r="M37" s="11" t="s">
        <v>55</v>
      </c>
      <c r="N37" s="8">
        <v>0.011</v>
      </c>
      <c r="O37" s="6">
        <v>99.53</v>
      </c>
      <c r="Q37" s="7">
        <v>1.9761929713109474</v>
      </c>
      <c r="R37" s="7">
        <v>0.00854051514160863</v>
      </c>
      <c r="S37" s="7">
        <v>0.07865641288362162</v>
      </c>
      <c r="T37" s="7">
        <v>0.7131198512530866</v>
      </c>
      <c r="U37" s="7">
        <v>0.023106602489350418</v>
      </c>
      <c r="V37" s="7">
        <v>0.5670507766213644</v>
      </c>
      <c r="W37" s="7">
        <v>0.5987876994906678</v>
      </c>
      <c r="X37" s="7">
        <v>0.019749531077156275</v>
      </c>
      <c r="Y37" s="6">
        <v>3.9857429341554176</v>
      </c>
      <c r="Z37" s="6">
        <f t="shared" si="0"/>
        <v>44.29493727432842</v>
      </c>
      <c r="AA37" s="6">
        <f t="shared" si="1"/>
        <v>30.17899696671533</v>
      </c>
      <c r="AB37" s="6">
        <f t="shared" si="2"/>
        <v>37.95293598943737</v>
      </c>
      <c r="AC37" s="6">
        <f t="shared" si="3"/>
        <v>31.868067043847294</v>
      </c>
    </row>
    <row r="39" ht="15.75">
      <c r="A39" s="9" t="s">
        <v>95</v>
      </c>
    </row>
    <row r="40" ht="15.75">
      <c r="A40" s="10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8"/>
  <sheetViews>
    <sheetView workbookViewId="0" topLeftCell="A34">
      <selection activeCell="A60" sqref="A60"/>
    </sheetView>
  </sheetViews>
  <sheetFormatPr defaultColWidth="9.140625" defaultRowHeight="12.75"/>
  <cols>
    <col min="1" max="1" width="20.7109375" style="18" customWidth="1"/>
    <col min="2" max="2" width="8.8515625" style="18" customWidth="1"/>
    <col min="3" max="3" width="21.8515625" style="18" customWidth="1"/>
    <col min="4" max="17" width="8.8515625" style="18" customWidth="1"/>
    <col min="18" max="27" width="8.8515625" style="26" customWidth="1"/>
    <col min="28" max="28" width="12.00390625" style="26" customWidth="1"/>
    <col min="29" max="29" width="16.7109375" style="25" customWidth="1"/>
    <col min="30" max="30" width="14.00390625" style="25" customWidth="1"/>
    <col min="31" max="31" width="14.00390625" style="18" customWidth="1"/>
    <col min="33" max="33" width="12.28125" style="18" customWidth="1"/>
    <col min="34" max="35" width="8.8515625" style="18" customWidth="1"/>
    <col min="42" max="16384" width="8.8515625" style="18" customWidth="1"/>
  </cols>
  <sheetData>
    <row r="1" spans="1:33" ht="15.75">
      <c r="A1" s="9" t="s">
        <v>85</v>
      </c>
      <c r="AG1" s="19"/>
    </row>
    <row r="2" spans="1:35" s="1" customFormat="1" ht="15.75">
      <c r="A2" s="13"/>
      <c r="B2" s="1" t="s">
        <v>54</v>
      </c>
      <c r="D2" s="4" t="s">
        <v>88</v>
      </c>
      <c r="E2" s="19" t="s">
        <v>3</v>
      </c>
      <c r="F2" s="19" t="s">
        <v>7</v>
      </c>
      <c r="G2" s="19" t="s">
        <v>4</v>
      </c>
      <c r="H2" s="19" t="s">
        <v>0</v>
      </c>
      <c r="I2" s="19" t="s">
        <v>1</v>
      </c>
      <c r="J2" s="19" t="s">
        <v>44</v>
      </c>
      <c r="K2" s="19" t="s">
        <v>6</v>
      </c>
      <c r="L2" s="19" t="s">
        <v>2</v>
      </c>
      <c r="M2" s="19" t="s">
        <v>5</v>
      </c>
      <c r="N2" s="19" t="s">
        <v>45</v>
      </c>
      <c r="O2" s="19" t="s">
        <v>92</v>
      </c>
      <c r="P2" s="19" t="s">
        <v>8</v>
      </c>
      <c r="Q2" s="19"/>
      <c r="R2" s="5" t="s">
        <v>9</v>
      </c>
      <c r="S2" s="5" t="s">
        <v>46</v>
      </c>
      <c r="T2" s="5" t="s">
        <v>10</v>
      </c>
      <c r="U2" s="5" t="s">
        <v>11</v>
      </c>
      <c r="V2" s="5" t="s">
        <v>47</v>
      </c>
      <c r="W2" s="5" t="s">
        <v>48</v>
      </c>
      <c r="X2" s="5" t="s">
        <v>12</v>
      </c>
      <c r="Y2" s="5" t="s">
        <v>13</v>
      </c>
      <c r="Z2" s="5" t="s">
        <v>14</v>
      </c>
      <c r="AA2" s="5" t="s">
        <v>8</v>
      </c>
      <c r="AB2" s="5" t="s">
        <v>57</v>
      </c>
      <c r="AC2" s="24" t="s">
        <v>68</v>
      </c>
      <c r="AD2" s="24" t="s">
        <v>68</v>
      </c>
      <c r="AG2" s="5"/>
      <c r="AH2" s="5"/>
      <c r="AI2" s="5"/>
    </row>
    <row r="3" spans="1:35" s="1" customFormat="1" ht="15.75">
      <c r="A3" s="13"/>
      <c r="D3" s="4" t="s">
        <v>89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 t="s">
        <v>86</v>
      </c>
      <c r="K3" s="19" t="s">
        <v>86</v>
      </c>
      <c r="L3" s="19" t="s">
        <v>86</v>
      </c>
      <c r="M3" s="19" t="s">
        <v>86</v>
      </c>
      <c r="N3" s="19" t="s">
        <v>86</v>
      </c>
      <c r="O3" s="19" t="s">
        <v>86</v>
      </c>
      <c r="P3" s="19" t="s">
        <v>86</v>
      </c>
      <c r="Q3" s="19"/>
      <c r="R3" s="5" t="s">
        <v>87</v>
      </c>
      <c r="S3" s="5" t="s">
        <v>87</v>
      </c>
      <c r="T3" s="5" t="s">
        <v>87</v>
      </c>
      <c r="U3" s="5" t="s">
        <v>87</v>
      </c>
      <c r="V3" s="5" t="s">
        <v>87</v>
      </c>
      <c r="W3" s="5" t="s">
        <v>87</v>
      </c>
      <c r="X3" s="5" t="s">
        <v>87</v>
      </c>
      <c r="Y3" s="5" t="s">
        <v>87</v>
      </c>
      <c r="Z3" s="5" t="s">
        <v>87</v>
      </c>
      <c r="AA3" s="5"/>
      <c r="AB3" s="5" t="s">
        <v>87</v>
      </c>
      <c r="AC3" s="24"/>
      <c r="AD3" s="24"/>
      <c r="AG3" s="19"/>
      <c r="AH3" s="19"/>
      <c r="AI3" s="19"/>
    </row>
    <row r="4" spans="1:35" s="1" customFormat="1" ht="15.75">
      <c r="A4" s="1" t="s">
        <v>41</v>
      </c>
      <c r="B4" s="13" t="s">
        <v>27</v>
      </c>
      <c r="C4" s="2" t="s">
        <v>96</v>
      </c>
      <c r="D4" s="6">
        <v>25.830303030303032</v>
      </c>
      <c r="E4" s="20">
        <v>39.56</v>
      </c>
      <c r="F4" s="20">
        <v>2.3</v>
      </c>
      <c r="G4" s="20">
        <v>11.55</v>
      </c>
      <c r="H4" s="20">
        <v>27.85</v>
      </c>
      <c r="I4" s="20">
        <v>0.456</v>
      </c>
      <c r="J4" s="20">
        <v>3.84</v>
      </c>
      <c r="K4" s="20">
        <v>9.71</v>
      </c>
      <c r="L4" s="20">
        <v>1.75</v>
      </c>
      <c r="M4" s="20">
        <v>1.13</v>
      </c>
      <c r="N4" s="20" t="s">
        <v>55</v>
      </c>
      <c r="O4" s="20">
        <v>2</v>
      </c>
      <c r="P4" s="21">
        <v>99.15</v>
      </c>
      <c r="Q4" s="19"/>
      <c r="R4" s="7">
        <v>6.2653985969378265</v>
      </c>
      <c r="S4" s="7">
        <v>0.2739527619480703</v>
      </c>
      <c r="T4" s="7">
        <v>2.156139121906007</v>
      </c>
      <c r="U4" s="7">
        <v>3.6888674786135085</v>
      </c>
      <c r="V4" s="7">
        <v>0.06117592282005457</v>
      </c>
      <c r="W4" s="7">
        <v>0.9063695933602822</v>
      </c>
      <c r="X4" s="7">
        <v>1.6478051335778814</v>
      </c>
      <c r="Y4" s="7">
        <v>0.5374166272344365</v>
      </c>
      <c r="Z4" s="7">
        <v>0.22832431476050424</v>
      </c>
      <c r="AA4" s="27">
        <v>15.76544955115857</v>
      </c>
      <c r="AB4" s="6">
        <f>W4*100/(W4+U4)</f>
        <v>19.72410953263331</v>
      </c>
      <c r="AC4" s="24" t="s">
        <v>70</v>
      </c>
      <c r="AD4" s="24" t="s">
        <v>71</v>
      </c>
      <c r="AG4" s="21"/>
      <c r="AH4" s="21"/>
      <c r="AI4" s="21"/>
    </row>
    <row r="5" spans="1:37" s="1" customFormat="1" ht="15.75">
      <c r="A5" s="1" t="s">
        <v>41</v>
      </c>
      <c r="B5" s="13" t="s">
        <v>27</v>
      </c>
      <c r="C5" s="2" t="s">
        <v>96</v>
      </c>
      <c r="D5" s="6">
        <v>25.830303030303032</v>
      </c>
      <c r="E5" s="20">
        <v>40.71</v>
      </c>
      <c r="F5" s="20">
        <v>2.09</v>
      </c>
      <c r="G5" s="20">
        <v>11.48</v>
      </c>
      <c r="H5" s="20">
        <v>27.72</v>
      </c>
      <c r="I5" s="20">
        <v>0.477</v>
      </c>
      <c r="J5" s="20">
        <v>3.92</v>
      </c>
      <c r="K5" s="20">
        <v>9.45</v>
      </c>
      <c r="L5" s="20">
        <v>1.63</v>
      </c>
      <c r="M5" s="20">
        <v>1.03</v>
      </c>
      <c r="N5" s="20" t="s">
        <v>55</v>
      </c>
      <c r="O5" s="20">
        <v>2</v>
      </c>
      <c r="P5" s="21">
        <v>99.52</v>
      </c>
      <c r="Q5" s="19"/>
      <c r="R5" s="7">
        <v>6.384665590513483</v>
      </c>
      <c r="S5" s="7">
        <v>0.24651239640559242</v>
      </c>
      <c r="T5" s="7">
        <v>2.1221755846445314</v>
      </c>
      <c r="U5" s="7">
        <v>3.63584792817443</v>
      </c>
      <c r="V5" s="7">
        <v>0.06336926878750822</v>
      </c>
      <c r="W5" s="7">
        <v>0.9162306174219024</v>
      </c>
      <c r="X5" s="7">
        <v>1.588045934618561</v>
      </c>
      <c r="Y5" s="7">
        <v>0.49568443857758004</v>
      </c>
      <c r="Z5" s="7">
        <v>0.20608936180772908</v>
      </c>
      <c r="AA5" s="27">
        <v>15.658621120951318</v>
      </c>
      <c r="AB5" s="6">
        <f aca="true" t="shared" si="0" ref="AB5:AB57">W5*100/(W5+U5)</f>
        <v>20.12774182704429</v>
      </c>
      <c r="AC5" s="24" t="s">
        <v>72</v>
      </c>
      <c r="AD5" s="24" t="s">
        <v>71</v>
      </c>
      <c r="AG5" s="21"/>
      <c r="AH5" s="21"/>
      <c r="AI5" s="21"/>
      <c r="AK5" s="24"/>
    </row>
    <row r="6" spans="1:37" s="1" customFormat="1" ht="15.75">
      <c r="A6" s="1" t="s">
        <v>41</v>
      </c>
      <c r="B6" s="17" t="s">
        <v>25</v>
      </c>
      <c r="C6" s="2" t="s">
        <v>96</v>
      </c>
      <c r="D6" s="6">
        <v>28.860606060606063</v>
      </c>
      <c r="E6" s="20">
        <v>38.94</v>
      </c>
      <c r="F6" s="20">
        <v>2.04</v>
      </c>
      <c r="G6" s="20">
        <v>11.74</v>
      </c>
      <c r="H6" s="20">
        <v>28.95</v>
      </c>
      <c r="I6" s="20">
        <v>0.584</v>
      </c>
      <c r="J6" s="20">
        <v>2.28</v>
      </c>
      <c r="K6" s="20">
        <v>10.03</v>
      </c>
      <c r="L6" s="20">
        <v>1.92</v>
      </c>
      <c r="M6" s="20">
        <v>1.09</v>
      </c>
      <c r="N6" s="20" t="s">
        <v>55</v>
      </c>
      <c r="O6" s="20">
        <v>2</v>
      </c>
      <c r="P6" s="21">
        <v>99.59</v>
      </c>
      <c r="Q6" s="19"/>
      <c r="R6" s="7">
        <v>6.258109240336122</v>
      </c>
      <c r="S6" s="7">
        <v>0.24656577008936667</v>
      </c>
      <c r="T6" s="7">
        <v>2.223912328689531</v>
      </c>
      <c r="U6" s="7">
        <v>3.891089249270434</v>
      </c>
      <c r="V6" s="7">
        <v>0.07950296100600686</v>
      </c>
      <c r="W6" s="7">
        <v>0.5460893667901896</v>
      </c>
      <c r="X6" s="7">
        <v>1.7271987886030127</v>
      </c>
      <c r="Y6" s="7">
        <v>0.5983138402943006</v>
      </c>
      <c r="Z6" s="7">
        <v>0.2234884005958644</v>
      </c>
      <c r="AA6" s="27">
        <v>15.794269945674827</v>
      </c>
      <c r="AB6" s="6">
        <f t="shared" si="0"/>
        <v>12.307130590001215</v>
      </c>
      <c r="AC6" s="24" t="s">
        <v>69</v>
      </c>
      <c r="AD6" s="24" t="s">
        <v>73</v>
      </c>
      <c r="AG6" s="21"/>
      <c r="AH6" s="21"/>
      <c r="AI6" s="21"/>
      <c r="AK6" s="24"/>
    </row>
    <row r="7" spans="1:37" s="1" customFormat="1" ht="15.75">
      <c r="A7" s="1" t="s">
        <v>41</v>
      </c>
      <c r="B7" s="17" t="s">
        <v>25</v>
      </c>
      <c r="C7" s="2" t="s">
        <v>96</v>
      </c>
      <c r="D7" s="6">
        <v>28.860606060606063</v>
      </c>
      <c r="E7" s="20">
        <v>39.67</v>
      </c>
      <c r="F7" s="20">
        <v>1.76</v>
      </c>
      <c r="G7" s="20">
        <v>11.08</v>
      </c>
      <c r="H7" s="20">
        <v>28.99</v>
      </c>
      <c r="I7" s="20">
        <v>0.585</v>
      </c>
      <c r="J7" s="20">
        <v>2.19</v>
      </c>
      <c r="K7" s="20">
        <v>10.12</v>
      </c>
      <c r="L7" s="20">
        <v>1.73</v>
      </c>
      <c r="M7" s="20">
        <v>1.15</v>
      </c>
      <c r="N7" s="20">
        <v>0.029</v>
      </c>
      <c r="O7" s="20">
        <v>2</v>
      </c>
      <c r="P7" s="21">
        <v>99.3</v>
      </c>
      <c r="Q7" s="19"/>
      <c r="R7" s="7">
        <v>6.387810026498083</v>
      </c>
      <c r="S7" s="7">
        <v>0.21313652650208867</v>
      </c>
      <c r="T7" s="7">
        <v>2.1029644180882783</v>
      </c>
      <c r="U7" s="7">
        <v>3.9040326237846728</v>
      </c>
      <c r="V7" s="7">
        <v>0.07979375838998794</v>
      </c>
      <c r="W7" s="7">
        <v>0.5255518711650825</v>
      </c>
      <c r="X7" s="7">
        <v>1.7460814673363427</v>
      </c>
      <c r="Y7" s="7">
        <v>0.5401526637772488</v>
      </c>
      <c r="Z7" s="7">
        <v>0.23624842860505235</v>
      </c>
      <c r="AA7" s="27">
        <v>15.735771784146836</v>
      </c>
      <c r="AB7" s="6">
        <f t="shared" si="0"/>
        <v>11.864586210383235</v>
      </c>
      <c r="AC7" s="24" t="s">
        <v>69</v>
      </c>
      <c r="AD7" s="24" t="s">
        <v>74</v>
      </c>
      <c r="AG7" s="21"/>
      <c r="AH7" s="21"/>
      <c r="AI7" s="21"/>
      <c r="AK7" s="24"/>
    </row>
    <row r="8" spans="1:35" s="1" customFormat="1" ht="15.75">
      <c r="A8" s="1" t="s">
        <v>41</v>
      </c>
      <c r="B8" s="17" t="s">
        <v>25</v>
      </c>
      <c r="C8" s="2" t="s">
        <v>96</v>
      </c>
      <c r="D8" s="6">
        <v>28.860606060606063</v>
      </c>
      <c r="E8" s="20">
        <v>38.9</v>
      </c>
      <c r="F8" s="20">
        <v>1.07</v>
      </c>
      <c r="G8" s="20">
        <v>12.17</v>
      </c>
      <c r="H8" s="20">
        <v>29.8</v>
      </c>
      <c r="I8" s="20">
        <v>0.659</v>
      </c>
      <c r="J8" s="20">
        <v>1.87</v>
      </c>
      <c r="K8" s="20">
        <v>9.91</v>
      </c>
      <c r="L8" s="20">
        <v>1.92</v>
      </c>
      <c r="M8" s="20">
        <v>0.813</v>
      </c>
      <c r="N8" s="20">
        <v>0.06</v>
      </c>
      <c r="O8" s="20">
        <v>2</v>
      </c>
      <c r="P8" s="21">
        <v>99.17</v>
      </c>
      <c r="Q8" s="19"/>
      <c r="R8" s="7">
        <v>6.292158321889131</v>
      </c>
      <c r="S8" s="7">
        <v>0.13016350744075342</v>
      </c>
      <c r="T8" s="7">
        <v>2.3202938637428305</v>
      </c>
      <c r="U8" s="7">
        <v>4.031268601988603</v>
      </c>
      <c r="V8" s="7">
        <v>0.09029396391605063</v>
      </c>
      <c r="W8" s="7">
        <v>0.45078901816415623</v>
      </c>
      <c r="X8" s="7">
        <v>1.717583636579845</v>
      </c>
      <c r="Y8" s="7">
        <v>0.6021877225837429</v>
      </c>
      <c r="Z8" s="7">
        <v>0.1677729275709203</v>
      </c>
      <c r="AA8" s="27">
        <v>15.802511563876033</v>
      </c>
      <c r="AB8" s="6">
        <f t="shared" si="0"/>
        <v>10.057635496189635</v>
      </c>
      <c r="AC8" s="24" t="s">
        <v>72</v>
      </c>
      <c r="AD8" s="24" t="s">
        <v>71</v>
      </c>
      <c r="AG8" s="21"/>
      <c r="AH8" s="21"/>
      <c r="AI8" s="21"/>
    </row>
    <row r="9" spans="1:35" s="1" customFormat="1" ht="15.75">
      <c r="A9" s="1" t="s">
        <v>41</v>
      </c>
      <c r="B9" s="17" t="s">
        <v>49</v>
      </c>
      <c r="C9" s="2" t="s">
        <v>96</v>
      </c>
      <c r="D9" s="6">
        <v>33.70909090909091</v>
      </c>
      <c r="E9" s="20">
        <v>39.12</v>
      </c>
      <c r="F9" s="20">
        <v>1.18</v>
      </c>
      <c r="G9" s="20">
        <v>11.85</v>
      </c>
      <c r="H9" s="20">
        <v>30.23</v>
      </c>
      <c r="I9" s="20">
        <v>0.685</v>
      </c>
      <c r="J9" s="20">
        <v>1.7</v>
      </c>
      <c r="K9" s="20">
        <v>9.64</v>
      </c>
      <c r="L9" s="20">
        <v>1.99</v>
      </c>
      <c r="M9" s="20">
        <v>1.08</v>
      </c>
      <c r="N9" s="20">
        <v>0.013</v>
      </c>
      <c r="O9" s="20">
        <v>2</v>
      </c>
      <c r="P9" s="21">
        <v>99.48</v>
      </c>
      <c r="Q9" s="19"/>
      <c r="R9" s="7">
        <v>6.322548291969747</v>
      </c>
      <c r="S9" s="7">
        <v>0.14342694270831424</v>
      </c>
      <c r="T9" s="7">
        <v>2.2574286486620303</v>
      </c>
      <c r="U9" s="7">
        <v>4.086080211811094</v>
      </c>
      <c r="V9" s="7">
        <v>0.09377933410029696</v>
      </c>
      <c r="W9" s="7">
        <v>0.4094717183731488</v>
      </c>
      <c r="X9" s="7">
        <v>1.66941588656461</v>
      </c>
      <c r="Y9" s="7">
        <v>0.6236300205524109</v>
      </c>
      <c r="Z9" s="7">
        <v>0.22268879305095277</v>
      </c>
      <c r="AA9" s="27">
        <v>15.828469847792608</v>
      </c>
      <c r="AB9" s="6">
        <f t="shared" si="0"/>
        <v>9.108374783168555</v>
      </c>
      <c r="AC9" s="24" t="s">
        <v>72</v>
      </c>
      <c r="AD9" s="24" t="s">
        <v>71</v>
      </c>
      <c r="AG9" s="21"/>
      <c r="AH9" s="21"/>
      <c r="AI9" s="21"/>
    </row>
    <row r="10" spans="1:35" s="1" customFormat="1" ht="15.75">
      <c r="A10" s="1" t="s">
        <v>41</v>
      </c>
      <c r="B10" s="17" t="s">
        <v>15</v>
      </c>
      <c r="C10" s="2" t="s">
        <v>96</v>
      </c>
      <c r="D10" s="6">
        <v>44.012121212121215</v>
      </c>
      <c r="E10" s="20">
        <v>39.43</v>
      </c>
      <c r="F10" s="20">
        <v>2.7</v>
      </c>
      <c r="G10" s="20">
        <v>10.21</v>
      </c>
      <c r="H10" s="20">
        <v>28.18</v>
      </c>
      <c r="I10" s="20">
        <v>0.469</v>
      </c>
      <c r="J10" s="20">
        <v>2.73</v>
      </c>
      <c r="K10" s="20">
        <v>9.92</v>
      </c>
      <c r="L10" s="20">
        <v>2.02</v>
      </c>
      <c r="M10" s="20">
        <v>1.19</v>
      </c>
      <c r="N10" s="20" t="s">
        <v>55</v>
      </c>
      <c r="O10" s="20">
        <v>2</v>
      </c>
      <c r="P10" s="21">
        <v>98.85</v>
      </c>
      <c r="Q10" s="19"/>
      <c r="R10" s="7">
        <v>6.3707003446840496</v>
      </c>
      <c r="S10" s="7">
        <v>0.3280798741333636</v>
      </c>
      <c r="T10" s="7">
        <v>1.9444129988567869</v>
      </c>
      <c r="U10" s="7">
        <v>3.8078235993760003</v>
      </c>
      <c r="V10" s="7">
        <v>0.06418839368017218</v>
      </c>
      <c r="W10" s="7">
        <v>0.6573622015091141</v>
      </c>
      <c r="X10" s="7">
        <v>1.7173794901271797</v>
      </c>
      <c r="Y10" s="7">
        <v>0.6328377795152154</v>
      </c>
      <c r="Z10" s="7">
        <v>0.24529497925984384</v>
      </c>
      <c r="AA10" s="27">
        <v>15.768079661141726</v>
      </c>
      <c r="AB10" s="6">
        <f t="shared" si="0"/>
        <v>14.721945084095</v>
      </c>
      <c r="AC10" s="24" t="s">
        <v>75</v>
      </c>
      <c r="AD10" s="24" t="s">
        <v>76</v>
      </c>
      <c r="AG10" s="21"/>
      <c r="AH10" s="21"/>
      <c r="AI10" s="21"/>
    </row>
    <row r="11" spans="1:35" s="1" customFormat="1" ht="15.75">
      <c r="A11" s="1" t="s">
        <v>41</v>
      </c>
      <c r="B11" s="17" t="s">
        <v>15</v>
      </c>
      <c r="C11" s="2" t="s">
        <v>96</v>
      </c>
      <c r="D11" s="6">
        <v>44.012121212121215</v>
      </c>
      <c r="E11" s="20">
        <v>39.8</v>
      </c>
      <c r="F11" s="20">
        <v>1.76</v>
      </c>
      <c r="G11" s="20">
        <v>10.36</v>
      </c>
      <c r="H11" s="20">
        <v>29.09</v>
      </c>
      <c r="I11" s="20">
        <v>0.569</v>
      </c>
      <c r="J11" s="20">
        <v>2.54</v>
      </c>
      <c r="K11" s="20">
        <v>9.9</v>
      </c>
      <c r="L11" s="20">
        <v>1.85</v>
      </c>
      <c r="M11" s="20">
        <v>1.14</v>
      </c>
      <c r="N11" s="20" t="s">
        <v>55</v>
      </c>
      <c r="O11" s="20">
        <v>2</v>
      </c>
      <c r="P11" s="21">
        <v>99.01</v>
      </c>
      <c r="Q11" s="19"/>
      <c r="R11" s="7">
        <v>6.433383253456761</v>
      </c>
      <c r="S11" s="7">
        <v>0.21395598753227385</v>
      </c>
      <c r="T11" s="7">
        <v>1.9738697000568979</v>
      </c>
      <c r="U11" s="7">
        <v>3.932561335305374</v>
      </c>
      <c r="V11" s="7">
        <v>0.07790976288495939</v>
      </c>
      <c r="W11" s="7">
        <v>0.6118877368230978</v>
      </c>
      <c r="X11" s="7">
        <v>1.7146905161650559</v>
      </c>
      <c r="Y11" s="7">
        <v>0.5798407165266484</v>
      </c>
      <c r="Z11" s="7">
        <v>0.23509451698953748</v>
      </c>
      <c r="AA11" s="27">
        <v>15.773193525740608</v>
      </c>
      <c r="AB11" s="6">
        <f t="shared" si="0"/>
        <v>13.464508615045599</v>
      </c>
      <c r="AC11" s="24" t="s">
        <v>77</v>
      </c>
      <c r="AD11" s="24" t="s">
        <v>74</v>
      </c>
      <c r="AG11" s="21"/>
      <c r="AH11" s="21"/>
      <c r="AI11" s="21"/>
    </row>
    <row r="12" spans="1:35" s="1" customFormat="1" ht="15.75">
      <c r="A12" s="1" t="s">
        <v>41</v>
      </c>
      <c r="B12" s="17" t="s">
        <v>15</v>
      </c>
      <c r="C12" s="2" t="s">
        <v>96</v>
      </c>
      <c r="D12" s="6">
        <v>44.012121212121215</v>
      </c>
      <c r="E12" s="20">
        <v>39.19</v>
      </c>
      <c r="F12" s="20">
        <v>2.64</v>
      </c>
      <c r="G12" s="20">
        <v>10.54</v>
      </c>
      <c r="H12" s="20">
        <v>27.88</v>
      </c>
      <c r="I12" s="20">
        <v>0.504</v>
      </c>
      <c r="J12" s="20">
        <v>2.8</v>
      </c>
      <c r="K12" s="20">
        <v>10.12</v>
      </c>
      <c r="L12" s="20">
        <v>1.94</v>
      </c>
      <c r="M12" s="20">
        <v>1.17</v>
      </c>
      <c r="N12" s="20" t="s">
        <v>55</v>
      </c>
      <c r="O12" s="20">
        <v>2</v>
      </c>
      <c r="P12" s="21">
        <v>98.79</v>
      </c>
      <c r="Q12" s="19"/>
      <c r="R12" s="7">
        <v>6.331022399443972</v>
      </c>
      <c r="S12" s="7">
        <v>0.32074355479244215</v>
      </c>
      <c r="T12" s="7">
        <v>2.0069731868575613</v>
      </c>
      <c r="U12" s="7">
        <v>3.7667499186979496</v>
      </c>
      <c r="V12" s="7">
        <v>0.06896875512114788</v>
      </c>
      <c r="W12" s="7">
        <v>0.6741216863403865</v>
      </c>
      <c r="X12" s="7">
        <v>1.7517547273004965</v>
      </c>
      <c r="Y12" s="7">
        <v>0.6076883972121664</v>
      </c>
      <c r="Z12" s="7">
        <v>0.24113805034952934</v>
      </c>
      <c r="AA12" s="27">
        <v>15.769160676115654</v>
      </c>
      <c r="AB12" s="6">
        <f t="shared" si="0"/>
        <v>15.179940928163067</v>
      </c>
      <c r="AC12" s="24" t="s">
        <v>75</v>
      </c>
      <c r="AD12" s="24" t="s">
        <v>76</v>
      </c>
      <c r="AG12" s="21"/>
      <c r="AH12" s="21"/>
      <c r="AI12" s="21"/>
    </row>
    <row r="13" spans="1:35" s="1" customFormat="1" ht="15.75">
      <c r="A13" s="1" t="s">
        <v>41</v>
      </c>
      <c r="B13" s="17" t="s">
        <v>15</v>
      </c>
      <c r="C13" s="2" t="s">
        <v>96</v>
      </c>
      <c r="D13" s="6">
        <v>44.012121212121215</v>
      </c>
      <c r="E13" s="20">
        <v>39.55</v>
      </c>
      <c r="F13" s="20">
        <v>1.97</v>
      </c>
      <c r="G13" s="20">
        <v>11.09</v>
      </c>
      <c r="H13" s="20">
        <v>28.48</v>
      </c>
      <c r="I13" s="20">
        <v>0.563</v>
      </c>
      <c r="J13" s="20">
        <v>2.6</v>
      </c>
      <c r="K13" s="20">
        <v>10.04</v>
      </c>
      <c r="L13" s="20">
        <v>2.03</v>
      </c>
      <c r="M13" s="20">
        <v>1.09</v>
      </c>
      <c r="N13" s="20" t="s">
        <v>55</v>
      </c>
      <c r="O13" s="20">
        <v>2</v>
      </c>
      <c r="P13" s="21">
        <v>99.43</v>
      </c>
      <c r="Q13" s="19"/>
      <c r="R13" s="7">
        <v>6.349537724667546</v>
      </c>
      <c r="S13" s="7">
        <v>0.23785773053683967</v>
      </c>
      <c r="T13" s="7">
        <v>2.0985993741859437</v>
      </c>
      <c r="U13" s="7">
        <v>3.8239397111054596</v>
      </c>
      <c r="V13" s="7">
        <v>0.07656446970386548</v>
      </c>
      <c r="W13" s="7">
        <v>0.6220863163439071</v>
      </c>
      <c r="X13" s="7">
        <v>1.727124050538124</v>
      </c>
      <c r="Y13" s="7">
        <v>0.6319348196468124</v>
      </c>
      <c r="Z13" s="7">
        <v>0.2232561415950931</v>
      </c>
      <c r="AA13" s="27">
        <v>15.790900338323592</v>
      </c>
      <c r="AB13" s="6">
        <f t="shared" si="0"/>
        <v>13.99196299129159</v>
      </c>
      <c r="AC13" s="24" t="s">
        <v>69</v>
      </c>
      <c r="AD13" s="24" t="s">
        <v>73</v>
      </c>
      <c r="AG13" s="21"/>
      <c r="AH13" s="21"/>
      <c r="AI13" s="21"/>
    </row>
    <row r="14" spans="1:35" s="1" customFormat="1" ht="15.75">
      <c r="A14" s="1" t="s">
        <v>41</v>
      </c>
      <c r="B14" s="17" t="s">
        <v>16</v>
      </c>
      <c r="C14" s="2" t="s">
        <v>96</v>
      </c>
      <c r="D14" s="6">
        <v>49.46666666666667</v>
      </c>
      <c r="E14" s="20">
        <v>39.18</v>
      </c>
      <c r="F14" s="20">
        <v>2.59</v>
      </c>
      <c r="G14" s="20">
        <v>10.3</v>
      </c>
      <c r="H14" s="20">
        <v>27.8</v>
      </c>
      <c r="I14" s="20">
        <v>0.452</v>
      </c>
      <c r="J14" s="20">
        <v>3.23</v>
      </c>
      <c r="K14" s="20">
        <v>9.88</v>
      </c>
      <c r="L14" s="20">
        <v>2.27</v>
      </c>
      <c r="M14" s="20">
        <v>1.13</v>
      </c>
      <c r="N14" s="20" t="s">
        <v>55</v>
      </c>
      <c r="O14" s="20">
        <v>2</v>
      </c>
      <c r="P14" s="21">
        <v>98.81</v>
      </c>
      <c r="Q14" s="19"/>
      <c r="R14" s="7">
        <v>6.344346997037832</v>
      </c>
      <c r="S14" s="7">
        <v>0.31541161732432527</v>
      </c>
      <c r="T14" s="7">
        <v>1.9659030394946313</v>
      </c>
      <c r="U14" s="7">
        <v>3.7648070579964044</v>
      </c>
      <c r="V14" s="7">
        <v>0</v>
      </c>
      <c r="W14" s="7">
        <v>0.7794830924439418</v>
      </c>
      <c r="X14" s="7">
        <v>1.7142479555904024</v>
      </c>
      <c r="Y14" s="7">
        <v>0.7127364695918207</v>
      </c>
      <c r="Z14" s="7">
        <v>0.23344374241416327</v>
      </c>
      <c r="AA14" s="27">
        <v>15.83037997189352</v>
      </c>
      <c r="AB14" s="6">
        <f t="shared" si="0"/>
        <v>17.153022070309685</v>
      </c>
      <c r="AC14" s="24" t="s">
        <v>75</v>
      </c>
      <c r="AD14" s="24" t="s">
        <v>73</v>
      </c>
      <c r="AG14" s="21"/>
      <c r="AH14" s="21"/>
      <c r="AI14" s="21"/>
    </row>
    <row r="15" spans="1:35" s="1" customFormat="1" ht="15.75">
      <c r="A15" s="1" t="s">
        <v>41</v>
      </c>
      <c r="B15" s="17" t="s">
        <v>16</v>
      </c>
      <c r="C15" s="2" t="s">
        <v>96</v>
      </c>
      <c r="D15" s="6">
        <v>49.46666666666667</v>
      </c>
      <c r="E15" s="20">
        <v>39.14</v>
      </c>
      <c r="F15" s="20">
        <v>2.46</v>
      </c>
      <c r="G15" s="20">
        <v>10.17</v>
      </c>
      <c r="H15" s="20">
        <v>27.6</v>
      </c>
      <c r="I15" s="20">
        <v>0.512</v>
      </c>
      <c r="J15" s="20">
        <v>3.28</v>
      </c>
      <c r="K15" s="20">
        <v>10.35</v>
      </c>
      <c r="L15" s="20">
        <v>1.91</v>
      </c>
      <c r="M15" s="20">
        <v>1.09</v>
      </c>
      <c r="N15" s="20" t="s">
        <v>55</v>
      </c>
      <c r="O15" s="20">
        <v>2</v>
      </c>
      <c r="P15" s="21">
        <v>98.52</v>
      </c>
      <c r="Q15" s="19"/>
      <c r="R15" s="7">
        <v>6.339447999772362</v>
      </c>
      <c r="S15" s="7">
        <v>0.2996547417004873</v>
      </c>
      <c r="T15" s="7">
        <v>1.9415740029982036</v>
      </c>
      <c r="U15" s="7">
        <v>3.7386528086833044</v>
      </c>
      <c r="V15" s="7">
        <v>0.07024636363597077</v>
      </c>
      <c r="W15" s="7">
        <v>0.7917464901411686</v>
      </c>
      <c r="X15" s="7">
        <v>1.7962433419037227</v>
      </c>
      <c r="Y15" s="7">
        <v>0.5998526993518716</v>
      </c>
      <c r="Z15" s="7">
        <v>0.22523631703379024</v>
      </c>
      <c r="AA15" s="27">
        <v>15.802654765220879</v>
      </c>
      <c r="AB15" s="6">
        <f t="shared" si="0"/>
        <v>17.47630700778643</v>
      </c>
      <c r="AC15" s="24" t="s">
        <v>75</v>
      </c>
      <c r="AD15" s="24" t="s">
        <v>76</v>
      </c>
      <c r="AG15" s="21"/>
      <c r="AH15" s="21"/>
      <c r="AI15" s="21"/>
    </row>
    <row r="16" spans="1:35" s="1" customFormat="1" ht="15.75">
      <c r="A16" s="1" t="s">
        <v>41</v>
      </c>
      <c r="B16" s="17" t="s">
        <v>50</v>
      </c>
      <c r="C16" s="2" t="s">
        <v>96</v>
      </c>
      <c r="D16" s="6">
        <v>59.163636363636364</v>
      </c>
      <c r="E16" s="20">
        <v>40.4</v>
      </c>
      <c r="F16" s="20">
        <v>2.54</v>
      </c>
      <c r="G16" s="20">
        <v>10.42</v>
      </c>
      <c r="H16" s="20">
        <v>27.53</v>
      </c>
      <c r="I16" s="20">
        <v>0.523</v>
      </c>
      <c r="J16" s="20">
        <v>2.84</v>
      </c>
      <c r="K16" s="20">
        <v>9.99</v>
      </c>
      <c r="L16" s="20">
        <v>1.88</v>
      </c>
      <c r="M16" s="20">
        <v>1.09</v>
      </c>
      <c r="N16" s="20" t="s">
        <v>55</v>
      </c>
      <c r="O16" s="20">
        <v>2</v>
      </c>
      <c r="P16" s="21">
        <v>99.22</v>
      </c>
      <c r="Q16" s="19"/>
      <c r="R16" s="7">
        <v>6.4543265493698</v>
      </c>
      <c r="S16" s="7">
        <v>0.3051818563963443</v>
      </c>
      <c r="T16" s="7">
        <v>1.9621836878876977</v>
      </c>
      <c r="U16" s="7">
        <v>3.678334428553853</v>
      </c>
      <c r="V16" s="7">
        <v>0.0707773865108198</v>
      </c>
      <c r="W16" s="7">
        <v>0.6761913171598948</v>
      </c>
      <c r="X16" s="7">
        <v>1.710130514881851</v>
      </c>
      <c r="Y16" s="7">
        <v>0.582382137659439</v>
      </c>
      <c r="Z16" s="7">
        <v>0.2221658814000537</v>
      </c>
      <c r="AA16" s="27">
        <v>15.661673759819752</v>
      </c>
      <c r="AB16" s="6">
        <f t="shared" si="0"/>
        <v>15.52847213787826</v>
      </c>
      <c r="AC16" s="24" t="s">
        <v>75</v>
      </c>
      <c r="AD16" s="24" t="s">
        <v>74</v>
      </c>
      <c r="AG16" s="21"/>
      <c r="AH16" s="21"/>
      <c r="AI16" s="21"/>
    </row>
    <row r="17" spans="1:35" s="1" customFormat="1" ht="15.75">
      <c r="A17" s="1" t="s">
        <v>41</v>
      </c>
      <c r="B17" s="17" t="s">
        <v>50</v>
      </c>
      <c r="C17" s="2" t="s">
        <v>96</v>
      </c>
      <c r="D17" s="6">
        <v>59.163636363636364</v>
      </c>
      <c r="E17" s="20">
        <v>40.15</v>
      </c>
      <c r="F17" s="20">
        <v>2.49</v>
      </c>
      <c r="G17" s="20">
        <v>10.33</v>
      </c>
      <c r="H17" s="20">
        <v>27.09</v>
      </c>
      <c r="I17" s="20">
        <v>0.359</v>
      </c>
      <c r="J17" s="20">
        <v>3.18</v>
      </c>
      <c r="K17" s="20">
        <v>9.87</v>
      </c>
      <c r="L17" s="20">
        <v>1.98</v>
      </c>
      <c r="M17" s="20">
        <v>1.09</v>
      </c>
      <c r="N17" s="20">
        <v>0.015</v>
      </c>
      <c r="O17" s="20">
        <v>2</v>
      </c>
      <c r="P17" s="21">
        <v>98.56</v>
      </c>
      <c r="Q17" s="19"/>
      <c r="R17" s="7">
        <v>6.44870504190936</v>
      </c>
      <c r="S17" s="7">
        <v>0.30077499990216605</v>
      </c>
      <c r="T17" s="7">
        <v>1.9556433607655506</v>
      </c>
      <c r="U17" s="7">
        <v>3.6389107176834794</v>
      </c>
      <c r="V17" s="7">
        <v>0.048843263746540605</v>
      </c>
      <c r="W17" s="7">
        <v>0.7611947146237944</v>
      </c>
      <c r="X17" s="7">
        <v>1.6986281430847996</v>
      </c>
      <c r="Y17" s="7">
        <v>0.6166415456537021</v>
      </c>
      <c r="Z17" s="7">
        <v>0.2233545265263137</v>
      </c>
      <c r="AA17" s="27">
        <v>15.692696313895706</v>
      </c>
      <c r="AB17" s="6">
        <f t="shared" si="0"/>
        <v>17.299465349962045</v>
      </c>
      <c r="AC17" s="24" t="s">
        <v>75</v>
      </c>
      <c r="AD17" s="24" t="s">
        <v>76</v>
      </c>
      <c r="AG17" s="21"/>
      <c r="AH17" s="21"/>
      <c r="AI17" s="21"/>
    </row>
    <row r="18" spans="1:35" s="1" customFormat="1" ht="15.75">
      <c r="A18" s="1" t="s">
        <v>41</v>
      </c>
      <c r="B18" s="17" t="s">
        <v>50</v>
      </c>
      <c r="C18" s="2" t="s">
        <v>96</v>
      </c>
      <c r="D18" s="6">
        <v>59.163636363636364</v>
      </c>
      <c r="E18" s="20">
        <v>40.75</v>
      </c>
      <c r="F18" s="20">
        <v>2.07</v>
      </c>
      <c r="G18" s="20">
        <v>10.75</v>
      </c>
      <c r="H18" s="20">
        <v>27.55</v>
      </c>
      <c r="I18" s="20">
        <v>0.425</v>
      </c>
      <c r="J18" s="20">
        <v>2.8</v>
      </c>
      <c r="K18" s="20">
        <v>9.87</v>
      </c>
      <c r="L18" s="20">
        <v>1.86</v>
      </c>
      <c r="M18" s="20">
        <v>1.08</v>
      </c>
      <c r="N18" s="20" t="s">
        <v>55</v>
      </c>
      <c r="O18" s="20">
        <v>2</v>
      </c>
      <c r="P18" s="21">
        <v>99.14</v>
      </c>
      <c r="Q18" s="19"/>
      <c r="R18" s="7">
        <v>6.496872933535902</v>
      </c>
      <c r="S18" s="7">
        <v>0.24820043022264845</v>
      </c>
      <c r="T18" s="7">
        <v>2.020168509096002</v>
      </c>
      <c r="U18" s="7">
        <v>3.6734471374236715</v>
      </c>
      <c r="V18" s="7">
        <v>0.057396968335045956</v>
      </c>
      <c r="W18" s="7">
        <v>0.6652983888482827</v>
      </c>
      <c r="X18" s="7">
        <v>1.6861185700825383</v>
      </c>
      <c r="Y18" s="7">
        <v>0.5750032928981093</v>
      </c>
      <c r="Z18" s="7">
        <v>0.21967559540060497</v>
      </c>
      <c r="AA18" s="27">
        <v>15.642181825842808</v>
      </c>
      <c r="AB18" s="6">
        <f t="shared" si="0"/>
        <v>15.333888213073818</v>
      </c>
      <c r="AC18" s="24" t="s">
        <v>69</v>
      </c>
      <c r="AD18" s="24" t="s">
        <v>74</v>
      </c>
      <c r="AG18" s="21"/>
      <c r="AH18" s="21"/>
      <c r="AI18" s="21"/>
    </row>
    <row r="19" spans="1:35" s="1" customFormat="1" ht="15.75">
      <c r="A19" s="1" t="s">
        <v>41</v>
      </c>
      <c r="B19" s="17" t="s">
        <v>50</v>
      </c>
      <c r="C19" s="2" t="s">
        <v>96</v>
      </c>
      <c r="D19" s="6">
        <v>59.163636363636364</v>
      </c>
      <c r="E19" s="20">
        <v>41.55</v>
      </c>
      <c r="F19" s="20">
        <v>1.45</v>
      </c>
      <c r="G19" s="20">
        <v>10.63</v>
      </c>
      <c r="H19" s="20">
        <v>25.97</v>
      </c>
      <c r="I19" s="20">
        <v>0.378</v>
      </c>
      <c r="J19" s="20">
        <v>4.29</v>
      </c>
      <c r="K19" s="20">
        <v>10.54</v>
      </c>
      <c r="L19" s="20">
        <v>1.61</v>
      </c>
      <c r="M19" s="20">
        <v>0.818</v>
      </c>
      <c r="N19" s="20">
        <v>0.035</v>
      </c>
      <c r="O19" s="20">
        <v>2</v>
      </c>
      <c r="P19" s="21">
        <v>99.28</v>
      </c>
      <c r="Q19" s="19"/>
      <c r="R19" s="7">
        <v>6.550718214592352</v>
      </c>
      <c r="S19" s="7">
        <v>0.17192590419026757</v>
      </c>
      <c r="T19" s="7">
        <v>1.9753930775726698</v>
      </c>
      <c r="U19" s="7">
        <v>3.424248477167642</v>
      </c>
      <c r="V19" s="7">
        <v>0.05048158171667439</v>
      </c>
      <c r="W19" s="7">
        <v>1.0079914837370383</v>
      </c>
      <c r="X19" s="7">
        <v>1.7805439582642664</v>
      </c>
      <c r="Y19" s="7">
        <v>0.4921804895713152</v>
      </c>
      <c r="Z19" s="7">
        <v>0.16453280080896618</v>
      </c>
      <c r="AA19" s="27">
        <v>15.618015987621192</v>
      </c>
      <c r="AB19" s="6">
        <f t="shared" si="0"/>
        <v>22.742258826873027</v>
      </c>
      <c r="AC19" s="24" t="s">
        <v>69</v>
      </c>
      <c r="AD19" s="24" t="s">
        <v>78</v>
      </c>
      <c r="AG19" s="21"/>
      <c r="AH19" s="21"/>
      <c r="AI19" s="21"/>
    </row>
    <row r="20" spans="1:35" s="1" customFormat="1" ht="15.75">
      <c r="A20" s="1" t="s">
        <v>41</v>
      </c>
      <c r="B20" s="17" t="s">
        <v>18</v>
      </c>
      <c r="C20" s="2" t="s">
        <v>96</v>
      </c>
      <c r="D20" s="6">
        <v>66.43636363636364</v>
      </c>
      <c r="E20" s="20">
        <v>40.23</v>
      </c>
      <c r="F20" s="20">
        <v>2.53</v>
      </c>
      <c r="G20" s="20">
        <v>10.57</v>
      </c>
      <c r="H20" s="20">
        <v>27.25</v>
      </c>
      <c r="I20" s="20">
        <v>0.411</v>
      </c>
      <c r="J20" s="20">
        <v>3.51</v>
      </c>
      <c r="K20" s="20">
        <v>10.2</v>
      </c>
      <c r="L20" s="20">
        <v>2.01</v>
      </c>
      <c r="M20" s="20">
        <v>1.18</v>
      </c>
      <c r="N20" s="20" t="s">
        <v>55</v>
      </c>
      <c r="O20" s="20">
        <v>2</v>
      </c>
      <c r="P20" s="21">
        <v>99.89</v>
      </c>
      <c r="Q20" s="19"/>
      <c r="R20" s="7">
        <v>6.383355231177454</v>
      </c>
      <c r="S20" s="7">
        <v>0.30190821240908466</v>
      </c>
      <c r="T20" s="7">
        <v>1.9768619440980937</v>
      </c>
      <c r="U20" s="7">
        <v>3.6161040550168475</v>
      </c>
      <c r="V20" s="7">
        <v>0.055241322442348154</v>
      </c>
      <c r="W20" s="7">
        <v>0.8300185106295428</v>
      </c>
      <c r="X20" s="7">
        <v>1.734176719234774</v>
      </c>
      <c r="Y20" s="7">
        <v>0.6184088071848575</v>
      </c>
      <c r="Z20" s="7">
        <v>0.2388703715276833</v>
      </c>
      <c r="AA20" s="27">
        <v>15.754945173720689</v>
      </c>
      <c r="AB20" s="6">
        <f t="shared" si="0"/>
        <v>18.66836773783073</v>
      </c>
      <c r="AC20" s="24" t="s">
        <v>75</v>
      </c>
      <c r="AD20" s="24" t="s">
        <v>76</v>
      </c>
      <c r="AG20" s="21"/>
      <c r="AH20" s="21"/>
      <c r="AI20" s="21"/>
    </row>
    <row r="21" spans="1:35" s="1" customFormat="1" ht="15.75">
      <c r="A21" s="1" t="s">
        <v>41</v>
      </c>
      <c r="B21" s="17" t="s">
        <v>19</v>
      </c>
      <c r="C21" s="2" t="s">
        <v>96</v>
      </c>
      <c r="D21" s="6">
        <v>73.70909090909092</v>
      </c>
      <c r="E21" s="20">
        <v>39.73</v>
      </c>
      <c r="F21" s="20">
        <v>2.61</v>
      </c>
      <c r="G21" s="20">
        <v>11.16</v>
      </c>
      <c r="H21" s="20">
        <v>27.69</v>
      </c>
      <c r="I21" s="20">
        <v>0.399</v>
      </c>
      <c r="J21" s="20">
        <v>3.08</v>
      </c>
      <c r="K21" s="20">
        <v>9.94</v>
      </c>
      <c r="L21" s="20">
        <v>1.97</v>
      </c>
      <c r="M21" s="20">
        <v>1.09</v>
      </c>
      <c r="N21" s="20" t="s">
        <v>55</v>
      </c>
      <c r="O21" s="20">
        <v>2</v>
      </c>
      <c r="P21" s="21">
        <v>99.66</v>
      </c>
      <c r="Q21" s="19"/>
      <c r="R21" s="7">
        <v>6.325591284925909</v>
      </c>
      <c r="S21" s="7">
        <v>0.31252048845735825</v>
      </c>
      <c r="T21" s="7">
        <v>2.09434936718938</v>
      </c>
      <c r="U21" s="7">
        <v>3.687066322176105</v>
      </c>
      <c r="V21" s="7">
        <v>0.053811949024124506</v>
      </c>
      <c r="W21" s="7">
        <v>0.7308276322508839</v>
      </c>
      <c r="X21" s="7">
        <v>1.6957551544848677</v>
      </c>
      <c r="Y21" s="7">
        <v>0.6081761938365184</v>
      </c>
      <c r="Z21" s="7">
        <v>0.2214064951903083</v>
      </c>
      <c r="AA21" s="27">
        <v>15.729504887535457</v>
      </c>
      <c r="AB21" s="6">
        <f t="shared" si="0"/>
        <v>16.542443974205213</v>
      </c>
      <c r="AC21" s="24" t="s">
        <v>75</v>
      </c>
      <c r="AD21" s="24" t="s">
        <v>71</v>
      </c>
      <c r="AG21" s="21"/>
      <c r="AH21" s="21"/>
      <c r="AI21" s="21"/>
    </row>
    <row r="22" spans="1:35" s="1" customFormat="1" ht="15.75">
      <c r="A22" s="1" t="s">
        <v>41</v>
      </c>
      <c r="B22" s="17" t="s">
        <v>19</v>
      </c>
      <c r="C22" s="2" t="s">
        <v>96</v>
      </c>
      <c r="D22" s="6">
        <v>73.70909090909092</v>
      </c>
      <c r="E22" s="20">
        <v>39.22</v>
      </c>
      <c r="F22" s="20">
        <v>2.58</v>
      </c>
      <c r="G22" s="20">
        <v>11.64</v>
      </c>
      <c r="H22" s="20">
        <v>27.32</v>
      </c>
      <c r="I22" s="20">
        <v>0.387</v>
      </c>
      <c r="J22" s="20">
        <v>3.27</v>
      </c>
      <c r="K22" s="20">
        <v>9.88</v>
      </c>
      <c r="L22" s="20">
        <v>1.95</v>
      </c>
      <c r="M22" s="20">
        <v>1.13</v>
      </c>
      <c r="N22" s="20">
        <v>0.027</v>
      </c>
      <c r="O22" s="20">
        <v>2</v>
      </c>
      <c r="P22" s="21">
        <v>99.4</v>
      </c>
      <c r="Q22" s="19"/>
      <c r="R22" s="7">
        <v>6.257867198409841</v>
      </c>
      <c r="S22" s="7">
        <v>0.30959496128106145</v>
      </c>
      <c r="T22" s="7">
        <v>2.189142872641903</v>
      </c>
      <c r="U22" s="7">
        <v>3.6456492258401614</v>
      </c>
      <c r="V22" s="7">
        <v>0.052306177379592346</v>
      </c>
      <c r="W22" s="7">
        <v>0.7775855589276754</v>
      </c>
      <c r="X22" s="7">
        <v>1.689156531469477</v>
      </c>
      <c r="Y22" s="7">
        <v>0.6033009265604031</v>
      </c>
      <c r="Z22" s="7">
        <v>0.2300268295164766</v>
      </c>
      <c r="AA22" s="27">
        <v>15.754630282026591</v>
      </c>
      <c r="AB22" s="6">
        <f t="shared" si="0"/>
        <v>17.579567822296564</v>
      </c>
      <c r="AC22" s="24" t="s">
        <v>79</v>
      </c>
      <c r="AD22" s="24" t="s">
        <v>71</v>
      </c>
      <c r="AG22" s="21"/>
      <c r="AH22" s="21"/>
      <c r="AI22" s="21"/>
    </row>
    <row r="23" spans="1:35" s="1" customFormat="1" ht="15.75">
      <c r="A23" s="1" t="s">
        <v>41</v>
      </c>
      <c r="B23" s="17" t="s">
        <v>19</v>
      </c>
      <c r="C23" s="2" t="s">
        <v>96</v>
      </c>
      <c r="D23" s="6">
        <v>73.70909090909092</v>
      </c>
      <c r="E23" s="20">
        <v>39.88</v>
      </c>
      <c r="F23" s="20">
        <v>2.95</v>
      </c>
      <c r="G23" s="20">
        <v>10.89</v>
      </c>
      <c r="H23" s="20">
        <v>26.4</v>
      </c>
      <c r="I23" s="20">
        <v>0.407</v>
      </c>
      <c r="J23" s="20">
        <v>3.89</v>
      </c>
      <c r="K23" s="20">
        <v>9.92</v>
      </c>
      <c r="L23" s="20">
        <v>2.07</v>
      </c>
      <c r="M23" s="20">
        <v>1.06</v>
      </c>
      <c r="N23" s="20" t="s">
        <v>55</v>
      </c>
      <c r="O23" s="20">
        <v>2</v>
      </c>
      <c r="P23" s="21">
        <v>99.47</v>
      </c>
      <c r="Q23" s="19"/>
      <c r="R23" s="7">
        <v>6.3264597946694705</v>
      </c>
      <c r="S23" s="7">
        <v>0.3519516806778223</v>
      </c>
      <c r="T23" s="7">
        <v>2.036272309022885</v>
      </c>
      <c r="U23" s="7">
        <v>3.502554979911403</v>
      </c>
      <c r="V23" s="7">
        <v>0.05469193336872497</v>
      </c>
      <c r="W23" s="7">
        <v>0.9196803018492284</v>
      </c>
      <c r="X23" s="7">
        <v>1.6862092756031781</v>
      </c>
      <c r="Y23" s="7">
        <v>0.6367318525095254</v>
      </c>
      <c r="Z23" s="7">
        <v>0.21453233756758056</v>
      </c>
      <c r="AA23" s="27">
        <v>15.729084465179817</v>
      </c>
      <c r="AB23" s="6">
        <f t="shared" si="0"/>
        <v>20.796729329224533</v>
      </c>
      <c r="AC23" s="24" t="s">
        <v>75</v>
      </c>
      <c r="AD23" s="24" t="s">
        <v>73</v>
      </c>
      <c r="AG23" s="21"/>
      <c r="AH23" s="21"/>
      <c r="AI23" s="21"/>
    </row>
    <row r="24" spans="1:35" s="1" customFormat="1" ht="15.75">
      <c r="A24" s="1" t="s">
        <v>41</v>
      </c>
      <c r="B24" s="13" t="s">
        <v>19</v>
      </c>
      <c r="C24" s="2" t="s">
        <v>96</v>
      </c>
      <c r="D24" s="6">
        <v>73.70909090909092</v>
      </c>
      <c r="E24" s="20">
        <v>39.9</v>
      </c>
      <c r="F24" s="20">
        <v>2.32</v>
      </c>
      <c r="G24" s="20">
        <v>11.29</v>
      </c>
      <c r="H24" s="20">
        <v>27.31</v>
      </c>
      <c r="I24" s="20">
        <v>0.404</v>
      </c>
      <c r="J24" s="20">
        <v>3.2</v>
      </c>
      <c r="K24" s="20">
        <v>9.86</v>
      </c>
      <c r="L24" s="20">
        <v>1.85</v>
      </c>
      <c r="M24" s="20">
        <v>1.11</v>
      </c>
      <c r="N24" s="20" t="s">
        <v>55</v>
      </c>
      <c r="O24" s="20">
        <v>2</v>
      </c>
      <c r="P24" s="21">
        <v>99.24</v>
      </c>
      <c r="Q24" s="19"/>
      <c r="R24" s="7">
        <v>6.361041015109925</v>
      </c>
      <c r="S24" s="7">
        <v>0.27816258250985926</v>
      </c>
      <c r="T24" s="7">
        <v>2.121541907638318</v>
      </c>
      <c r="U24" s="7">
        <v>3.6412662170632433</v>
      </c>
      <c r="V24" s="7">
        <v>0.05455818691106448</v>
      </c>
      <c r="W24" s="7">
        <v>0.7603034463101314</v>
      </c>
      <c r="X24" s="7">
        <v>1.6843270141901834</v>
      </c>
      <c r="Y24" s="7">
        <v>0.5718836183765461</v>
      </c>
      <c r="Z24" s="7">
        <v>0.2257665392801167</v>
      </c>
      <c r="AA24" s="27">
        <v>15.698850527389386</v>
      </c>
      <c r="AB24" s="6">
        <f t="shared" si="0"/>
        <v>17.27346161613248</v>
      </c>
      <c r="AC24" s="24" t="s">
        <v>79</v>
      </c>
      <c r="AD24" s="24" t="s">
        <v>74</v>
      </c>
      <c r="AG24" s="21"/>
      <c r="AH24" s="21"/>
      <c r="AI24" s="21"/>
    </row>
    <row r="25" spans="1:35" s="1" customFormat="1" ht="15.75">
      <c r="A25" s="1" t="s">
        <v>41</v>
      </c>
      <c r="B25" s="13" t="s">
        <v>19</v>
      </c>
      <c r="C25" s="2" t="s">
        <v>96</v>
      </c>
      <c r="D25" s="6">
        <v>73.70909090909092</v>
      </c>
      <c r="E25" s="20">
        <v>39.36</v>
      </c>
      <c r="F25" s="20">
        <v>2.55</v>
      </c>
      <c r="G25" s="20">
        <v>11.54</v>
      </c>
      <c r="H25" s="20">
        <v>26.9</v>
      </c>
      <c r="I25" s="20">
        <v>0.376</v>
      </c>
      <c r="J25" s="20">
        <v>3.18</v>
      </c>
      <c r="K25" s="20">
        <v>9.67</v>
      </c>
      <c r="L25" s="20">
        <v>1.93</v>
      </c>
      <c r="M25" s="20">
        <v>1.15</v>
      </c>
      <c r="N25" s="20" t="s">
        <v>55</v>
      </c>
      <c r="O25" s="20">
        <v>2</v>
      </c>
      <c r="P25" s="21">
        <v>98.66</v>
      </c>
      <c r="Q25" s="19"/>
      <c r="R25" s="7">
        <v>6.309456405261439</v>
      </c>
      <c r="S25" s="7">
        <v>0.30742024146354424</v>
      </c>
      <c r="T25" s="7">
        <v>2.180444495423004</v>
      </c>
      <c r="U25" s="7">
        <v>3.60632253567487</v>
      </c>
      <c r="V25" s="7">
        <v>0.05105613829112516</v>
      </c>
      <c r="W25" s="7">
        <v>0.7597061721088182</v>
      </c>
      <c r="X25" s="7">
        <v>1.660953703551667</v>
      </c>
      <c r="Y25" s="7">
        <v>0.5998943767485877</v>
      </c>
      <c r="Z25" s="7">
        <v>0.23518845082950554</v>
      </c>
      <c r="AA25" s="27">
        <v>15.71044251935256</v>
      </c>
      <c r="AB25" s="6">
        <f t="shared" si="0"/>
        <v>17.40039342284731</v>
      </c>
      <c r="AC25" s="24" t="s">
        <v>75</v>
      </c>
      <c r="AD25" s="24" t="s">
        <v>71</v>
      </c>
      <c r="AG25" s="21"/>
      <c r="AH25" s="21"/>
      <c r="AI25" s="21"/>
    </row>
    <row r="26" spans="1:35" s="1" customFormat="1" ht="15.75">
      <c r="A26" s="1" t="s">
        <v>41</v>
      </c>
      <c r="B26" s="17" t="s">
        <v>20</v>
      </c>
      <c r="C26" s="2" t="s">
        <v>96</v>
      </c>
      <c r="D26" s="22">
        <v>87.6</v>
      </c>
      <c r="E26" s="20">
        <v>39.62</v>
      </c>
      <c r="F26" s="20">
        <v>1.44</v>
      </c>
      <c r="G26" s="20">
        <v>12.85</v>
      </c>
      <c r="H26" s="20">
        <v>26.92</v>
      </c>
      <c r="I26" s="20">
        <v>0.445</v>
      </c>
      <c r="J26" s="20">
        <v>3.3</v>
      </c>
      <c r="K26" s="20">
        <v>9.73</v>
      </c>
      <c r="L26" s="20">
        <v>2.03</v>
      </c>
      <c r="M26" s="20">
        <v>0.791</v>
      </c>
      <c r="N26" s="20" t="s">
        <v>55</v>
      </c>
      <c r="O26" s="20">
        <v>2</v>
      </c>
      <c r="P26" s="21">
        <v>99.11</v>
      </c>
      <c r="Q26" s="19"/>
      <c r="R26" s="7">
        <v>6.2918121173522525</v>
      </c>
      <c r="S26" s="7">
        <v>0.1719804935970706</v>
      </c>
      <c r="T26" s="7">
        <v>2.4052862844295744</v>
      </c>
      <c r="U26" s="7">
        <v>3.575294010688626</v>
      </c>
      <c r="V26" s="7">
        <v>0.05986108017731685</v>
      </c>
      <c r="W26" s="7">
        <v>0.7810105397572821</v>
      </c>
      <c r="X26" s="7">
        <v>1.6556491618581815</v>
      </c>
      <c r="Y26" s="7">
        <v>0.6250833629119623</v>
      </c>
      <c r="Z26" s="7">
        <v>0.1602577550392059</v>
      </c>
      <c r="AA26" s="27">
        <v>15.726234805811474</v>
      </c>
      <c r="AB26" s="6">
        <f t="shared" si="0"/>
        <v>17.928281430124954</v>
      </c>
      <c r="AC26" s="24" t="s">
        <v>77</v>
      </c>
      <c r="AD26" s="24" t="s">
        <v>71</v>
      </c>
      <c r="AG26" s="21"/>
      <c r="AH26" s="21"/>
      <c r="AI26" s="21"/>
    </row>
    <row r="27" spans="1:35" s="1" customFormat="1" ht="15.75">
      <c r="A27" s="1" t="s">
        <v>41</v>
      </c>
      <c r="B27" s="17" t="s">
        <v>21</v>
      </c>
      <c r="C27" s="2" t="s">
        <v>96</v>
      </c>
      <c r="D27" s="6">
        <v>91.28484848484851</v>
      </c>
      <c r="E27" s="20">
        <v>40.19</v>
      </c>
      <c r="F27" s="20">
        <v>1.21</v>
      </c>
      <c r="G27" s="20">
        <v>13.53</v>
      </c>
      <c r="H27" s="20">
        <v>24.99</v>
      </c>
      <c r="I27" s="20">
        <v>0.359</v>
      </c>
      <c r="J27" s="20">
        <v>4.28</v>
      </c>
      <c r="K27" s="20">
        <v>9.84</v>
      </c>
      <c r="L27" s="20">
        <v>2.09</v>
      </c>
      <c r="M27" s="20">
        <v>0.603</v>
      </c>
      <c r="N27" s="20">
        <v>0.029</v>
      </c>
      <c r="O27" s="20">
        <v>2</v>
      </c>
      <c r="P27" s="21">
        <v>99.13</v>
      </c>
      <c r="Q27" s="19"/>
      <c r="R27" s="7">
        <v>6.302866184789765</v>
      </c>
      <c r="S27" s="7">
        <v>0.14271212589488433</v>
      </c>
      <c r="T27" s="7">
        <v>2.501037768210626</v>
      </c>
      <c r="U27" s="7">
        <v>3.2776439032930345</v>
      </c>
      <c r="V27" s="7">
        <v>0.04769114981306515</v>
      </c>
      <c r="W27" s="7">
        <v>1.0003351517718866</v>
      </c>
      <c r="X27" s="7">
        <v>1.6535197175901661</v>
      </c>
      <c r="Y27" s="7">
        <v>0.635546006984728</v>
      </c>
      <c r="Z27" s="7">
        <v>0.12064760070849359</v>
      </c>
      <c r="AA27" s="27">
        <v>15.68199960905665</v>
      </c>
      <c r="AB27" s="6">
        <f t="shared" si="0"/>
        <v>23.383357863511232</v>
      </c>
      <c r="AC27" s="24" t="s">
        <v>77</v>
      </c>
      <c r="AD27" s="24" t="s">
        <v>71</v>
      </c>
      <c r="AG27" s="21"/>
      <c r="AH27" s="21"/>
      <c r="AI27" s="21"/>
    </row>
    <row r="28" spans="1:35" s="1" customFormat="1" ht="15.75">
      <c r="A28" s="1" t="s">
        <v>41</v>
      </c>
      <c r="B28" s="17" t="s">
        <v>21</v>
      </c>
      <c r="C28" s="2" t="s">
        <v>96</v>
      </c>
      <c r="D28" s="6">
        <v>91.28484848484851</v>
      </c>
      <c r="E28" s="20">
        <v>39.84</v>
      </c>
      <c r="F28" s="20">
        <v>1.56</v>
      </c>
      <c r="G28" s="20">
        <v>13.4</v>
      </c>
      <c r="H28" s="20">
        <v>25.84</v>
      </c>
      <c r="I28" s="20">
        <v>0.358</v>
      </c>
      <c r="J28" s="20">
        <v>3.94</v>
      </c>
      <c r="K28" s="20">
        <v>9.71</v>
      </c>
      <c r="L28" s="20">
        <v>1.94</v>
      </c>
      <c r="M28" s="20">
        <v>1.02</v>
      </c>
      <c r="N28" s="20" t="s">
        <v>55</v>
      </c>
      <c r="O28" s="20">
        <v>2</v>
      </c>
      <c r="P28" s="21">
        <v>99.61</v>
      </c>
      <c r="Q28" s="19"/>
      <c r="R28" s="7">
        <v>6.257312115543345</v>
      </c>
      <c r="S28" s="7">
        <v>0.18426740146941942</v>
      </c>
      <c r="T28" s="7">
        <v>2.4807080712553016</v>
      </c>
      <c r="U28" s="7">
        <v>3.394192185930329</v>
      </c>
      <c r="V28" s="7">
        <v>0.04762936364358229</v>
      </c>
      <c r="W28" s="7">
        <v>0.9222451730225829</v>
      </c>
      <c r="X28" s="7">
        <v>1.6341123694015214</v>
      </c>
      <c r="Y28" s="7">
        <v>0.5908140928870527</v>
      </c>
      <c r="Z28" s="7">
        <v>0.20438544129994482</v>
      </c>
      <c r="AA28" s="27">
        <v>15.715666214453078</v>
      </c>
      <c r="AB28" s="6">
        <f t="shared" si="0"/>
        <v>21.365888030547087</v>
      </c>
      <c r="AC28" s="24" t="s">
        <v>77</v>
      </c>
      <c r="AD28" s="24" t="s">
        <v>71</v>
      </c>
      <c r="AG28" s="21"/>
      <c r="AH28" s="21"/>
      <c r="AI28" s="21"/>
    </row>
    <row r="29" spans="1:35" s="1" customFormat="1" ht="15.75">
      <c r="A29" s="1" t="s">
        <v>41</v>
      </c>
      <c r="B29" s="13" t="s">
        <v>21</v>
      </c>
      <c r="C29" s="2" t="s">
        <v>96</v>
      </c>
      <c r="D29" s="6">
        <v>91.28484848484851</v>
      </c>
      <c r="E29" s="20">
        <v>39.77</v>
      </c>
      <c r="F29" s="20">
        <v>1.68</v>
      </c>
      <c r="G29" s="20">
        <v>12.21</v>
      </c>
      <c r="H29" s="20">
        <v>25.48</v>
      </c>
      <c r="I29" s="20">
        <v>0.392</v>
      </c>
      <c r="J29" s="20">
        <v>4.25</v>
      </c>
      <c r="K29" s="20">
        <v>10.05</v>
      </c>
      <c r="L29" s="20">
        <v>1.76</v>
      </c>
      <c r="M29" s="20">
        <v>0.994</v>
      </c>
      <c r="N29" s="20" t="s">
        <v>55</v>
      </c>
      <c r="O29" s="20">
        <v>2</v>
      </c>
      <c r="P29" s="21">
        <v>98.59</v>
      </c>
      <c r="Q29" s="19"/>
      <c r="R29" s="7">
        <v>6.31970569768709</v>
      </c>
      <c r="S29" s="7">
        <v>0.20077330565279425</v>
      </c>
      <c r="T29" s="7">
        <v>2.286963850850093</v>
      </c>
      <c r="U29" s="7">
        <v>3.3862273905611273</v>
      </c>
      <c r="V29" s="7">
        <v>0.05276556516564128</v>
      </c>
      <c r="W29" s="7">
        <v>1.006495583945218</v>
      </c>
      <c r="X29" s="7">
        <v>1.7112029644371303</v>
      </c>
      <c r="Y29" s="7">
        <v>0.5422936994675421</v>
      </c>
      <c r="Z29" s="7">
        <v>0.20151572640441198</v>
      </c>
      <c r="AA29" s="27">
        <v>15.70794378417105</v>
      </c>
      <c r="AB29" s="6">
        <f t="shared" si="0"/>
        <v>22.912794405350095</v>
      </c>
      <c r="AC29" s="24" t="s">
        <v>77</v>
      </c>
      <c r="AD29" s="24" t="s">
        <v>71</v>
      </c>
      <c r="AG29" s="21"/>
      <c r="AH29" s="21"/>
      <c r="AI29" s="21"/>
    </row>
    <row r="30" spans="2:35" s="1" customFormat="1" ht="15.75">
      <c r="B30" s="13"/>
      <c r="C30" s="13"/>
      <c r="D30" s="1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19"/>
      <c r="R30" s="7"/>
      <c r="S30" s="7"/>
      <c r="T30" s="7"/>
      <c r="U30" s="7"/>
      <c r="V30" s="7"/>
      <c r="W30" s="7"/>
      <c r="X30" s="7"/>
      <c r="Y30" s="7"/>
      <c r="Z30" s="7"/>
      <c r="AA30" s="27"/>
      <c r="AB30" s="6"/>
      <c r="AC30" s="24"/>
      <c r="AD30" s="24"/>
      <c r="AG30" s="21"/>
      <c r="AH30" s="21"/>
      <c r="AI30" s="21"/>
    </row>
    <row r="31" spans="1:35" s="1" customFormat="1" ht="15.75">
      <c r="A31" s="1" t="s">
        <v>42</v>
      </c>
      <c r="B31" s="17" t="s">
        <v>51</v>
      </c>
      <c r="C31" s="2" t="s">
        <v>97</v>
      </c>
      <c r="D31" s="6">
        <v>130.67878787878792</v>
      </c>
      <c r="E31" s="20">
        <v>39.65</v>
      </c>
      <c r="F31" s="20">
        <v>2.1</v>
      </c>
      <c r="G31" s="20">
        <v>14.15</v>
      </c>
      <c r="H31" s="20">
        <v>18.28</v>
      </c>
      <c r="I31" s="20">
        <v>0.215</v>
      </c>
      <c r="J31" s="20">
        <v>8.92</v>
      </c>
      <c r="K31" s="20">
        <v>10.46</v>
      </c>
      <c r="L31" s="20">
        <v>1.94</v>
      </c>
      <c r="M31" s="20">
        <v>1.26</v>
      </c>
      <c r="N31" s="20" t="s">
        <v>55</v>
      </c>
      <c r="O31" s="20">
        <v>2</v>
      </c>
      <c r="P31" s="21">
        <v>98.99</v>
      </c>
      <c r="Q31" s="19"/>
      <c r="R31" s="7">
        <v>6.074283241595535</v>
      </c>
      <c r="S31" s="7">
        <v>0.24195052389689475</v>
      </c>
      <c r="T31" s="7">
        <v>2.5551162272783987</v>
      </c>
      <c r="U31" s="7">
        <v>2.3420894097434166</v>
      </c>
      <c r="V31" s="7">
        <v>0.027900601831799512</v>
      </c>
      <c r="W31" s="7">
        <v>2.036565499639882</v>
      </c>
      <c r="X31" s="7">
        <v>1.7170293980446758</v>
      </c>
      <c r="Y31" s="7">
        <v>0.5762808725881171</v>
      </c>
      <c r="Z31" s="7">
        <v>0.2462655650874126</v>
      </c>
      <c r="AA31" s="27">
        <v>15.81748133970613</v>
      </c>
      <c r="AB31" s="6">
        <f t="shared" si="0"/>
        <v>46.511212730548735</v>
      </c>
      <c r="AC31" s="24" t="s">
        <v>77</v>
      </c>
      <c r="AD31" s="24" t="s">
        <v>80</v>
      </c>
      <c r="AG31" s="21"/>
      <c r="AH31" s="21"/>
      <c r="AI31" s="21"/>
    </row>
    <row r="32" spans="1:35" s="1" customFormat="1" ht="15.75">
      <c r="A32" s="1" t="s">
        <v>42</v>
      </c>
      <c r="B32" s="17" t="s">
        <v>51</v>
      </c>
      <c r="C32" s="2" t="s">
        <v>97</v>
      </c>
      <c r="D32" s="6">
        <v>130.67878787878792</v>
      </c>
      <c r="E32" s="20">
        <v>40.47</v>
      </c>
      <c r="F32" s="20">
        <v>3.87</v>
      </c>
      <c r="G32" s="20">
        <v>11.2</v>
      </c>
      <c r="H32" s="20">
        <v>20.35</v>
      </c>
      <c r="I32" s="20">
        <v>0.325</v>
      </c>
      <c r="J32" s="20">
        <v>8.03</v>
      </c>
      <c r="K32" s="20">
        <v>9.85</v>
      </c>
      <c r="L32" s="20">
        <v>2.63</v>
      </c>
      <c r="M32" s="20">
        <v>0.76</v>
      </c>
      <c r="N32" s="20" t="s">
        <v>55</v>
      </c>
      <c r="O32" s="20">
        <v>2</v>
      </c>
      <c r="P32" s="21">
        <v>99.49</v>
      </c>
      <c r="Q32" s="19"/>
      <c r="R32" s="7">
        <v>6.229742212148026</v>
      </c>
      <c r="S32" s="7">
        <v>0.44802604468622065</v>
      </c>
      <c r="T32" s="7">
        <v>2.0321570442520662</v>
      </c>
      <c r="U32" s="7">
        <v>2.6198517502485292</v>
      </c>
      <c r="V32" s="7">
        <v>0.04237829662583921</v>
      </c>
      <c r="W32" s="7">
        <v>1.8421886291614442</v>
      </c>
      <c r="X32" s="7">
        <v>1.6246780050220153</v>
      </c>
      <c r="Y32" s="7">
        <v>0.7850064908178963</v>
      </c>
      <c r="Z32" s="7">
        <v>0.14925598697326634</v>
      </c>
      <c r="AA32" s="27">
        <v>15.773284459935304</v>
      </c>
      <c r="AB32" s="6">
        <f t="shared" si="0"/>
        <v>41.28579018832279</v>
      </c>
      <c r="AC32" s="24" t="s">
        <v>75</v>
      </c>
      <c r="AD32" s="24" t="s">
        <v>81</v>
      </c>
      <c r="AG32" s="21"/>
      <c r="AH32" s="21"/>
      <c r="AI32" s="21"/>
    </row>
    <row r="33" spans="1:35" s="1" customFormat="1" ht="15.75">
      <c r="A33" s="1" t="s">
        <v>42</v>
      </c>
      <c r="B33" s="17" t="s">
        <v>51</v>
      </c>
      <c r="C33" s="2" t="s">
        <v>97</v>
      </c>
      <c r="D33" s="6">
        <v>130.67878787878792</v>
      </c>
      <c r="E33" s="20">
        <v>40.46</v>
      </c>
      <c r="F33" s="20">
        <v>3.78</v>
      </c>
      <c r="G33" s="20">
        <v>11.19</v>
      </c>
      <c r="H33" s="20">
        <v>20.75</v>
      </c>
      <c r="I33" s="20">
        <v>0.32</v>
      </c>
      <c r="J33" s="20">
        <v>7.9</v>
      </c>
      <c r="K33" s="20">
        <v>9.9</v>
      </c>
      <c r="L33" s="20">
        <v>2.48</v>
      </c>
      <c r="M33" s="20">
        <v>0.851</v>
      </c>
      <c r="N33" s="20" t="s">
        <v>55</v>
      </c>
      <c r="O33" s="20">
        <v>2</v>
      </c>
      <c r="P33" s="21">
        <v>99.64</v>
      </c>
      <c r="Q33" s="19"/>
      <c r="R33" s="7">
        <v>6.2311347207740395</v>
      </c>
      <c r="S33" s="7">
        <v>0.4378128328674435</v>
      </c>
      <c r="T33" s="7">
        <v>2.031298379398482</v>
      </c>
      <c r="U33" s="7">
        <v>2.6726051147553744</v>
      </c>
      <c r="V33" s="7">
        <v>0.041745965031371735</v>
      </c>
      <c r="W33" s="7">
        <v>1.8132180534182822</v>
      </c>
      <c r="X33" s="7">
        <v>1.6336937827219453</v>
      </c>
      <c r="Y33" s="7">
        <v>0.7405827144987005</v>
      </c>
      <c r="Z33" s="7">
        <v>0.1672061008859824</v>
      </c>
      <c r="AA33" s="27">
        <v>15.76929766435162</v>
      </c>
      <c r="AB33" s="6">
        <f t="shared" si="0"/>
        <v>40.42107736842667</v>
      </c>
      <c r="AC33" s="24" t="s">
        <v>79</v>
      </c>
      <c r="AD33" s="24" t="s">
        <v>71</v>
      </c>
      <c r="AG33" s="21"/>
      <c r="AH33" s="21"/>
      <c r="AI33" s="21"/>
    </row>
    <row r="34" spans="1:35" s="1" customFormat="1" ht="15.75">
      <c r="A34" s="1" t="s">
        <v>42</v>
      </c>
      <c r="B34" s="17" t="s">
        <v>51</v>
      </c>
      <c r="C34" s="2" t="s">
        <v>97</v>
      </c>
      <c r="D34" s="6">
        <v>130.67878787878792</v>
      </c>
      <c r="E34" s="20">
        <v>40.51</v>
      </c>
      <c r="F34" s="20">
        <v>3.79</v>
      </c>
      <c r="G34" s="20">
        <v>11.43</v>
      </c>
      <c r="H34" s="20">
        <v>20.32</v>
      </c>
      <c r="I34" s="20">
        <v>0.284</v>
      </c>
      <c r="J34" s="20">
        <v>7.63</v>
      </c>
      <c r="K34" s="20">
        <v>10.66</v>
      </c>
      <c r="L34" s="20">
        <v>2.44</v>
      </c>
      <c r="M34" s="20">
        <v>0.959</v>
      </c>
      <c r="N34" s="20" t="s">
        <v>55</v>
      </c>
      <c r="O34" s="20">
        <v>2</v>
      </c>
      <c r="P34" s="21">
        <v>100.03</v>
      </c>
      <c r="Q34" s="19"/>
      <c r="R34" s="7">
        <v>6.2142298506600415</v>
      </c>
      <c r="S34" s="7">
        <v>0.43723981743476364</v>
      </c>
      <c r="T34" s="7">
        <v>2.0666820759086026</v>
      </c>
      <c r="U34" s="7">
        <v>2.6068989958665876</v>
      </c>
      <c r="V34" s="7">
        <v>0.03690342490648932</v>
      </c>
      <c r="W34" s="7">
        <v>1.7443405956927496</v>
      </c>
      <c r="X34" s="7">
        <v>1.7521709406039854</v>
      </c>
      <c r="Y34" s="7">
        <v>0.7257641698003849</v>
      </c>
      <c r="Z34" s="7">
        <v>0.18768301595495504</v>
      </c>
      <c r="AA34" s="27">
        <v>15.771912886828558</v>
      </c>
      <c r="AB34" s="6">
        <f t="shared" si="0"/>
        <v>40.08836008654804</v>
      </c>
      <c r="AC34" s="24" t="s">
        <v>75</v>
      </c>
      <c r="AD34" s="24" t="s">
        <v>81</v>
      </c>
      <c r="AG34" s="21"/>
      <c r="AH34" s="21"/>
      <c r="AI34" s="21"/>
    </row>
    <row r="35" spans="1:35" s="1" customFormat="1" ht="15.75">
      <c r="A35" s="1" t="s">
        <v>42</v>
      </c>
      <c r="B35" s="17" t="s">
        <v>36</v>
      </c>
      <c r="C35" s="2" t="s">
        <v>97</v>
      </c>
      <c r="D35" s="6">
        <v>135.52727272727276</v>
      </c>
      <c r="E35" s="20">
        <v>40.4</v>
      </c>
      <c r="F35" s="20">
        <v>3.2</v>
      </c>
      <c r="G35" s="20">
        <v>12.17</v>
      </c>
      <c r="H35" s="20">
        <v>19.75</v>
      </c>
      <c r="I35" s="20">
        <v>0.272</v>
      </c>
      <c r="J35" s="20">
        <v>7.17</v>
      </c>
      <c r="K35" s="20">
        <v>10.25</v>
      </c>
      <c r="L35" s="20">
        <v>1.92</v>
      </c>
      <c r="M35" s="20">
        <v>1.01</v>
      </c>
      <c r="N35" s="20">
        <v>0.025</v>
      </c>
      <c r="O35" s="20">
        <v>2</v>
      </c>
      <c r="P35" s="21">
        <v>98.16</v>
      </c>
      <c r="Q35" s="19"/>
      <c r="R35" s="7">
        <v>6.2761528950641745</v>
      </c>
      <c r="S35" s="7">
        <v>0.3738673613942243</v>
      </c>
      <c r="T35" s="7">
        <v>2.2284613235251567</v>
      </c>
      <c r="U35" s="7">
        <v>2.5659883566637123</v>
      </c>
      <c r="V35" s="7">
        <v>0.03579351243210795</v>
      </c>
      <c r="W35" s="7">
        <v>1.6600187220796705</v>
      </c>
      <c r="X35" s="7">
        <v>1.7062010871625066</v>
      </c>
      <c r="Y35" s="7">
        <v>0.578354349959313</v>
      </c>
      <c r="Z35" s="7">
        <v>0.20017729695562966</v>
      </c>
      <c r="AA35" s="27">
        <v>15.625014905236494</v>
      </c>
      <c r="AB35" s="6">
        <f t="shared" si="0"/>
        <v>39.28102085842418</v>
      </c>
      <c r="AC35" s="24" t="s">
        <v>75</v>
      </c>
      <c r="AD35" s="24" t="s">
        <v>71</v>
      </c>
      <c r="AG35" s="21"/>
      <c r="AH35" s="21"/>
      <c r="AI35" s="21"/>
    </row>
    <row r="36" spans="1:35" s="1" customFormat="1" ht="15.75">
      <c r="A36" s="1" t="s">
        <v>42</v>
      </c>
      <c r="B36" s="17" t="s">
        <v>36</v>
      </c>
      <c r="C36" s="2" t="s">
        <v>97</v>
      </c>
      <c r="D36" s="6">
        <v>135.52727272727276</v>
      </c>
      <c r="E36" s="20">
        <v>41.23</v>
      </c>
      <c r="F36" s="20">
        <v>2.97</v>
      </c>
      <c r="G36" s="20">
        <v>10.89</v>
      </c>
      <c r="H36" s="20">
        <v>19.39</v>
      </c>
      <c r="I36" s="20">
        <v>0.277</v>
      </c>
      <c r="J36" s="20">
        <v>8.35</v>
      </c>
      <c r="K36" s="20">
        <v>10.3</v>
      </c>
      <c r="L36" s="20">
        <v>2.14</v>
      </c>
      <c r="M36" s="20">
        <v>0.795</v>
      </c>
      <c r="N36" s="20">
        <v>0.018</v>
      </c>
      <c r="O36" s="20">
        <v>2</v>
      </c>
      <c r="P36" s="21">
        <v>98.36</v>
      </c>
      <c r="Q36" s="19"/>
      <c r="R36" s="7">
        <v>6.377421421222936</v>
      </c>
      <c r="S36" s="7">
        <v>0.3454965025733477</v>
      </c>
      <c r="T36" s="7">
        <v>1.9854640781464323</v>
      </c>
      <c r="U36" s="7">
        <v>2.508332019209901</v>
      </c>
      <c r="V36" s="7">
        <v>0.03629399829634558</v>
      </c>
      <c r="W36" s="7">
        <v>1.9248635005757602</v>
      </c>
      <c r="X36" s="7">
        <v>1.7071166774904776</v>
      </c>
      <c r="Y36" s="7">
        <v>0.6418391181798239</v>
      </c>
      <c r="Z36" s="7">
        <v>0.15688456105077908</v>
      </c>
      <c r="AA36" s="27">
        <v>15.683711876745804</v>
      </c>
      <c r="AB36" s="6">
        <f t="shared" si="0"/>
        <v>43.41932341997911</v>
      </c>
      <c r="AC36" s="24" t="s">
        <v>75</v>
      </c>
      <c r="AD36" s="24" t="s">
        <v>82</v>
      </c>
      <c r="AG36" s="21"/>
      <c r="AH36" s="21"/>
      <c r="AI36" s="21"/>
    </row>
    <row r="37" spans="1:35" s="1" customFormat="1" ht="15.75">
      <c r="A37" s="1" t="s">
        <v>42</v>
      </c>
      <c r="B37" s="17" t="s">
        <v>36</v>
      </c>
      <c r="C37" s="2" t="s">
        <v>97</v>
      </c>
      <c r="D37" s="6">
        <v>135.52727272727276</v>
      </c>
      <c r="E37" s="20">
        <v>40.83</v>
      </c>
      <c r="F37" s="20">
        <v>2.67</v>
      </c>
      <c r="G37" s="20">
        <v>12.46</v>
      </c>
      <c r="H37" s="20">
        <v>20</v>
      </c>
      <c r="I37" s="20">
        <v>0.246</v>
      </c>
      <c r="J37" s="20">
        <v>7.38</v>
      </c>
      <c r="K37" s="20">
        <v>10.32</v>
      </c>
      <c r="L37" s="20">
        <v>1.92</v>
      </c>
      <c r="M37" s="20">
        <v>0.985</v>
      </c>
      <c r="N37" s="20">
        <v>0.021</v>
      </c>
      <c r="O37" s="20">
        <v>2</v>
      </c>
      <c r="P37" s="21">
        <v>98.83</v>
      </c>
      <c r="Q37" s="19"/>
      <c r="R37" s="7">
        <v>6.2947127973427035</v>
      </c>
      <c r="S37" s="7">
        <v>0.3095731069725911</v>
      </c>
      <c r="T37" s="7">
        <v>2.264211308091673</v>
      </c>
      <c r="U37" s="7">
        <v>2.578706809297359</v>
      </c>
      <c r="V37" s="7">
        <v>0.03212587098946386</v>
      </c>
      <c r="W37" s="7">
        <v>1.6956436281626392</v>
      </c>
      <c r="X37" s="7">
        <v>1.7047882216828794</v>
      </c>
      <c r="Y37" s="7">
        <v>0.5739557304875593</v>
      </c>
      <c r="Z37" s="7">
        <v>0.1937376677115658</v>
      </c>
      <c r="AA37" s="27">
        <v>15.647455140738435</v>
      </c>
      <c r="AB37" s="6">
        <f t="shared" si="0"/>
        <v>39.670206104351685</v>
      </c>
      <c r="AC37" s="24" t="s">
        <v>75</v>
      </c>
      <c r="AD37" s="24" t="s">
        <v>71</v>
      </c>
      <c r="AG37" s="21"/>
      <c r="AH37" s="21"/>
      <c r="AI37" s="21"/>
    </row>
    <row r="38" spans="1:35" s="1" customFormat="1" ht="15.75">
      <c r="A38" s="1" t="s">
        <v>42</v>
      </c>
      <c r="B38" s="17" t="s">
        <v>36</v>
      </c>
      <c r="C38" s="2" t="s">
        <v>97</v>
      </c>
      <c r="D38" s="6">
        <v>135.52727272727276</v>
      </c>
      <c r="E38" s="20">
        <v>40.79</v>
      </c>
      <c r="F38" s="20">
        <v>2.25</v>
      </c>
      <c r="G38" s="20">
        <v>12.83</v>
      </c>
      <c r="H38" s="20">
        <v>20.59</v>
      </c>
      <c r="I38" s="20">
        <v>0.27</v>
      </c>
      <c r="J38" s="20">
        <v>6.57</v>
      </c>
      <c r="K38" s="20">
        <v>10.79</v>
      </c>
      <c r="L38" s="20">
        <v>1.81</v>
      </c>
      <c r="M38" s="20">
        <v>1.03</v>
      </c>
      <c r="N38" s="20">
        <v>0.093</v>
      </c>
      <c r="O38" s="20">
        <v>2</v>
      </c>
      <c r="P38" s="21">
        <v>99.03</v>
      </c>
      <c r="Q38" s="19"/>
      <c r="R38" s="7">
        <v>6.30228780914119</v>
      </c>
      <c r="S38" s="7">
        <v>0.2614462818396162</v>
      </c>
      <c r="T38" s="7">
        <v>2.3365418081215457</v>
      </c>
      <c r="U38" s="7">
        <v>2.6605798967101713</v>
      </c>
      <c r="V38" s="7">
        <v>0.03533715286980518</v>
      </c>
      <c r="W38" s="7">
        <v>1.5128350477042953</v>
      </c>
      <c r="X38" s="7">
        <v>1.7863237434288457</v>
      </c>
      <c r="Y38" s="7">
        <v>0.5422552053832915</v>
      </c>
      <c r="Z38" s="7">
        <v>0.20303132490261758</v>
      </c>
      <c r="AA38" s="27">
        <v>15.640638270101379</v>
      </c>
      <c r="AB38" s="6">
        <f t="shared" si="0"/>
        <v>36.24933221004094</v>
      </c>
      <c r="AC38" s="24" t="s">
        <v>75</v>
      </c>
      <c r="AD38" s="24" t="s">
        <v>83</v>
      </c>
      <c r="AG38" s="21"/>
      <c r="AH38" s="21"/>
      <c r="AI38" s="21"/>
    </row>
    <row r="39" spans="1:35" s="1" customFormat="1" ht="15.75">
      <c r="A39" s="1" t="s">
        <v>42</v>
      </c>
      <c r="B39" s="17" t="s">
        <v>52</v>
      </c>
      <c r="C39" s="2" t="s">
        <v>97</v>
      </c>
      <c r="D39" s="6">
        <v>145.22424242424245</v>
      </c>
      <c r="E39" s="20">
        <v>40.21</v>
      </c>
      <c r="F39" s="20">
        <v>3.14</v>
      </c>
      <c r="G39" s="20">
        <v>12.06</v>
      </c>
      <c r="H39" s="20">
        <v>20.08</v>
      </c>
      <c r="I39" s="20">
        <v>0.282</v>
      </c>
      <c r="J39" s="20">
        <v>8.08</v>
      </c>
      <c r="K39" s="20">
        <v>10.05</v>
      </c>
      <c r="L39" s="20">
        <v>2.44</v>
      </c>
      <c r="M39" s="20">
        <v>0.751</v>
      </c>
      <c r="N39" s="20" t="s">
        <v>55</v>
      </c>
      <c r="O39" s="20">
        <v>2</v>
      </c>
      <c r="P39" s="21">
        <v>99.1</v>
      </c>
      <c r="Q39" s="19"/>
      <c r="R39" s="7">
        <v>6.20054451035475</v>
      </c>
      <c r="S39" s="7">
        <v>0.36415043164483496</v>
      </c>
      <c r="T39" s="7">
        <v>2.1920246670379866</v>
      </c>
      <c r="U39" s="7">
        <v>2.5896131773445217</v>
      </c>
      <c r="V39" s="7">
        <v>0.03683563226259969</v>
      </c>
      <c r="W39" s="7">
        <v>1.856901203322878</v>
      </c>
      <c r="X39" s="7">
        <v>1.6605655243342332</v>
      </c>
      <c r="Y39" s="7">
        <v>0.7295687282701678</v>
      </c>
      <c r="Z39" s="7">
        <v>0.14774642808907162</v>
      </c>
      <c r="AA39" s="27">
        <v>15.777950302661042</v>
      </c>
      <c r="AB39" s="6">
        <f t="shared" si="0"/>
        <v>41.760827568585675</v>
      </c>
      <c r="AC39" s="24" t="s">
        <v>79</v>
      </c>
      <c r="AD39" s="24" t="s">
        <v>80</v>
      </c>
      <c r="AG39" s="21"/>
      <c r="AH39" s="21"/>
      <c r="AI39" s="21"/>
    </row>
    <row r="40" spans="1:35" s="1" customFormat="1" ht="15.75">
      <c r="A40" s="1" t="s">
        <v>42</v>
      </c>
      <c r="B40" s="17" t="s">
        <v>52</v>
      </c>
      <c r="C40" s="2" t="s">
        <v>97</v>
      </c>
      <c r="D40" s="6">
        <v>145.22424242424245</v>
      </c>
      <c r="E40" s="20">
        <v>40.51</v>
      </c>
      <c r="F40" s="20">
        <v>2.57</v>
      </c>
      <c r="G40" s="20">
        <v>12.59</v>
      </c>
      <c r="H40" s="20">
        <v>19.3</v>
      </c>
      <c r="I40" s="20">
        <v>0.257</v>
      </c>
      <c r="J40" s="20">
        <v>8.17</v>
      </c>
      <c r="K40" s="20">
        <v>10.08</v>
      </c>
      <c r="L40" s="20">
        <v>2.54</v>
      </c>
      <c r="M40" s="20">
        <v>0.726</v>
      </c>
      <c r="N40" s="20">
        <v>0.047</v>
      </c>
      <c r="O40" s="20">
        <v>2</v>
      </c>
      <c r="P40" s="21">
        <v>98.79</v>
      </c>
      <c r="Q40" s="19"/>
      <c r="R40" s="7">
        <v>6.236207639693235</v>
      </c>
      <c r="S40" s="7">
        <v>0.2975410366598577</v>
      </c>
      <c r="T40" s="7">
        <v>2.284475089480837</v>
      </c>
      <c r="U40" s="7">
        <v>2.484797859797984</v>
      </c>
      <c r="V40" s="7">
        <v>0.03351310838918864</v>
      </c>
      <c r="W40" s="7">
        <v>1.8743990733078166</v>
      </c>
      <c r="X40" s="7">
        <v>1.662696776960902</v>
      </c>
      <c r="Y40" s="7">
        <v>0.7581806008210442</v>
      </c>
      <c r="Z40" s="7">
        <v>0.14258578841229466</v>
      </c>
      <c r="AA40" s="27">
        <v>15.774396973523158</v>
      </c>
      <c r="AB40" s="6">
        <f t="shared" si="0"/>
        <v>42.99872435385391</v>
      </c>
      <c r="AC40" s="24" t="s">
        <v>75</v>
      </c>
      <c r="AD40" s="24" t="s">
        <v>81</v>
      </c>
      <c r="AG40" s="21"/>
      <c r="AH40" s="21"/>
      <c r="AI40" s="21"/>
    </row>
    <row r="41" spans="1:35" s="1" customFormat="1" ht="15.75">
      <c r="A41" s="1" t="s">
        <v>42</v>
      </c>
      <c r="B41" s="17" t="s">
        <v>52</v>
      </c>
      <c r="C41" s="2" t="s">
        <v>97</v>
      </c>
      <c r="D41" s="6">
        <v>145.22424242424245</v>
      </c>
      <c r="E41" s="20">
        <v>40.94</v>
      </c>
      <c r="F41" s="20">
        <v>3.17</v>
      </c>
      <c r="G41" s="20">
        <v>11.67</v>
      </c>
      <c r="H41" s="20">
        <v>20.4</v>
      </c>
      <c r="I41" s="20">
        <v>0.224</v>
      </c>
      <c r="J41" s="20">
        <v>7.71</v>
      </c>
      <c r="K41" s="20">
        <v>10.39</v>
      </c>
      <c r="L41" s="20">
        <v>2.34</v>
      </c>
      <c r="M41" s="20">
        <v>0.834</v>
      </c>
      <c r="N41" s="20" t="s">
        <v>55</v>
      </c>
      <c r="O41" s="20">
        <v>2</v>
      </c>
      <c r="P41" s="21">
        <v>99.69</v>
      </c>
      <c r="Q41" s="19"/>
      <c r="R41" s="7">
        <v>6.27930881420284</v>
      </c>
      <c r="S41" s="7">
        <v>0.36566104041448744</v>
      </c>
      <c r="T41" s="7">
        <v>2.1097802991759105</v>
      </c>
      <c r="U41" s="7">
        <v>2.6167944057743764</v>
      </c>
      <c r="V41" s="7">
        <v>0.029102834264756405</v>
      </c>
      <c r="W41" s="7">
        <v>1.76238205605547</v>
      </c>
      <c r="X41" s="7">
        <v>1.7075512616695128</v>
      </c>
      <c r="Y41" s="7">
        <v>0.6959218765200035</v>
      </c>
      <c r="Z41" s="7">
        <v>0.16319669195472436</v>
      </c>
      <c r="AA41" s="27">
        <v>15.729699280032081</v>
      </c>
      <c r="AB41" s="6">
        <f t="shared" si="0"/>
        <v>40.244600130113405</v>
      </c>
      <c r="AC41" s="24" t="s">
        <v>75</v>
      </c>
      <c r="AD41" s="24" t="s">
        <v>81</v>
      </c>
      <c r="AG41" s="21"/>
      <c r="AH41" s="21"/>
      <c r="AI41" s="21"/>
    </row>
    <row r="42" spans="1:35" s="1" customFormat="1" ht="15.75">
      <c r="A42" s="1" t="s">
        <v>42</v>
      </c>
      <c r="B42" s="17" t="s">
        <v>52</v>
      </c>
      <c r="C42" s="2" t="s">
        <v>97</v>
      </c>
      <c r="D42" s="6">
        <v>145.22424242424245</v>
      </c>
      <c r="E42" s="20">
        <v>40.31</v>
      </c>
      <c r="F42" s="20">
        <v>2.46</v>
      </c>
      <c r="G42" s="20">
        <v>12.94</v>
      </c>
      <c r="H42" s="20">
        <v>20.2</v>
      </c>
      <c r="I42" s="20">
        <v>0.242</v>
      </c>
      <c r="J42" s="20">
        <v>7.6</v>
      </c>
      <c r="K42" s="20">
        <v>10.18</v>
      </c>
      <c r="L42" s="20">
        <v>2.46</v>
      </c>
      <c r="M42" s="20">
        <v>0.664</v>
      </c>
      <c r="N42" s="20">
        <v>0.043</v>
      </c>
      <c r="O42" s="20">
        <v>2</v>
      </c>
      <c r="P42" s="21">
        <v>99.09</v>
      </c>
      <c r="Q42" s="19"/>
      <c r="R42" s="7">
        <v>6.208165648194795</v>
      </c>
      <c r="S42" s="7">
        <v>0.2849318710991263</v>
      </c>
      <c r="T42" s="7">
        <v>2.3490223419403544</v>
      </c>
      <c r="U42" s="7">
        <v>2.6018203083239584</v>
      </c>
      <c r="V42" s="7">
        <v>0.03157105743088197</v>
      </c>
      <c r="W42" s="7">
        <v>1.7443987672424817</v>
      </c>
      <c r="X42" s="7">
        <v>1.6799349881872412</v>
      </c>
      <c r="Y42" s="7">
        <v>0.7346258954766117</v>
      </c>
      <c r="Z42" s="7">
        <v>0.13046675915751482</v>
      </c>
      <c r="AA42" s="27">
        <v>15.764937637052967</v>
      </c>
      <c r="AB42" s="6">
        <f t="shared" si="0"/>
        <v>40.13600642105542</v>
      </c>
      <c r="AC42" s="24" t="s">
        <v>75</v>
      </c>
      <c r="AD42" s="24" t="s">
        <v>81</v>
      </c>
      <c r="AG42" s="21"/>
      <c r="AH42" s="21"/>
      <c r="AI42" s="21"/>
    </row>
    <row r="43" spans="1:35" s="1" customFormat="1" ht="15.75">
      <c r="A43" s="1" t="s">
        <v>42</v>
      </c>
      <c r="B43" s="17" t="s">
        <v>37</v>
      </c>
      <c r="C43" s="2" t="s">
        <v>97</v>
      </c>
      <c r="D43" s="6">
        <v>156.13333333333335</v>
      </c>
      <c r="E43" s="20">
        <v>40.38</v>
      </c>
      <c r="F43" s="20">
        <v>2.32</v>
      </c>
      <c r="G43" s="20">
        <v>13.5</v>
      </c>
      <c r="H43" s="20">
        <v>16.65</v>
      </c>
      <c r="I43" s="20">
        <v>0.228</v>
      </c>
      <c r="J43" s="20">
        <v>9.57</v>
      </c>
      <c r="K43" s="20">
        <v>10.3</v>
      </c>
      <c r="L43" s="20">
        <v>2.84</v>
      </c>
      <c r="M43" s="20">
        <v>0.211</v>
      </c>
      <c r="N43" s="20">
        <v>0.044</v>
      </c>
      <c r="O43" s="20">
        <v>2</v>
      </c>
      <c r="P43" s="21">
        <v>98.05</v>
      </c>
      <c r="Q43" s="19"/>
      <c r="R43" s="7">
        <v>6.174185010319684</v>
      </c>
      <c r="S43" s="7">
        <v>0.26678212899440756</v>
      </c>
      <c r="T43" s="7">
        <v>2.4330412149441445</v>
      </c>
      <c r="U43" s="7">
        <v>2.1291339930877022</v>
      </c>
      <c r="V43" s="7">
        <v>0.02953054318630913</v>
      </c>
      <c r="W43" s="7">
        <v>2.1807553308517935</v>
      </c>
      <c r="X43" s="7">
        <v>1.6875037561682789</v>
      </c>
      <c r="Y43" s="7">
        <v>0.842000389209186</v>
      </c>
      <c r="Z43" s="7">
        <v>0.041160162113842685</v>
      </c>
      <c r="AA43" s="27">
        <v>15.78409252887535</v>
      </c>
      <c r="AB43" s="6">
        <f t="shared" si="0"/>
        <v>50.5988708048413</v>
      </c>
      <c r="AC43" s="24" t="s">
        <v>75</v>
      </c>
      <c r="AD43" s="24" t="s">
        <v>81</v>
      </c>
      <c r="AG43" s="21"/>
      <c r="AH43" s="21"/>
      <c r="AI43" s="21"/>
    </row>
    <row r="44" spans="1:35" s="1" customFormat="1" ht="15.75">
      <c r="A44" s="1" t="s">
        <v>42</v>
      </c>
      <c r="B44" s="17" t="s">
        <v>38</v>
      </c>
      <c r="C44" s="2" t="s">
        <v>97</v>
      </c>
      <c r="D44" s="6">
        <v>173.70909090909095</v>
      </c>
      <c r="E44" s="20">
        <v>40.1</v>
      </c>
      <c r="F44" s="20">
        <v>1.93</v>
      </c>
      <c r="G44" s="20">
        <v>12.3</v>
      </c>
      <c r="H44" s="20">
        <v>25.41</v>
      </c>
      <c r="I44" s="20">
        <v>0.324</v>
      </c>
      <c r="J44" s="20">
        <v>3.53</v>
      </c>
      <c r="K44" s="20">
        <v>10.55</v>
      </c>
      <c r="L44" s="20">
        <v>1.83</v>
      </c>
      <c r="M44" s="20">
        <v>1.05</v>
      </c>
      <c r="N44" s="20" t="s">
        <v>55</v>
      </c>
      <c r="O44" s="20">
        <v>2</v>
      </c>
      <c r="P44" s="21">
        <v>99.03</v>
      </c>
      <c r="Q44" s="19"/>
      <c r="R44" s="7">
        <v>6.343860830607417</v>
      </c>
      <c r="S44" s="7">
        <v>0.22962650095993287</v>
      </c>
      <c r="T44" s="7">
        <v>2.2935951348226906</v>
      </c>
      <c r="U44" s="7">
        <v>3.3619354528354077</v>
      </c>
      <c r="V44" s="7">
        <v>0.043418773236925404</v>
      </c>
      <c r="W44" s="7">
        <v>0.832272721289865</v>
      </c>
      <c r="X44" s="7">
        <v>1.7883640584848315</v>
      </c>
      <c r="Y44" s="7">
        <v>0.5613593903909921</v>
      </c>
      <c r="Z44" s="7">
        <v>0.21192386717747017</v>
      </c>
      <c r="AA44" s="27">
        <v>15.666356729805532</v>
      </c>
      <c r="AB44" s="6">
        <f t="shared" si="0"/>
        <v>19.843381318654753</v>
      </c>
      <c r="AC44" s="24" t="s">
        <v>69</v>
      </c>
      <c r="AD44" s="24" t="s">
        <v>84</v>
      </c>
      <c r="AG44" s="21"/>
      <c r="AH44" s="21"/>
      <c r="AI44" s="21"/>
    </row>
    <row r="45" spans="1:35" s="1" customFormat="1" ht="15.75">
      <c r="A45" s="1" t="s">
        <v>42</v>
      </c>
      <c r="B45" s="17" t="s">
        <v>53</v>
      </c>
      <c r="C45" s="2" t="s">
        <v>97</v>
      </c>
      <c r="D45" s="6">
        <v>191.89090909090913</v>
      </c>
      <c r="E45" s="20">
        <v>40.52</v>
      </c>
      <c r="F45" s="20">
        <v>1.84</v>
      </c>
      <c r="G45" s="20">
        <v>12.77</v>
      </c>
      <c r="H45" s="20">
        <v>22.23</v>
      </c>
      <c r="I45" s="20">
        <v>0.221</v>
      </c>
      <c r="J45" s="20">
        <v>5.91</v>
      </c>
      <c r="K45" s="20">
        <v>10.89</v>
      </c>
      <c r="L45" s="20">
        <v>1.8</v>
      </c>
      <c r="M45" s="20">
        <v>1.21</v>
      </c>
      <c r="N45" s="20" t="s">
        <v>55</v>
      </c>
      <c r="O45" s="20">
        <v>2</v>
      </c>
      <c r="P45" s="21">
        <v>99.4</v>
      </c>
      <c r="Q45" s="19"/>
      <c r="R45" s="7">
        <v>6.290321591988406</v>
      </c>
      <c r="S45" s="7">
        <v>0.21482096358452543</v>
      </c>
      <c r="T45" s="7">
        <v>2.3366662334275783</v>
      </c>
      <c r="U45" s="7">
        <v>2.886146066962208</v>
      </c>
      <c r="V45" s="7">
        <v>0.029061561817600612</v>
      </c>
      <c r="W45" s="7">
        <v>1.3673275803528997</v>
      </c>
      <c r="X45" s="7">
        <v>1.8114464143371956</v>
      </c>
      <c r="Y45" s="7">
        <v>0.541821888244568</v>
      </c>
      <c r="Z45" s="7">
        <v>0.23964594224116517</v>
      </c>
      <c r="AA45" s="27">
        <v>15.717258242956147</v>
      </c>
      <c r="AB45" s="6">
        <f t="shared" si="0"/>
        <v>32.14613969022681</v>
      </c>
      <c r="AC45" s="24" t="s">
        <v>69</v>
      </c>
      <c r="AD45" s="24" t="s">
        <v>83</v>
      </c>
      <c r="AG45" s="21"/>
      <c r="AH45" s="21"/>
      <c r="AI45" s="21"/>
    </row>
    <row r="46" spans="1:35" s="1" customFormat="1" ht="15.75">
      <c r="A46" s="1" t="s">
        <v>42</v>
      </c>
      <c r="B46" s="17" t="s">
        <v>53</v>
      </c>
      <c r="C46" s="2" t="s">
        <v>97</v>
      </c>
      <c r="D46" s="6">
        <v>191.89090909090913</v>
      </c>
      <c r="E46" s="20">
        <v>41.13</v>
      </c>
      <c r="F46" s="20">
        <v>3.09</v>
      </c>
      <c r="G46" s="20">
        <v>11.36</v>
      </c>
      <c r="H46" s="20">
        <v>21.37</v>
      </c>
      <c r="I46" s="20">
        <v>0.316</v>
      </c>
      <c r="J46" s="20">
        <v>6.81</v>
      </c>
      <c r="K46" s="20">
        <v>10.13</v>
      </c>
      <c r="L46" s="20">
        <v>1.72</v>
      </c>
      <c r="M46" s="20">
        <v>0.989</v>
      </c>
      <c r="N46" s="20">
        <v>0.029</v>
      </c>
      <c r="O46" s="20">
        <v>2</v>
      </c>
      <c r="P46" s="21">
        <v>98.94</v>
      </c>
      <c r="Q46" s="19"/>
      <c r="R46" s="7">
        <v>6.373108422220995</v>
      </c>
      <c r="S46" s="7">
        <v>0.3600862197769069</v>
      </c>
      <c r="T46" s="7">
        <v>2.0747859658625347</v>
      </c>
      <c r="U46" s="7">
        <v>2.769316231356395</v>
      </c>
      <c r="V46" s="7">
        <v>0.0414765804945823</v>
      </c>
      <c r="W46" s="7">
        <v>1.5726112926586566</v>
      </c>
      <c r="X46" s="7">
        <v>1.6818847852961523</v>
      </c>
      <c r="Y46" s="7">
        <v>0.5167752099957161</v>
      </c>
      <c r="Z46" s="7">
        <v>0.19551054481350663</v>
      </c>
      <c r="AA46" s="27">
        <v>15.585555252475444</v>
      </c>
      <c r="AB46" s="6">
        <f t="shared" si="0"/>
        <v>36.21919721046926</v>
      </c>
      <c r="AC46" s="24" t="s">
        <v>75</v>
      </c>
      <c r="AD46" s="24" t="s">
        <v>74</v>
      </c>
      <c r="AG46" s="21"/>
      <c r="AH46" s="21"/>
      <c r="AI46" s="21"/>
    </row>
    <row r="47" spans="1:35" s="1" customFormat="1" ht="15.75">
      <c r="A47" s="13"/>
      <c r="B47" s="13"/>
      <c r="C47" s="13"/>
      <c r="D47" s="13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19"/>
      <c r="R47" s="7"/>
      <c r="S47" s="7"/>
      <c r="T47" s="7"/>
      <c r="U47" s="7"/>
      <c r="V47" s="7"/>
      <c r="W47" s="7"/>
      <c r="X47" s="7"/>
      <c r="Y47" s="7"/>
      <c r="Z47" s="7"/>
      <c r="AA47" s="27"/>
      <c r="AB47" s="6"/>
      <c r="AC47" s="24"/>
      <c r="AD47" s="24"/>
      <c r="AG47" s="19"/>
      <c r="AH47" s="19"/>
      <c r="AI47" s="19"/>
    </row>
    <row r="48" spans="5:51" s="12" customFormat="1" ht="15.75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0"/>
      <c r="P48" s="13"/>
      <c r="R48" s="5"/>
      <c r="S48" s="5"/>
      <c r="T48" s="5"/>
      <c r="U48" s="5"/>
      <c r="V48" s="5"/>
      <c r="W48" s="5"/>
      <c r="X48" s="5"/>
      <c r="Y48" s="5"/>
      <c r="Z48" s="23"/>
      <c r="AA48" s="1"/>
      <c r="AB48" s="6"/>
      <c r="AD48" s="28"/>
      <c r="AE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</row>
    <row r="49" spans="1:41" s="12" customFormat="1" ht="15.75">
      <c r="A49" s="13" t="s">
        <v>93</v>
      </c>
      <c r="B49" s="13" t="s">
        <v>27</v>
      </c>
      <c r="C49" s="2" t="s">
        <v>96</v>
      </c>
      <c r="D49" s="6">
        <v>25.830303030303032</v>
      </c>
      <c r="E49" s="14">
        <v>50.03</v>
      </c>
      <c r="F49" s="14">
        <v>0.026</v>
      </c>
      <c r="G49" s="14">
        <v>0.55</v>
      </c>
      <c r="H49" s="14">
        <v>36.93</v>
      </c>
      <c r="I49" s="14">
        <v>1.23</v>
      </c>
      <c r="J49" s="14">
        <v>8.14</v>
      </c>
      <c r="K49" s="14">
        <v>0.436</v>
      </c>
      <c r="L49" s="14">
        <v>0.075</v>
      </c>
      <c r="M49" s="14">
        <v>0</v>
      </c>
      <c r="N49" s="14">
        <v>0.002</v>
      </c>
      <c r="O49" s="20">
        <v>2</v>
      </c>
      <c r="P49" s="21">
        <f aca="true" t="shared" si="1" ref="P49:P57">SUM(E49:O49)</f>
        <v>99.41900000000001</v>
      </c>
      <c r="R49" s="7">
        <v>7.899158879425577</v>
      </c>
      <c r="S49" s="7">
        <v>0.00308730203271823</v>
      </c>
      <c r="T49" s="7">
        <v>0.10235649563011337</v>
      </c>
      <c r="U49" s="7">
        <v>4.8764647069514</v>
      </c>
      <c r="V49" s="7">
        <v>0.16450485574046755</v>
      </c>
      <c r="W49" s="7">
        <v>1.915386542135492</v>
      </c>
      <c r="X49" s="7">
        <v>0.07376171988682745</v>
      </c>
      <c r="Y49" s="7">
        <v>0.022961076068041795</v>
      </c>
      <c r="Z49" s="7">
        <v>0</v>
      </c>
      <c r="AA49" s="27">
        <v>15.057931265130657</v>
      </c>
      <c r="AB49" s="6">
        <f t="shared" si="0"/>
        <v>28.201243989155387</v>
      </c>
      <c r="AC49" s="13" t="s">
        <v>90</v>
      </c>
      <c r="AE49" s="15"/>
      <c r="AG49" s="15"/>
      <c r="AH49" s="15"/>
      <c r="AI49" s="15"/>
      <c r="AJ49" s="15"/>
      <c r="AK49" s="15"/>
      <c r="AL49" s="15"/>
      <c r="AO49" s="12" t="s">
        <v>69</v>
      </c>
    </row>
    <row r="50" spans="1:48" s="12" customFormat="1" ht="15.75">
      <c r="A50" s="13" t="s">
        <v>93</v>
      </c>
      <c r="B50" s="13" t="s">
        <v>27</v>
      </c>
      <c r="C50" s="2" t="s">
        <v>96</v>
      </c>
      <c r="D50" s="6">
        <v>25.830303030303032</v>
      </c>
      <c r="E50" s="14">
        <v>50.29</v>
      </c>
      <c r="F50" s="14">
        <v>0.044</v>
      </c>
      <c r="G50" s="14">
        <v>0.947</v>
      </c>
      <c r="H50" s="14">
        <v>35.8</v>
      </c>
      <c r="I50" s="14">
        <v>1.24</v>
      </c>
      <c r="J50" s="14">
        <v>8.24</v>
      </c>
      <c r="K50" s="14">
        <v>0.7</v>
      </c>
      <c r="L50" s="14">
        <v>0.128</v>
      </c>
      <c r="M50" s="14">
        <v>0.01</v>
      </c>
      <c r="N50" s="14">
        <v>0</v>
      </c>
      <c r="O50" s="20">
        <v>2</v>
      </c>
      <c r="P50" s="21">
        <f t="shared" si="1"/>
        <v>99.39899999999999</v>
      </c>
      <c r="R50" s="7">
        <v>7.896857732930366</v>
      </c>
      <c r="S50" s="7">
        <v>0.005196139231396217</v>
      </c>
      <c r="T50" s="7">
        <v>0.1752770399200062</v>
      </c>
      <c r="U50" s="7">
        <v>4.7014425824857256</v>
      </c>
      <c r="V50" s="7">
        <v>0.1649368239902872</v>
      </c>
      <c r="W50" s="7">
        <v>1.9283309448332184</v>
      </c>
      <c r="X50" s="7">
        <v>0.11777820127577103</v>
      </c>
      <c r="Y50" s="7">
        <v>0.038972949593223186</v>
      </c>
      <c r="Z50" s="7">
        <v>0.002003336829707382</v>
      </c>
      <c r="AA50" s="27">
        <v>15.0307957510897</v>
      </c>
      <c r="AB50" s="6">
        <f t="shared" si="0"/>
        <v>29.085924834193065</v>
      </c>
      <c r="AC50" s="13" t="s">
        <v>90</v>
      </c>
      <c r="AE50" s="15"/>
      <c r="AG50" s="15"/>
      <c r="AH50" s="15"/>
      <c r="AI50" s="15"/>
      <c r="AJ50" s="15"/>
      <c r="AK50" s="15"/>
      <c r="AL50" s="15"/>
      <c r="AO50" s="12" t="s">
        <v>69</v>
      </c>
      <c r="AS50" s="12" t="s">
        <v>68</v>
      </c>
      <c r="AT50" s="12" t="s">
        <v>68</v>
      </c>
      <c r="AU50" s="12" t="s">
        <v>68</v>
      </c>
      <c r="AV50" s="12" t="s">
        <v>68</v>
      </c>
    </row>
    <row r="51" spans="1:48" s="12" customFormat="1" ht="15.75">
      <c r="A51" s="13" t="s">
        <v>93</v>
      </c>
      <c r="B51" s="13" t="s">
        <v>27</v>
      </c>
      <c r="C51" s="2" t="s">
        <v>96</v>
      </c>
      <c r="D51" s="6">
        <v>25.830303030303032</v>
      </c>
      <c r="E51" s="14">
        <v>50.11</v>
      </c>
      <c r="F51" s="14">
        <v>0.035</v>
      </c>
      <c r="G51" s="14">
        <v>0.72</v>
      </c>
      <c r="H51" s="14">
        <v>37.22</v>
      </c>
      <c r="I51" s="14">
        <v>1.22</v>
      </c>
      <c r="J51" s="14">
        <v>7.26</v>
      </c>
      <c r="K51" s="14">
        <v>0.876</v>
      </c>
      <c r="L51" s="14">
        <v>0.106</v>
      </c>
      <c r="M51" s="14">
        <v>0.001</v>
      </c>
      <c r="N51" s="14">
        <v>0.012</v>
      </c>
      <c r="O51" s="20">
        <v>2</v>
      </c>
      <c r="P51" s="21">
        <f t="shared" si="1"/>
        <v>99.56</v>
      </c>
      <c r="R51" s="7">
        <v>7.916643224210778</v>
      </c>
      <c r="S51" s="7">
        <v>0.004158532878980111</v>
      </c>
      <c r="T51" s="7">
        <v>0.13407615281172888</v>
      </c>
      <c r="U51" s="7">
        <v>4.917772916224521</v>
      </c>
      <c r="V51" s="7">
        <v>0.16326750843884733</v>
      </c>
      <c r="W51" s="7">
        <v>1.7093656471382574</v>
      </c>
      <c r="X51" s="7">
        <v>0.14829106209431808</v>
      </c>
      <c r="Y51" s="7">
        <v>0.03247156074792251</v>
      </c>
      <c r="Z51" s="7">
        <v>0.0002015570379317627</v>
      </c>
      <c r="AA51" s="27">
        <v>15.027747204125959</v>
      </c>
      <c r="AB51" s="6">
        <f t="shared" si="0"/>
        <v>25.793419449357064</v>
      </c>
      <c r="AC51" s="13" t="s">
        <v>90</v>
      </c>
      <c r="AE51" s="15"/>
      <c r="AG51" s="15"/>
      <c r="AH51" s="15"/>
      <c r="AI51" s="15"/>
      <c r="AJ51" s="15"/>
      <c r="AK51" s="15"/>
      <c r="AL51" s="15"/>
      <c r="AO51" s="12" t="s">
        <v>69</v>
      </c>
      <c r="AS51" s="12" t="s">
        <v>68</v>
      </c>
      <c r="AT51" s="12" t="s">
        <v>68</v>
      </c>
      <c r="AU51" s="12" t="s">
        <v>68</v>
      </c>
      <c r="AV51" s="12" t="s">
        <v>68</v>
      </c>
    </row>
    <row r="52" spans="1:48" s="12" customFormat="1" ht="15.75">
      <c r="A52" s="13" t="s">
        <v>93</v>
      </c>
      <c r="B52" s="13" t="s">
        <v>27</v>
      </c>
      <c r="C52" s="2" t="s">
        <v>96</v>
      </c>
      <c r="D52" s="6">
        <v>25.830303030303032</v>
      </c>
      <c r="E52" s="14">
        <v>48.96</v>
      </c>
      <c r="F52" s="14">
        <v>0.028</v>
      </c>
      <c r="G52" s="14">
        <v>0.81</v>
      </c>
      <c r="H52" s="14">
        <v>40.04</v>
      </c>
      <c r="I52" s="14">
        <v>1.3</v>
      </c>
      <c r="J52" s="14">
        <v>5.6</v>
      </c>
      <c r="K52" s="14">
        <v>0.266</v>
      </c>
      <c r="L52" s="14">
        <v>0.135</v>
      </c>
      <c r="M52" s="14">
        <v>0.001</v>
      </c>
      <c r="N52" s="14">
        <v>0.024</v>
      </c>
      <c r="O52" s="20">
        <v>2</v>
      </c>
      <c r="P52" s="21">
        <f t="shared" si="1"/>
        <v>99.164</v>
      </c>
      <c r="R52" s="7">
        <v>7.887219112526023</v>
      </c>
      <c r="S52" s="7">
        <v>0.0033923132830476627</v>
      </c>
      <c r="T52" s="7">
        <v>0.153804799757301</v>
      </c>
      <c r="U52" s="7">
        <v>5.394509934323965</v>
      </c>
      <c r="V52" s="7">
        <v>0.17739816092430852</v>
      </c>
      <c r="W52" s="7">
        <v>1.3444733696205766</v>
      </c>
      <c r="X52" s="7">
        <v>0.04591539581842597</v>
      </c>
      <c r="Y52" s="7">
        <v>0.04216934866960957</v>
      </c>
      <c r="Z52" s="7">
        <v>0.00020552459153435566</v>
      </c>
      <c r="AA52" s="27">
        <v>15.052145060466831</v>
      </c>
      <c r="AB52" s="6">
        <f t="shared" si="0"/>
        <v>19.95068557053129</v>
      </c>
      <c r="AC52" s="13" t="s">
        <v>90</v>
      </c>
      <c r="AE52" s="15"/>
      <c r="AG52" s="15"/>
      <c r="AH52" s="15"/>
      <c r="AI52" s="15"/>
      <c r="AJ52" s="15"/>
      <c r="AK52" s="15"/>
      <c r="AL52" s="15"/>
      <c r="AO52" s="12" t="s">
        <v>69</v>
      </c>
      <c r="AS52" s="16" t="s">
        <v>68</v>
      </c>
      <c r="AT52" s="16" t="s">
        <v>68</v>
      </c>
      <c r="AU52" s="16" t="s">
        <v>68</v>
      </c>
      <c r="AV52" s="16" t="s">
        <v>68</v>
      </c>
    </row>
    <row r="53" spans="1:48" s="12" customFormat="1" ht="15.75">
      <c r="A53" s="13" t="s">
        <v>93</v>
      </c>
      <c r="B53" s="13" t="s">
        <v>27</v>
      </c>
      <c r="C53" s="2" t="s">
        <v>96</v>
      </c>
      <c r="D53" s="6">
        <v>25.830303030303032</v>
      </c>
      <c r="E53" s="14">
        <v>49.28</v>
      </c>
      <c r="F53" s="14">
        <v>0.043</v>
      </c>
      <c r="G53" s="14">
        <v>0.762</v>
      </c>
      <c r="H53" s="14">
        <v>40.11</v>
      </c>
      <c r="I53" s="14">
        <v>1.22</v>
      </c>
      <c r="J53" s="14">
        <v>5.47</v>
      </c>
      <c r="K53" s="14">
        <v>0.276</v>
      </c>
      <c r="L53" s="14">
        <v>0.129</v>
      </c>
      <c r="M53" s="14">
        <v>0</v>
      </c>
      <c r="N53" s="14">
        <v>0.002</v>
      </c>
      <c r="O53" s="20">
        <v>2</v>
      </c>
      <c r="P53" s="21">
        <f t="shared" si="1"/>
        <v>99.29199999999999</v>
      </c>
      <c r="R53" s="7">
        <v>7.919195406759215</v>
      </c>
      <c r="S53" s="7">
        <v>0.0051967789067866215</v>
      </c>
      <c r="T53" s="7">
        <v>0.144333686536907</v>
      </c>
      <c r="U53" s="7">
        <v>5.3906167163184895</v>
      </c>
      <c r="V53" s="7">
        <v>0.1660708677396463</v>
      </c>
      <c r="W53" s="7">
        <v>1.310024346822982</v>
      </c>
      <c r="X53" s="7">
        <v>0.047524071577157746</v>
      </c>
      <c r="Y53" s="7">
        <v>0.04019580199924986</v>
      </c>
      <c r="Z53" s="7">
        <v>0</v>
      </c>
      <c r="AA53" s="27">
        <v>15.02341180693026</v>
      </c>
      <c r="AB53" s="6">
        <f t="shared" si="0"/>
        <v>19.550731556553504</v>
      </c>
      <c r="AC53" s="13" t="s">
        <v>90</v>
      </c>
      <c r="AE53" s="15"/>
      <c r="AG53" s="15"/>
      <c r="AH53" s="15"/>
      <c r="AI53" s="15"/>
      <c r="AJ53" s="15"/>
      <c r="AK53" s="15"/>
      <c r="AL53" s="15"/>
      <c r="AO53" s="12" t="s">
        <v>69</v>
      </c>
      <c r="AS53" s="16" t="s">
        <v>68</v>
      </c>
      <c r="AT53" s="16" t="s">
        <v>68</v>
      </c>
      <c r="AU53" s="16" t="s">
        <v>68</v>
      </c>
      <c r="AV53" s="16" t="s">
        <v>68</v>
      </c>
    </row>
    <row r="54" spans="1:48" s="12" customFormat="1" ht="15.75">
      <c r="A54" s="13" t="s">
        <v>93</v>
      </c>
      <c r="B54" s="13" t="s">
        <v>19</v>
      </c>
      <c r="C54" s="2" t="s">
        <v>96</v>
      </c>
      <c r="D54" s="6">
        <v>73.70909090909092</v>
      </c>
      <c r="E54" s="14">
        <v>49.12</v>
      </c>
      <c r="F54" s="14">
        <v>0.017</v>
      </c>
      <c r="G54" s="14">
        <v>0.451</v>
      </c>
      <c r="H54" s="14">
        <v>40.45</v>
      </c>
      <c r="I54" s="14">
        <v>0.804</v>
      </c>
      <c r="J54" s="14">
        <v>5.54</v>
      </c>
      <c r="K54" s="14">
        <v>0.255</v>
      </c>
      <c r="L54" s="14">
        <v>0.113</v>
      </c>
      <c r="M54" s="14">
        <v>0</v>
      </c>
      <c r="N54" s="14">
        <v>0</v>
      </c>
      <c r="O54" s="20">
        <v>2</v>
      </c>
      <c r="P54" s="21">
        <f t="shared" si="1"/>
        <v>98.75000000000001</v>
      </c>
      <c r="R54" s="7">
        <v>7.944163312648703</v>
      </c>
      <c r="S54" s="7">
        <v>0.002067731536562914</v>
      </c>
      <c r="T54" s="7">
        <v>0.08597431420267573</v>
      </c>
      <c r="U54" s="7">
        <v>5.471214767900605</v>
      </c>
      <c r="V54" s="7">
        <v>0.11014609842910626</v>
      </c>
      <c r="W54" s="7">
        <v>1.3353073846484413</v>
      </c>
      <c r="X54" s="7">
        <v>0.04419001866210151</v>
      </c>
      <c r="Y54" s="7">
        <v>0.03543634137039573</v>
      </c>
      <c r="Z54" s="7">
        <v>0</v>
      </c>
      <c r="AA54" s="27">
        <v>15.028499969398593</v>
      </c>
      <c r="AB54" s="6">
        <f t="shared" si="0"/>
        <v>19.618056839032956</v>
      </c>
      <c r="AC54" s="13" t="s">
        <v>90</v>
      </c>
      <c r="AE54" s="15"/>
      <c r="AG54" s="15"/>
      <c r="AH54" s="15"/>
      <c r="AI54" s="15"/>
      <c r="AJ54" s="15"/>
      <c r="AK54" s="15"/>
      <c r="AL54" s="15"/>
      <c r="AO54" s="12" t="s">
        <v>69</v>
      </c>
      <c r="AS54" s="16" t="s">
        <v>68</v>
      </c>
      <c r="AT54" s="16" t="s">
        <v>68</v>
      </c>
      <c r="AU54" s="16" t="s">
        <v>68</v>
      </c>
      <c r="AV54" s="16" t="s">
        <v>68</v>
      </c>
    </row>
    <row r="55" spans="1:48" s="12" customFormat="1" ht="15.75">
      <c r="A55" s="13" t="s">
        <v>93</v>
      </c>
      <c r="B55" s="13" t="s">
        <v>21</v>
      </c>
      <c r="C55" s="2" t="s">
        <v>96</v>
      </c>
      <c r="D55" s="6">
        <v>91.28484848484851</v>
      </c>
      <c r="E55" s="14">
        <v>49.56</v>
      </c>
      <c r="F55" s="14">
        <v>0.034</v>
      </c>
      <c r="G55" s="14">
        <v>0.372</v>
      </c>
      <c r="H55" s="14">
        <v>37.19</v>
      </c>
      <c r="I55" s="14">
        <v>1.03</v>
      </c>
      <c r="J55" s="14">
        <v>8.36</v>
      </c>
      <c r="K55" s="14">
        <v>0.431</v>
      </c>
      <c r="L55" s="14">
        <v>0.07</v>
      </c>
      <c r="M55" s="14">
        <v>0</v>
      </c>
      <c r="N55" s="14">
        <v>0</v>
      </c>
      <c r="O55" s="20">
        <v>2</v>
      </c>
      <c r="P55" s="21">
        <f t="shared" si="1"/>
        <v>99.047</v>
      </c>
      <c r="R55" s="7">
        <v>7.872473678783401</v>
      </c>
      <c r="S55" s="7">
        <v>0.00406176002745947</v>
      </c>
      <c r="T55" s="7">
        <v>0.06965065939594094</v>
      </c>
      <c r="U55" s="7">
        <v>4.940620880165088</v>
      </c>
      <c r="V55" s="7">
        <v>0.13859271682970545</v>
      </c>
      <c r="W55" s="7">
        <v>1.9791006324273004</v>
      </c>
      <c r="X55" s="7">
        <v>0.07335865983973473</v>
      </c>
      <c r="Y55" s="7">
        <v>0.021560488045081733</v>
      </c>
      <c r="Z55" s="7">
        <v>0</v>
      </c>
      <c r="AA55" s="27">
        <v>15.099419475513715</v>
      </c>
      <c r="AB55" s="6">
        <f t="shared" si="0"/>
        <v>28.600871130807324</v>
      </c>
      <c r="AC55" s="13" t="s">
        <v>90</v>
      </c>
      <c r="AE55" s="15"/>
      <c r="AG55" s="15"/>
      <c r="AH55" s="15"/>
      <c r="AI55" s="15"/>
      <c r="AJ55" s="15"/>
      <c r="AK55" s="15"/>
      <c r="AL55" s="15"/>
      <c r="AO55" s="12" t="s">
        <v>69</v>
      </c>
      <c r="AS55" s="16" t="s">
        <v>68</v>
      </c>
      <c r="AT55" s="16" t="s">
        <v>68</v>
      </c>
      <c r="AU55" s="16" t="s">
        <v>68</v>
      </c>
      <c r="AV55" s="16" t="s">
        <v>68</v>
      </c>
    </row>
    <row r="56" spans="1:48" s="12" customFormat="1" ht="15.75">
      <c r="A56" s="13" t="s">
        <v>93</v>
      </c>
      <c r="B56" s="13" t="s">
        <v>21</v>
      </c>
      <c r="C56" s="2" t="s">
        <v>96</v>
      </c>
      <c r="D56" s="6">
        <v>91.28484848484851</v>
      </c>
      <c r="E56" s="14">
        <v>49.99</v>
      </c>
      <c r="F56" s="14">
        <v>0.031</v>
      </c>
      <c r="G56" s="14">
        <v>0.515</v>
      </c>
      <c r="H56" s="14">
        <v>36.02</v>
      </c>
      <c r="I56" s="14">
        <v>1.13</v>
      </c>
      <c r="J56" s="14">
        <v>8.44</v>
      </c>
      <c r="K56" s="14">
        <v>0.394</v>
      </c>
      <c r="L56" s="14">
        <v>0.131</v>
      </c>
      <c r="M56" s="14">
        <v>0.003</v>
      </c>
      <c r="N56" s="14">
        <v>0.002</v>
      </c>
      <c r="O56" s="20">
        <v>2</v>
      </c>
      <c r="P56" s="21">
        <f t="shared" si="1"/>
        <v>98.656</v>
      </c>
      <c r="R56" s="7">
        <v>7.921218520174644</v>
      </c>
      <c r="S56" s="7">
        <v>0.003694247396962778</v>
      </c>
      <c r="T56" s="7">
        <v>0.09618746061954903</v>
      </c>
      <c r="U56" s="7">
        <v>4.773401854205259</v>
      </c>
      <c r="V56" s="7">
        <v>0.15167379907833117</v>
      </c>
      <c r="W56" s="7">
        <v>1.9931178776451546</v>
      </c>
      <c r="X56" s="7">
        <v>0.0668958657015476</v>
      </c>
      <c r="Y56" s="7">
        <v>0.04024952698505211</v>
      </c>
      <c r="Z56" s="7">
        <v>0.0006064729135346743</v>
      </c>
      <c r="AA56" s="27">
        <v>15.047296209618622</v>
      </c>
      <c r="AB56" s="6">
        <f t="shared" si="0"/>
        <v>29.45558361802197</v>
      </c>
      <c r="AC56" s="13" t="s">
        <v>90</v>
      </c>
      <c r="AE56" s="15"/>
      <c r="AG56" s="15"/>
      <c r="AH56" s="15"/>
      <c r="AI56" s="15"/>
      <c r="AJ56" s="15"/>
      <c r="AK56" s="15"/>
      <c r="AL56" s="15"/>
      <c r="AO56" s="12" t="s">
        <v>69</v>
      </c>
      <c r="AS56" s="16" t="s">
        <v>68</v>
      </c>
      <c r="AT56" s="16" t="s">
        <v>68</v>
      </c>
      <c r="AU56" s="16" t="s">
        <v>68</v>
      </c>
      <c r="AV56" s="16" t="s">
        <v>68</v>
      </c>
    </row>
    <row r="57" spans="1:48" s="12" customFormat="1" ht="15.75">
      <c r="A57" s="13" t="s">
        <v>93</v>
      </c>
      <c r="B57" s="13" t="s">
        <v>21</v>
      </c>
      <c r="C57" s="2" t="s">
        <v>96</v>
      </c>
      <c r="D57" s="6">
        <v>91.28484848484851</v>
      </c>
      <c r="E57" s="14">
        <v>50.44</v>
      </c>
      <c r="F57" s="14">
        <v>0.019</v>
      </c>
      <c r="G57" s="14">
        <v>0.4</v>
      </c>
      <c r="H57" s="14">
        <v>35.25</v>
      </c>
      <c r="I57" s="14">
        <v>0.973</v>
      </c>
      <c r="J57" s="14">
        <v>9.1</v>
      </c>
      <c r="K57" s="14">
        <v>0.43</v>
      </c>
      <c r="L57" s="14">
        <v>0.094</v>
      </c>
      <c r="M57" s="14">
        <v>0</v>
      </c>
      <c r="N57" s="14">
        <v>0</v>
      </c>
      <c r="O57" s="20">
        <v>2</v>
      </c>
      <c r="P57" s="21">
        <f t="shared" si="1"/>
        <v>98.70599999999999</v>
      </c>
      <c r="R57" s="7">
        <v>7.944158686642366</v>
      </c>
      <c r="S57" s="7">
        <v>0.0022505147230346555</v>
      </c>
      <c r="T57" s="7">
        <v>0.07425662339017118</v>
      </c>
      <c r="U57" s="7">
        <v>4.6430930334095395</v>
      </c>
      <c r="V57" s="7">
        <v>0.12981023529699495</v>
      </c>
      <c r="W57" s="7">
        <v>2.135973723333422</v>
      </c>
      <c r="X57" s="7">
        <v>0.0725663848067626</v>
      </c>
      <c r="Y57" s="7">
        <v>0.028706570674452005</v>
      </c>
      <c r="Z57" s="7">
        <v>0</v>
      </c>
      <c r="AA57" s="27">
        <v>15.03081577227674</v>
      </c>
      <c r="AB57" s="6">
        <f t="shared" si="0"/>
        <v>31.508374234680968</v>
      </c>
      <c r="AC57" s="13" t="s">
        <v>91</v>
      </c>
      <c r="AE57" s="15"/>
      <c r="AG57" s="15"/>
      <c r="AH57" s="15"/>
      <c r="AI57" s="15"/>
      <c r="AJ57" s="15"/>
      <c r="AK57" s="15"/>
      <c r="AL57" s="15"/>
      <c r="AO57" s="12" t="s">
        <v>69</v>
      </c>
      <c r="AS57" s="16" t="s">
        <v>68</v>
      </c>
      <c r="AT57" s="16" t="s">
        <v>68</v>
      </c>
      <c r="AU57" s="16" t="s">
        <v>68</v>
      </c>
      <c r="AV57" s="16" t="s">
        <v>68</v>
      </c>
    </row>
    <row r="58" spans="18:29" ht="15.75">
      <c r="R58" s="5"/>
      <c r="S58" s="5"/>
      <c r="T58" s="5"/>
      <c r="U58" s="5"/>
      <c r="V58" s="5"/>
      <c r="W58" s="5"/>
      <c r="X58" s="5"/>
      <c r="Y58" s="5"/>
      <c r="Z58" s="5"/>
      <c r="AA58" s="5"/>
      <c r="AC58" s="1"/>
    </row>
    <row r="59" spans="1:28" ht="15.75">
      <c r="A59" s="9" t="s">
        <v>95</v>
      </c>
      <c r="O59" s="20"/>
      <c r="R59" s="5"/>
      <c r="S59" s="5"/>
      <c r="T59" s="5"/>
      <c r="U59" s="5"/>
      <c r="V59" s="5"/>
      <c r="W59" s="5"/>
      <c r="X59" s="5"/>
      <c r="Y59" s="5"/>
      <c r="Z59" s="5"/>
      <c r="AA59" s="5"/>
      <c r="AB59" s="6"/>
    </row>
    <row r="60" spans="1:28" ht="15.75">
      <c r="A60" s="10" t="s">
        <v>61</v>
      </c>
      <c r="O60" s="20"/>
      <c r="R60" s="5"/>
      <c r="S60" s="5"/>
      <c r="T60" s="5"/>
      <c r="U60" s="5"/>
      <c r="V60" s="5"/>
      <c r="W60" s="5"/>
      <c r="X60" s="5"/>
      <c r="Y60" s="5"/>
      <c r="Z60" s="5"/>
      <c r="AA60" s="5"/>
      <c r="AB60" s="6"/>
    </row>
    <row r="61" spans="18:41" ht="15"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/>
      <c r="AF61" s="18"/>
      <c r="AH61"/>
      <c r="AI61"/>
      <c r="AN61" s="18"/>
      <c r="AO61" s="18"/>
    </row>
    <row r="62" spans="18:41" ht="15"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F62" s="18"/>
      <c r="AH62"/>
      <c r="AI62"/>
      <c r="AN62" s="18"/>
      <c r="AO62" s="18"/>
    </row>
    <row r="63" spans="18:41" ht="15"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F63" s="18"/>
      <c r="AH63"/>
      <c r="AI63"/>
      <c r="AN63" s="18"/>
      <c r="AO63" s="18"/>
    </row>
    <row r="64" spans="18:41" ht="15"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/>
      <c r="AF64" s="18"/>
      <c r="AH64"/>
      <c r="AI64"/>
      <c r="AN64" s="18"/>
      <c r="AO64" s="18"/>
    </row>
    <row r="65" spans="18:41" ht="15"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/>
      <c r="AF65" s="18"/>
      <c r="AH65"/>
      <c r="AI65"/>
      <c r="AN65" s="18"/>
      <c r="AO65" s="18"/>
    </row>
    <row r="66" spans="18:41" ht="15"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/>
      <c r="AF66" s="18"/>
      <c r="AH66"/>
      <c r="AI66"/>
      <c r="AN66" s="18"/>
      <c r="AO66" s="18"/>
    </row>
    <row r="67" spans="18:41" ht="15"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/>
      <c r="AF67" s="18"/>
      <c r="AH67"/>
      <c r="AI67"/>
      <c r="AN67" s="18"/>
      <c r="AO67" s="18"/>
    </row>
    <row r="68" spans="18:41" ht="15"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/>
      <c r="AF68" s="18"/>
      <c r="AH68"/>
      <c r="AI68"/>
      <c r="AN68" s="18"/>
      <c r="AO68" s="18"/>
    </row>
  </sheetData>
  <printOptions/>
  <pageMargins left="0.75" right="0.75" top="1" bottom="1" header="0.5" footer="0.5"/>
  <pageSetup orientation="portrait" paperSize="9"/>
  <ignoredErrors>
    <ignoredError sqref="P49:P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22" sqref="A22"/>
    </sheetView>
  </sheetViews>
  <sheetFormatPr defaultColWidth="9.140625" defaultRowHeight="12.75"/>
  <cols>
    <col min="1" max="1" width="14.28125" style="0" customWidth="1"/>
    <col min="3" max="3" width="19.140625" style="0" customWidth="1"/>
  </cols>
  <sheetData>
    <row r="1" spans="1:30" s="1" customFormat="1" ht="15.75">
      <c r="A1" s="9" t="s">
        <v>94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2:26" s="34" customFormat="1" ht="15.75">
      <c r="B2" s="30" t="s">
        <v>54</v>
      </c>
      <c r="C2" s="30"/>
      <c r="D2" s="31" t="s">
        <v>88</v>
      </c>
      <c r="E2" s="32" t="s">
        <v>3</v>
      </c>
      <c r="F2" s="32" t="s">
        <v>7</v>
      </c>
      <c r="G2" s="32" t="s">
        <v>4</v>
      </c>
      <c r="H2" s="32" t="s">
        <v>0</v>
      </c>
      <c r="I2" s="32" t="s">
        <v>1</v>
      </c>
      <c r="J2" s="32" t="s">
        <v>44</v>
      </c>
      <c r="K2" s="32" t="s">
        <v>6</v>
      </c>
      <c r="L2" s="32" t="s">
        <v>2</v>
      </c>
      <c r="M2" s="32" t="s">
        <v>45</v>
      </c>
      <c r="N2" s="32" t="s">
        <v>8</v>
      </c>
      <c r="O2" s="33"/>
      <c r="P2" s="32"/>
      <c r="Q2" s="32"/>
      <c r="R2" s="32"/>
      <c r="S2" s="32"/>
      <c r="T2" s="32"/>
      <c r="U2" s="32"/>
      <c r="V2" s="32"/>
      <c r="W2" s="33"/>
      <c r="X2" s="33"/>
      <c r="Y2" s="33"/>
      <c r="Z2" s="33"/>
    </row>
    <row r="3" spans="4:29" s="1" customFormat="1" ht="15.75">
      <c r="D3" s="4" t="s">
        <v>89</v>
      </c>
      <c r="E3" s="5" t="s">
        <v>86</v>
      </c>
      <c r="F3" s="5" t="s">
        <v>86</v>
      </c>
      <c r="G3" s="5" t="s">
        <v>86</v>
      </c>
      <c r="H3" s="5" t="s">
        <v>86</v>
      </c>
      <c r="I3" s="5" t="s">
        <v>86</v>
      </c>
      <c r="J3" s="5" t="s">
        <v>86</v>
      </c>
      <c r="K3" s="5" t="s">
        <v>86</v>
      </c>
      <c r="L3" s="5" t="s">
        <v>86</v>
      </c>
      <c r="M3" s="5" t="s">
        <v>86</v>
      </c>
      <c r="N3" s="5" t="s">
        <v>86</v>
      </c>
      <c r="O3" s="5"/>
      <c r="P3" s="5"/>
      <c r="Q3" s="5"/>
      <c r="R3" s="5"/>
      <c r="S3" s="5"/>
      <c r="T3" s="5"/>
      <c r="U3" s="5"/>
      <c r="V3" s="5"/>
      <c r="W3" s="5"/>
      <c r="Y3" s="5"/>
      <c r="Z3" s="5"/>
      <c r="AA3" s="5"/>
      <c r="AB3" s="5"/>
      <c r="AC3" s="5"/>
    </row>
    <row r="4" spans="1:26" s="1" customFormat="1" ht="15.75">
      <c r="A4" s="1" t="s">
        <v>41</v>
      </c>
      <c r="B4" s="2" t="s">
        <v>27</v>
      </c>
      <c r="C4" s="2" t="s">
        <v>96</v>
      </c>
      <c r="D4" s="35">
        <v>25.830303030303032</v>
      </c>
      <c r="E4" s="8" t="s">
        <v>55</v>
      </c>
      <c r="F4" s="5">
        <v>49.38</v>
      </c>
      <c r="G4" s="7">
        <v>0.023</v>
      </c>
      <c r="H4" s="8">
        <v>47.29</v>
      </c>
      <c r="I4" s="8">
        <v>1.56</v>
      </c>
      <c r="J4" s="7">
        <v>0.081</v>
      </c>
      <c r="K4" s="7">
        <v>0.016</v>
      </c>
      <c r="L4" s="8">
        <v>0.064</v>
      </c>
      <c r="M4" s="7">
        <v>0.034</v>
      </c>
      <c r="N4" s="6">
        <v>98.46</v>
      </c>
      <c r="O4" s="5"/>
      <c r="P4" s="7"/>
      <c r="Q4" s="7"/>
      <c r="R4" s="7"/>
      <c r="S4" s="7"/>
      <c r="T4" s="7"/>
      <c r="U4" s="7"/>
      <c r="V4" s="6"/>
      <c r="W4" s="5"/>
      <c r="X4" s="5"/>
      <c r="Y4" s="5"/>
      <c r="Z4" s="5"/>
    </row>
    <row r="5" spans="1:26" s="1" customFormat="1" ht="15.75">
      <c r="A5" s="1" t="s">
        <v>41</v>
      </c>
      <c r="B5" s="2" t="s">
        <v>25</v>
      </c>
      <c r="C5" s="2" t="s">
        <v>96</v>
      </c>
      <c r="D5" s="35">
        <v>28.860606060606063</v>
      </c>
      <c r="E5" s="8" t="s">
        <v>55</v>
      </c>
      <c r="F5" s="5">
        <v>49.21</v>
      </c>
      <c r="G5" s="8" t="s">
        <v>55</v>
      </c>
      <c r="H5" s="8">
        <v>45.63</v>
      </c>
      <c r="I5" s="8">
        <v>2.29</v>
      </c>
      <c r="J5" s="7">
        <v>0.069</v>
      </c>
      <c r="K5" s="7">
        <v>0.015</v>
      </c>
      <c r="L5" s="8">
        <v>0.107</v>
      </c>
      <c r="M5" s="7">
        <v>0.023</v>
      </c>
      <c r="N5" s="6">
        <v>97.35</v>
      </c>
      <c r="O5" s="5"/>
      <c r="P5" s="7"/>
      <c r="Q5" s="7"/>
      <c r="R5" s="7"/>
      <c r="S5" s="7"/>
      <c r="T5" s="7"/>
      <c r="U5" s="7"/>
      <c r="V5" s="6"/>
      <c r="W5" s="5"/>
      <c r="X5" s="5"/>
      <c r="Y5" s="5"/>
      <c r="Z5" s="5"/>
    </row>
    <row r="6" spans="1:26" s="1" customFormat="1" ht="15.75">
      <c r="A6" s="1" t="s">
        <v>41</v>
      </c>
      <c r="B6" s="2" t="s">
        <v>15</v>
      </c>
      <c r="C6" s="2" t="s">
        <v>96</v>
      </c>
      <c r="D6" s="35">
        <v>44.012121212121215</v>
      </c>
      <c r="E6" s="8" t="s">
        <v>55</v>
      </c>
      <c r="F6" s="5">
        <v>49.14</v>
      </c>
      <c r="G6" s="8" t="s">
        <v>55</v>
      </c>
      <c r="H6" s="8">
        <v>46.23</v>
      </c>
      <c r="I6" s="8">
        <v>1.91</v>
      </c>
      <c r="J6" s="7">
        <v>0.065</v>
      </c>
      <c r="K6" s="7">
        <v>0.022</v>
      </c>
      <c r="L6" s="8">
        <v>0.091</v>
      </c>
      <c r="M6" s="7">
        <v>0</v>
      </c>
      <c r="N6" s="6">
        <v>97.46</v>
      </c>
      <c r="O6" s="5"/>
      <c r="P6" s="7"/>
      <c r="Q6" s="7"/>
      <c r="R6" s="7"/>
      <c r="S6" s="7"/>
      <c r="T6" s="7"/>
      <c r="U6" s="7"/>
      <c r="V6" s="6"/>
      <c r="W6" s="5"/>
      <c r="X6" s="5"/>
      <c r="Y6" s="5"/>
      <c r="Z6" s="5"/>
    </row>
    <row r="7" spans="1:26" s="1" customFormat="1" ht="15.75">
      <c r="A7" s="1" t="s">
        <v>41</v>
      </c>
      <c r="B7" s="2" t="s">
        <v>15</v>
      </c>
      <c r="C7" s="2" t="s">
        <v>96</v>
      </c>
      <c r="D7" s="35">
        <v>44.012121212121215</v>
      </c>
      <c r="E7" s="8" t="s">
        <v>55</v>
      </c>
      <c r="F7" s="5">
        <v>49.86</v>
      </c>
      <c r="G7" s="8" t="s">
        <v>55</v>
      </c>
      <c r="H7" s="8">
        <v>46.55</v>
      </c>
      <c r="I7" s="8">
        <v>1.8</v>
      </c>
      <c r="J7" s="7">
        <v>0.096</v>
      </c>
      <c r="K7" s="7">
        <v>0.013</v>
      </c>
      <c r="L7" s="8">
        <v>0.064</v>
      </c>
      <c r="M7" s="7">
        <v>0.002</v>
      </c>
      <c r="N7" s="6">
        <v>98.39</v>
      </c>
      <c r="O7" s="5"/>
      <c r="P7" s="7"/>
      <c r="Q7" s="7"/>
      <c r="R7" s="7"/>
      <c r="S7" s="7"/>
      <c r="T7" s="7"/>
      <c r="U7" s="7"/>
      <c r="V7" s="6"/>
      <c r="W7" s="5"/>
      <c r="X7" s="5"/>
      <c r="Y7" s="5"/>
      <c r="Z7" s="5"/>
    </row>
    <row r="8" spans="1:26" s="1" customFormat="1" ht="15.75">
      <c r="A8" s="1" t="s">
        <v>41</v>
      </c>
      <c r="B8" s="2" t="s">
        <v>16</v>
      </c>
      <c r="C8" s="2" t="s">
        <v>96</v>
      </c>
      <c r="D8" s="35">
        <v>49.46666666666667</v>
      </c>
      <c r="E8" s="8" t="s">
        <v>55</v>
      </c>
      <c r="F8" s="5">
        <v>49.82</v>
      </c>
      <c r="G8" s="8" t="s">
        <v>55</v>
      </c>
      <c r="H8" s="8">
        <v>45.65</v>
      </c>
      <c r="I8" s="8">
        <v>1.73</v>
      </c>
      <c r="J8" s="7">
        <v>0.085</v>
      </c>
      <c r="K8" s="7">
        <v>0</v>
      </c>
      <c r="L8" s="8">
        <v>0.076</v>
      </c>
      <c r="M8" s="7">
        <v>0.015</v>
      </c>
      <c r="N8" s="6">
        <v>97.38</v>
      </c>
      <c r="O8" s="5"/>
      <c r="P8" s="7"/>
      <c r="Q8" s="7"/>
      <c r="R8" s="7"/>
      <c r="S8" s="7"/>
      <c r="T8" s="7"/>
      <c r="U8" s="7"/>
      <c r="V8" s="6"/>
      <c r="W8" s="5"/>
      <c r="X8" s="5"/>
      <c r="Y8" s="5"/>
      <c r="Z8" s="5"/>
    </row>
    <row r="9" spans="1:26" s="1" customFormat="1" ht="15.75">
      <c r="A9" s="1" t="s">
        <v>41</v>
      </c>
      <c r="B9" s="2" t="s">
        <v>18</v>
      </c>
      <c r="C9" s="2" t="s">
        <v>96</v>
      </c>
      <c r="D9" s="35">
        <v>66.43636363636364</v>
      </c>
      <c r="E9" s="8" t="s">
        <v>55</v>
      </c>
      <c r="F9" s="5">
        <v>48.49</v>
      </c>
      <c r="G9" s="7">
        <v>0.005</v>
      </c>
      <c r="H9" s="8">
        <v>47.8</v>
      </c>
      <c r="I9" s="8">
        <v>1.41</v>
      </c>
      <c r="J9" s="7">
        <v>0.083</v>
      </c>
      <c r="K9" s="7">
        <v>0.012</v>
      </c>
      <c r="L9" s="8">
        <v>0.069</v>
      </c>
      <c r="M9" s="7">
        <v>0.058</v>
      </c>
      <c r="N9" s="6">
        <v>97.93</v>
      </c>
      <c r="O9" s="5"/>
      <c r="P9" s="7"/>
      <c r="Q9" s="7"/>
      <c r="R9" s="7"/>
      <c r="S9" s="7"/>
      <c r="T9" s="7"/>
      <c r="U9" s="7"/>
      <c r="V9" s="6"/>
      <c r="W9" s="5"/>
      <c r="X9" s="5"/>
      <c r="Y9" s="5"/>
      <c r="Z9" s="5"/>
    </row>
    <row r="10" spans="1:26" s="1" customFormat="1" ht="15.75">
      <c r="A10" s="1" t="s">
        <v>41</v>
      </c>
      <c r="B10" s="2" t="s">
        <v>18</v>
      </c>
      <c r="C10" s="2" t="s">
        <v>96</v>
      </c>
      <c r="D10" s="35">
        <v>66.43636363636364</v>
      </c>
      <c r="E10" s="8" t="s">
        <v>55</v>
      </c>
      <c r="F10" s="5">
        <v>49.06</v>
      </c>
      <c r="G10" s="7">
        <v>0.013</v>
      </c>
      <c r="H10" s="8">
        <v>46.73</v>
      </c>
      <c r="I10" s="8">
        <v>1.62</v>
      </c>
      <c r="J10" s="7">
        <v>0.072</v>
      </c>
      <c r="K10" s="7">
        <v>0.006</v>
      </c>
      <c r="L10" s="8">
        <v>0.085</v>
      </c>
      <c r="M10" s="7">
        <v>0.028</v>
      </c>
      <c r="N10" s="6">
        <v>97.61</v>
      </c>
      <c r="O10" s="5"/>
      <c r="P10" s="7"/>
      <c r="Q10" s="7"/>
      <c r="R10" s="7"/>
      <c r="S10" s="7"/>
      <c r="T10" s="7"/>
      <c r="U10" s="7"/>
      <c r="V10" s="6"/>
      <c r="W10" s="5"/>
      <c r="X10" s="5"/>
      <c r="Y10" s="5"/>
      <c r="Z10" s="5"/>
    </row>
    <row r="11" spans="1:26" s="1" customFormat="1" ht="15.75">
      <c r="A11" s="1" t="s">
        <v>41</v>
      </c>
      <c r="B11" s="2" t="s">
        <v>19</v>
      </c>
      <c r="C11" s="2" t="s">
        <v>96</v>
      </c>
      <c r="D11" s="35">
        <v>73.70909090909092</v>
      </c>
      <c r="E11" s="8" t="s">
        <v>55</v>
      </c>
      <c r="F11" s="5">
        <v>49.27</v>
      </c>
      <c r="G11" s="8" t="s">
        <v>55</v>
      </c>
      <c r="H11" s="8">
        <v>47.7</v>
      </c>
      <c r="I11" s="8">
        <v>1.28</v>
      </c>
      <c r="J11" s="7">
        <v>0.119</v>
      </c>
      <c r="K11" s="7">
        <v>0.001</v>
      </c>
      <c r="L11" s="8">
        <v>0.079</v>
      </c>
      <c r="M11" s="7">
        <v>0.008</v>
      </c>
      <c r="N11" s="6">
        <v>98.46</v>
      </c>
      <c r="O11" s="5"/>
      <c r="P11" s="7"/>
      <c r="Q11" s="7"/>
      <c r="R11" s="7"/>
      <c r="S11" s="7"/>
      <c r="T11" s="7"/>
      <c r="U11" s="7"/>
      <c r="V11" s="6"/>
      <c r="W11" s="5"/>
      <c r="X11" s="5"/>
      <c r="Y11" s="5"/>
      <c r="Z11" s="5"/>
    </row>
    <row r="12" spans="1:26" s="1" customFormat="1" ht="15.75">
      <c r="A12" s="1" t="s">
        <v>41</v>
      </c>
      <c r="B12" s="2" t="s">
        <v>35</v>
      </c>
      <c r="C12" s="2" t="s">
        <v>96</v>
      </c>
      <c r="D12" s="35">
        <v>77.95151515151517</v>
      </c>
      <c r="E12" s="8" t="s">
        <v>55</v>
      </c>
      <c r="F12" s="5">
        <v>50.39</v>
      </c>
      <c r="G12" s="7">
        <v>0.022</v>
      </c>
      <c r="H12" s="8">
        <v>46.75</v>
      </c>
      <c r="I12" s="8">
        <v>1.37</v>
      </c>
      <c r="J12" s="7">
        <v>0.061</v>
      </c>
      <c r="K12" s="8" t="s">
        <v>55</v>
      </c>
      <c r="L12" s="8">
        <v>0.082</v>
      </c>
      <c r="M12" s="7">
        <v>0.007</v>
      </c>
      <c r="N12" s="6">
        <v>98.69</v>
      </c>
      <c r="O12" s="5"/>
      <c r="P12" s="7"/>
      <c r="Q12" s="7"/>
      <c r="R12" s="7"/>
      <c r="S12" s="7"/>
      <c r="T12" s="7"/>
      <c r="U12" s="7"/>
      <c r="V12" s="6"/>
      <c r="W12" s="5"/>
      <c r="X12" s="5"/>
      <c r="Y12" s="5"/>
      <c r="Z12" s="5"/>
    </row>
    <row r="13" spans="1:26" s="1" customFormat="1" ht="15.75">
      <c r="A13" s="1" t="s">
        <v>41</v>
      </c>
      <c r="B13" s="2" t="s">
        <v>20</v>
      </c>
      <c r="C13" s="2" t="s">
        <v>96</v>
      </c>
      <c r="D13" s="35">
        <v>87.64848484848487</v>
      </c>
      <c r="E13" s="8" t="s">
        <v>55</v>
      </c>
      <c r="F13" s="5">
        <v>49.66</v>
      </c>
      <c r="G13" s="8" t="s">
        <v>55</v>
      </c>
      <c r="H13" s="8">
        <v>46.9</v>
      </c>
      <c r="I13" s="8">
        <v>1.37</v>
      </c>
      <c r="J13" s="7">
        <v>0.1</v>
      </c>
      <c r="K13" s="7">
        <v>0.009</v>
      </c>
      <c r="L13" s="8">
        <v>0.119</v>
      </c>
      <c r="M13" s="8" t="s">
        <v>55</v>
      </c>
      <c r="N13" s="6">
        <v>98.15</v>
      </c>
      <c r="O13" s="5"/>
      <c r="P13" s="7"/>
      <c r="Q13" s="7"/>
      <c r="R13" s="7"/>
      <c r="S13" s="7"/>
      <c r="T13" s="7"/>
      <c r="U13" s="7"/>
      <c r="V13" s="6"/>
      <c r="W13" s="5"/>
      <c r="X13" s="5"/>
      <c r="Y13" s="5"/>
      <c r="Z13" s="5"/>
    </row>
    <row r="14" spans="1:26" s="1" customFormat="1" ht="15.75">
      <c r="A14" s="1" t="s">
        <v>41</v>
      </c>
      <c r="B14" s="2" t="s">
        <v>21</v>
      </c>
      <c r="C14" s="2" t="s">
        <v>96</v>
      </c>
      <c r="D14" s="35">
        <v>91.28484848484851</v>
      </c>
      <c r="E14" s="8" t="s">
        <v>55</v>
      </c>
      <c r="F14" s="5">
        <v>49.8</v>
      </c>
      <c r="G14" s="7">
        <v>0.003</v>
      </c>
      <c r="H14" s="8">
        <v>46.78</v>
      </c>
      <c r="I14" s="8">
        <v>1.1</v>
      </c>
      <c r="J14" s="7">
        <v>0.139</v>
      </c>
      <c r="K14" s="8" t="s">
        <v>55</v>
      </c>
      <c r="L14" s="8">
        <v>0.107</v>
      </c>
      <c r="M14" s="7">
        <v>0.025</v>
      </c>
      <c r="N14" s="6">
        <v>97.97</v>
      </c>
      <c r="O14" s="5"/>
      <c r="P14" s="7"/>
      <c r="Q14" s="7"/>
      <c r="R14" s="7"/>
      <c r="S14" s="7"/>
      <c r="T14" s="7"/>
      <c r="U14" s="7"/>
      <c r="V14" s="6"/>
      <c r="W14" s="5"/>
      <c r="X14" s="5"/>
      <c r="Y14" s="5"/>
      <c r="Z14" s="5"/>
    </row>
    <row r="15" spans="2:26" s="1" customFormat="1" ht="15.75">
      <c r="B15" s="2"/>
      <c r="C15" s="2"/>
      <c r="D15" s="35"/>
      <c r="E15" s="8"/>
      <c r="F15" s="5"/>
      <c r="G15" s="7"/>
      <c r="H15" s="8"/>
      <c r="I15" s="8"/>
      <c r="J15" s="7"/>
      <c r="K15" s="7"/>
      <c r="L15" s="8"/>
      <c r="M15" s="7"/>
      <c r="N15" s="6"/>
      <c r="O15" s="5"/>
      <c r="P15" s="7"/>
      <c r="Q15" s="7"/>
      <c r="R15" s="7"/>
      <c r="S15" s="7"/>
      <c r="T15" s="7"/>
      <c r="U15" s="7"/>
      <c r="V15" s="6"/>
      <c r="W15" s="5"/>
      <c r="X15" s="5"/>
      <c r="Y15" s="5"/>
      <c r="Z15" s="5"/>
    </row>
    <row r="16" spans="1:26" s="1" customFormat="1" ht="15.75">
      <c r="A16" s="1" t="s">
        <v>42</v>
      </c>
      <c r="B16" s="2" t="s">
        <v>51</v>
      </c>
      <c r="C16" s="2" t="s">
        <v>97</v>
      </c>
      <c r="D16" s="35">
        <v>130.67878787878792</v>
      </c>
      <c r="E16" s="8" t="s">
        <v>55</v>
      </c>
      <c r="F16" s="5">
        <v>52.33</v>
      </c>
      <c r="G16" s="7">
        <v>0.049</v>
      </c>
      <c r="H16" s="8">
        <v>46.21</v>
      </c>
      <c r="I16" s="8">
        <v>0.875</v>
      </c>
      <c r="J16" s="7">
        <v>0.597</v>
      </c>
      <c r="K16" s="8" t="s">
        <v>55</v>
      </c>
      <c r="L16" s="8">
        <v>0.086</v>
      </c>
      <c r="M16" s="7">
        <v>0.011</v>
      </c>
      <c r="N16" s="6">
        <v>100.15</v>
      </c>
      <c r="O16" s="5"/>
      <c r="P16" s="7"/>
      <c r="Q16" s="7"/>
      <c r="R16" s="7"/>
      <c r="S16" s="7"/>
      <c r="T16" s="7"/>
      <c r="U16" s="7"/>
      <c r="V16" s="6"/>
      <c r="W16" s="5"/>
      <c r="X16" s="5"/>
      <c r="Y16" s="5"/>
      <c r="Z16" s="5"/>
    </row>
    <row r="17" spans="1:26" s="1" customFormat="1" ht="15.75">
      <c r="A17" s="1" t="s">
        <v>42</v>
      </c>
      <c r="B17" s="2" t="s">
        <v>38</v>
      </c>
      <c r="C17" s="2" t="s">
        <v>97</v>
      </c>
      <c r="D17" s="35">
        <v>173.70909090909095</v>
      </c>
      <c r="E17" s="8" t="s">
        <v>55</v>
      </c>
      <c r="F17" s="5">
        <v>51.22</v>
      </c>
      <c r="G17" s="7">
        <v>0.012</v>
      </c>
      <c r="H17" s="8">
        <v>45.85</v>
      </c>
      <c r="I17" s="8">
        <v>1.27</v>
      </c>
      <c r="J17" s="7">
        <v>0.151</v>
      </c>
      <c r="K17" s="8" t="s">
        <v>55</v>
      </c>
      <c r="L17" s="8">
        <v>0.067</v>
      </c>
      <c r="M17" s="7">
        <v>0.008</v>
      </c>
      <c r="N17" s="6">
        <v>98.58</v>
      </c>
      <c r="O17" s="5"/>
      <c r="P17" s="7"/>
      <c r="Q17" s="7"/>
      <c r="R17" s="7"/>
      <c r="S17" s="7"/>
      <c r="T17" s="7"/>
      <c r="U17" s="7"/>
      <c r="V17" s="6"/>
      <c r="W17" s="5"/>
      <c r="X17" s="5"/>
      <c r="Y17" s="5"/>
      <c r="Z17" s="5"/>
    </row>
    <row r="18" spans="1:26" s="1" customFormat="1" ht="15.75">
      <c r="A18" s="1" t="s">
        <v>42</v>
      </c>
      <c r="B18" s="2" t="s">
        <v>52</v>
      </c>
      <c r="C18" s="2" t="s">
        <v>97</v>
      </c>
      <c r="D18" s="35">
        <v>145.22424242424245</v>
      </c>
      <c r="E18" s="8" t="s">
        <v>55</v>
      </c>
      <c r="F18" s="5">
        <v>52.57</v>
      </c>
      <c r="G18" s="7">
        <v>0.03</v>
      </c>
      <c r="H18" s="8">
        <v>46.94</v>
      </c>
      <c r="I18" s="8">
        <v>0.613</v>
      </c>
      <c r="J18" s="7">
        <v>0.444</v>
      </c>
      <c r="K18" s="8" t="s">
        <v>55</v>
      </c>
      <c r="L18" s="8">
        <v>0.048</v>
      </c>
      <c r="M18" s="7">
        <v>0.033</v>
      </c>
      <c r="N18" s="6">
        <v>100.67</v>
      </c>
      <c r="O18" s="5"/>
      <c r="P18" s="7"/>
      <c r="Q18" s="7"/>
      <c r="R18" s="7"/>
      <c r="S18" s="7"/>
      <c r="T18" s="7"/>
      <c r="U18" s="7"/>
      <c r="V18" s="6"/>
      <c r="W18" s="5"/>
      <c r="X18" s="5"/>
      <c r="Y18" s="5"/>
      <c r="Z18" s="5"/>
    </row>
    <row r="19" spans="4:26" s="1" customFormat="1" ht="15.75">
      <c r="D19" s="29"/>
      <c r="E19" s="8"/>
      <c r="F19" s="5"/>
      <c r="G19" s="7"/>
      <c r="H19" s="8"/>
      <c r="I19" s="8"/>
      <c r="J19" s="7"/>
      <c r="K19" s="8"/>
      <c r="L19" s="8"/>
      <c r="M19" s="7"/>
      <c r="N19" s="6"/>
      <c r="O19" s="5"/>
      <c r="P19" s="7"/>
      <c r="Q19" s="7"/>
      <c r="R19" s="7"/>
      <c r="S19" s="7"/>
      <c r="T19" s="7"/>
      <c r="U19" s="7"/>
      <c r="V19" s="6"/>
      <c r="W19" s="5"/>
      <c r="X19" s="5"/>
      <c r="Y19" s="5"/>
      <c r="Z19" s="5"/>
    </row>
    <row r="20" spans="1:26" s="1" customFormat="1" ht="15.75">
      <c r="A20" s="1" t="s">
        <v>42</v>
      </c>
      <c r="B20" s="2" t="s">
        <v>37</v>
      </c>
      <c r="C20" s="2" t="s">
        <v>98</v>
      </c>
      <c r="D20" s="35">
        <v>156.13333333333335</v>
      </c>
      <c r="E20" s="8" t="s">
        <v>55</v>
      </c>
      <c r="F20" s="5">
        <v>50.74</v>
      </c>
      <c r="G20" s="7">
        <v>0.03</v>
      </c>
      <c r="H20" s="8">
        <v>45.61</v>
      </c>
      <c r="I20" s="8">
        <v>0.644</v>
      </c>
      <c r="J20" s="7">
        <v>0.735</v>
      </c>
      <c r="K20" s="7">
        <v>0.01</v>
      </c>
      <c r="L20" s="8">
        <v>0.074</v>
      </c>
      <c r="M20" s="7">
        <v>0.02</v>
      </c>
      <c r="N20" s="6">
        <v>97.86</v>
      </c>
      <c r="O20" s="5"/>
      <c r="P20" s="7"/>
      <c r="Q20" s="7"/>
      <c r="R20" s="7"/>
      <c r="S20" s="7"/>
      <c r="T20" s="7"/>
      <c r="U20" s="7"/>
      <c r="V20" s="6"/>
      <c r="W20" s="5"/>
      <c r="X20" s="5"/>
      <c r="Y20" s="5"/>
      <c r="Z20" s="5"/>
    </row>
    <row r="22" ht="15">
      <c r="A22" s="10" t="s">
        <v>61</v>
      </c>
    </row>
    <row r="24" spans="6:30" s="1" customFormat="1" ht="15.7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Oulun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Oulun Yliopisto/Luonnontiet.tdk</dc:creator>
  <cp:keywords/>
  <dc:description/>
  <cp:lastModifiedBy>Piper</cp:lastModifiedBy>
  <dcterms:created xsi:type="dcterms:W3CDTF">2011-06-16T07:04:38Z</dcterms:created>
  <dcterms:modified xsi:type="dcterms:W3CDTF">2012-02-25T20:39:06Z</dcterms:modified>
  <cp:category/>
  <cp:version/>
  <cp:contentType/>
  <cp:contentStatus/>
</cp:coreProperties>
</file>