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3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<sst xmlns="http://schemas.openxmlformats.org/spreadsheetml/2006/main" count="153" uniqueCount="117">
  <si>
    <t>DCO vs WCO</t>
  </si>
  <si>
    <t>DCO vs FO</t>
  </si>
  <si>
    <t>p</t>
  </si>
  <si>
    <t>Regulation</t>
  </si>
  <si>
    <t>FC</t>
  </si>
  <si>
    <t>Metabolism</t>
  </si>
  <si>
    <t xml:space="preserve">   Carbohydrate metabolism</t>
  </si>
  <si>
    <t xml:space="preserve">     00010 Glycolysis / Gluconeogenesis [PATH:ko00010]</t>
  </si>
  <si>
    <t>Ssa#S30277482</t>
  </si>
  <si>
    <t xml:space="preserve"> K00128  ALDH</t>
  </si>
  <si>
    <t xml:space="preserve"> aldehyde dehydrogenase (NAD+) [EC:1.2.1.3]</t>
  </si>
  <si>
    <t xml:space="preserve">     00500 Starch and sucrose metabolism [PATH:ko00500]</t>
  </si>
  <si>
    <t>Ssa#TC109721</t>
  </si>
  <si>
    <t xml:space="preserve"> K01194  TREH, treA, treF</t>
  </si>
  <si>
    <t xml:space="preserve"> alpha,alpha-trehalase [EC:3.2.1.28]</t>
  </si>
  <si>
    <t xml:space="preserve">   Energy metabolism</t>
  </si>
  <si>
    <t xml:space="preserve">     00190 Oxidative phosphorylation [PATH:ko00190]</t>
  </si>
  <si>
    <t>Ssa#STIR24806</t>
  </si>
  <si>
    <t xml:space="preserve"> K03940  NDUFS7</t>
  </si>
  <si>
    <t xml:space="preserve"> NADH dehydrogenase (ubiquinone) Fe-S protein 7 [EC:1.6.5.3 1.6.99.3]</t>
  </si>
  <si>
    <t xml:space="preserve">   Lipid metabolism</t>
  </si>
  <si>
    <t xml:space="preserve">     00100 Steroid biosynthesis [PATH:ko00100]</t>
  </si>
  <si>
    <t>Ssa#STIR22405</t>
  </si>
  <si>
    <t xml:space="preserve"> K01052  LIPA</t>
  </si>
  <si>
    <t xml:space="preserve"> lysosomal acid lipase/cholesteryl ester hydrolase [EC:3.1.1.13]</t>
  </si>
  <si>
    <t xml:space="preserve">   Glycan biosynthesis and metabolism</t>
  </si>
  <si>
    <t xml:space="preserve">     00604 Glycosphingolipid biosynthesis - ganglio series [PATH:ko00604]</t>
  </si>
  <si>
    <t>Ssa#S31980000</t>
  </si>
  <si>
    <t xml:space="preserve"> K03376  SIAT7F, ST6GalNAc VI</t>
  </si>
  <si>
    <t xml:space="preserve"> N-acetylgalactosaminide alpha-2,6-sialyltransferase (sialyltransferase 7F) [EC:2.4.99.-]</t>
  </si>
  <si>
    <t xml:space="preserve">     00511 Other glycan degradation [PATH:ko00511]</t>
  </si>
  <si>
    <t>Ssa#S48405408</t>
  </si>
  <si>
    <t xml:space="preserve"> K01192  E3.2.1.25, MANBA, manB</t>
  </si>
  <si>
    <t xml:space="preserve"> beta-mannosidase [EC:3.2.1.25]</t>
  </si>
  <si>
    <t xml:space="preserve"> Genetic Information Processing</t>
  </si>
  <si>
    <t xml:space="preserve">   Translation</t>
  </si>
  <si>
    <t xml:space="preserve">     03010 Ribosome [PATH:ko03010]</t>
  </si>
  <si>
    <t>Ssa#STIR34265</t>
  </si>
  <si>
    <t xml:space="preserve"> K02979  RP-S28e, RPS28</t>
  </si>
  <si>
    <t xml:space="preserve"> small subunit ribosomal protein S28e</t>
  </si>
  <si>
    <t xml:space="preserve">     03013 RNA transport [PATH:ko03013]</t>
  </si>
  <si>
    <t>Omy#TC134443</t>
  </si>
  <si>
    <t xml:space="preserve"> K14310  NUP205, NUP192</t>
  </si>
  <si>
    <t xml:space="preserve"> nuclear pore complex protein Nup205</t>
  </si>
  <si>
    <t>Ssa#DY712593</t>
  </si>
  <si>
    <t xml:space="preserve"> K03243  EIF5B</t>
  </si>
  <si>
    <t xml:space="preserve"> translation initiation factor 5B</t>
  </si>
  <si>
    <t xml:space="preserve">   Folding, sorting and degradation</t>
  </si>
  <si>
    <t xml:space="preserve">     04141 Protein processing in endoplasmic reticulum [PATH:ko04141]</t>
  </si>
  <si>
    <t>Omy#S19716989</t>
  </si>
  <si>
    <t xml:space="preserve"> K09517  DNAJB11</t>
  </si>
  <si>
    <t xml:space="preserve"> DnaJ homolog subfamily B member 11</t>
  </si>
  <si>
    <t xml:space="preserve">     03018 RNA degradation [PATH:ko03018]</t>
  </si>
  <si>
    <t>Ssa#S30240192</t>
  </si>
  <si>
    <t xml:space="preserve"> K14443  TOB</t>
  </si>
  <si>
    <t xml:space="preserve"> protein Tob/BTG</t>
  </si>
  <si>
    <t xml:space="preserve">   Signal transduction</t>
  </si>
  <si>
    <t xml:space="preserve">     04014 Ras signaling pathway [PATH:ko04014]</t>
  </si>
  <si>
    <t>Ssa#S37959126</t>
  </si>
  <si>
    <t xml:space="preserve"> K10784  TRAV</t>
  </si>
  <si>
    <t xml:space="preserve"> T cell receptor alpha chain V region</t>
  </si>
  <si>
    <t xml:space="preserve">     04012 ErbB signaling pathway [PATH:ko04012]</t>
  </si>
  <si>
    <t>Omy#S23938828</t>
  </si>
  <si>
    <t xml:space="preserve"> K04515  CAMK2</t>
  </si>
  <si>
    <t xml:space="preserve"> calcium/calmodulin-dependent protein kinase (CaM kinase) II [EC:2.7.11.17]</t>
  </si>
  <si>
    <t xml:space="preserve">     04371 Apelin signaling pathway [PATH:ko04371]</t>
  </si>
  <si>
    <t>Ssa#BM414052</t>
  </si>
  <si>
    <t xml:space="preserve"> K07198  PRKAA, AMPK</t>
  </si>
  <si>
    <t xml:space="preserve"> 5'-AMP-activated protein kinase, catalytic alpha subunit [EC:2.7.11.11]</t>
  </si>
  <si>
    <t xml:space="preserve">     04150 mTOR signaling pathway [PATH:ko04150]</t>
  </si>
  <si>
    <t>Ssa#S30290395</t>
  </si>
  <si>
    <t xml:space="preserve"> K08269  ULK2, ATG1</t>
  </si>
  <si>
    <t xml:space="preserve"> serine/threonine-protein kinase ULK2 [EC:2.7.11.1]</t>
  </si>
  <si>
    <t xml:space="preserve">   Signaling molecules and interaction</t>
  </si>
  <si>
    <t xml:space="preserve">     04060 Cytokine-cytokine receptor interaction [PATH:ko04060]</t>
  </si>
  <si>
    <t>Omy#S34422016</t>
  </si>
  <si>
    <t xml:space="preserve"> K05152  TNFRSF14, HVEM, CD270</t>
  </si>
  <si>
    <t xml:space="preserve"> tumor necrosis factor receptor superfamily member 14</t>
  </si>
  <si>
    <t xml:space="preserve">     04512 ECM-receptor interaction [PATH:ko04512]</t>
  </si>
  <si>
    <t>Omy#S18094456</t>
  </si>
  <si>
    <t xml:space="preserve"> K06254  AGRN</t>
  </si>
  <si>
    <t xml:space="preserve"> agrin</t>
  </si>
  <si>
    <t xml:space="preserve"> Cellular Processes</t>
  </si>
  <si>
    <t xml:space="preserve">   Transport and catabolism</t>
  </si>
  <si>
    <t xml:space="preserve">     04144 Endocytosis [PATH:ko04144]</t>
  </si>
  <si>
    <t>Ssa#STIR08447</t>
  </si>
  <si>
    <t xml:space="preserve"> K05754  ARPC5</t>
  </si>
  <si>
    <t xml:space="preserve"> actin related protein 2/3 complex, subunit 5</t>
  </si>
  <si>
    <t xml:space="preserve">     04145 Phagosome [PATH:ko04145]</t>
  </si>
  <si>
    <t>Ssa#DY698057</t>
  </si>
  <si>
    <t xml:space="preserve"> K06560  MRC, CD206, CD280</t>
  </si>
  <si>
    <t xml:space="preserve"> mannose receptor, C type</t>
  </si>
  <si>
    <t xml:space="preserve">     04137 Mitophagy - animal [PATH:ko04137]</t>
  </si>
  <si>
    <t>Ssa#EG826133</t>
  </si>
  <si>
    <t xml:space="preserve"> K21361  CITED2</t>
  </si>
  <si>
    <t xml:space="preserve"> Cbp/p300-interacting transactivator 2</t>
  </si>
  <si>
    <t xml:space="preserve">   Cell growth and death</t>
  </si>
  <si>
    <t xml:space="preserve">     04210 Apoptosis [PATH:ko04210]</t>
  </si>
  <si>
    <t>Ssa#STIR25970</t>
  </si>
  <si>
    <t xml:space="preserve"> K07818  PRF1</t>
  </si>
  <si>
    <t xml:space="preserve"> perforin 1</t>
  </si>
  <si>
    <t xml:space="preserve">     04216 Ferroptosis [PATH:ko04216]</t>
  </si>
  <si>
    <t>Ssa#S30276670</t>
  </si>
  <si>
    <t xml:space="preserve"> K10435  MAP1LC</t>
  </si>
  <si>
    <t xml:space="preserve"> microtubule-associated protein 1 light chain</t>
  </si>
  <si>
    <t xml:space="preserve">   Cellular community - eukaryotes</t>
  </si>
  <si>
    <t xml:space="preserve">     04550 Signaling pathways regulating pluripotency of stem cells [PATH:ko04550]</t>
  </si>
  <si>
    <t>Ssa#S30266321</t>
  </si>
  <si>
    <t xml:space="preserve"> K08036  TCF1, HNF1A</t>
  </si>
  <si>
    <t xml:space="preserve"> transcription factor 1, hepatocyte nuclear factor 1-alpha</t>
  </si>
  <si>
    <t xml:space="preserve"> Organismal Systems</t>
  </si>
  <si>
    <t xml:space="preserve">   Development</t>
  </si>
  <si>
    <t xml:space="preserve">     04360 Axon guidance [PATH:ko04360]</t>
  </si>
  <si>
    <t>Ssa#TC97463</t>
  </si>
  <si>
    <t xml:space="preserve"> K06572  PLXNC, CD232</t>
  </si>
  <si>
    <t xml:space="preserve"> plexin C</t>
  </si>
  <si>
    <r>
      <rPr>
        <b/>
        <sz val="11"/>
        <color rgb="FFFF0000"/>
        <rFont val="Calibri"/>
        <family val="2"/>
        <scheme val="minor"/>
      </rPr>
      <t>Supplementary Table 3.</t>
    </r>
    <r>
      <rPr>
        <sz val="11"/>
        <color rgb="FFFF0000"/>
        <rFont val="Calibri"/>
        <family val="2"/>
        <scheme val="minor"/>
      </rPr>
      <t>- Transcripts corresponding to the 86 features exclusively affected by TCO in the liver of Atlantic salmon at the end of the nutritional trial.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</si>
</sst>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croarrays\Monica%2024May17_PC\GeneSpring\CommonDCO_PCKeg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CO vs WCO"/>
      <sheetName val="DCO vs FO"/>
      <sheetName val="Sheet6"/>
      <sheetName val="CommonDCO_PCKegg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 topLeftCell="A1">
      <selection activeCell="A1" sqref="A1:L1"/>
    </sheetView>
  </sheetViews>
  <sheetFormatPr defaultColWidth="9.140625" defaultRowHeight="15"/>
  <cols>
    <col min="1" max="1" width="14.00390625" style="0" customWidth="1"/>
    <col min="2" max="2" width="27.57421875" style="0" customWidth="1"/>
    <col min="3" max="3" width="46.00390625" style="0" customWidth="1"/>
    <col min="6" max="6" width="44.140625" style="0" customWidth="1"/>
  </cols>
  <sheetData>
    <row r="1" spans="1:12" ht="15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7:12" ht="15">
      <c r="G2" s="3" t="s">
        <v>0</v>
      </c>
      <c r="H2" s="3"/>
      <c r="I2" s="3"/>
      <c r="J2" s="3" t="s">
        <v>1</v>
      </c>
      <c r="K2" s="3"/>
      <c r="L2" s="3"/>
    </row>
    <row r="3" spans="7:12" ht="15">
      <c r="G3" t="s">
        <v>2</v>
      </c>
      <c r="H3" t="s">
        <v>3</v>
      </c>
      <c r="I3" t="s">
        <v>4</v>
      </c>
      <c r="J3" t="s">
        <v>2</v>
      </c>
      <c r="K3" t="s">
        <v>3</v>
      </c>
      <c r="L3" t="s">
        <v>4</v>
      </c>
    </row>
    <row r="4" spans="1:12" ht="1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s="1">
        <f>VLOOKUP(D4,#REF!,2,FALSE)</f>
        <v>0.042061385</v>
      </c>
      <c r="H4" t="str">
        <f>VLOOKUP(D4,#REF!,3,FALSE)</f>
        <v>up</v>
      </c>
      <c r="I4" s="2">
        <f>VLOOKUP(D4,#REF!,4,FALSE)</f>
        <v>1.8050731</v>
      </c>
      <c r="J4" s="1">
        <f>VLOOKUP(D4,#REF!,2,FALSE)</f>
        <v>0.02480937</v>
      </c>
      <c r="K4" t="str">
        <f>VLOOKUP(D4,#REF!,3,FALSE)</f>
        <v>up</v>
      </c>
      <c r="L4" s="2">
        <f>VLOOKUP(D4,#REF!,4,FALSE)</f>
        <v>1.9379746</v>
      </c>
    </row>
    <row r="5" spans="1:12" ht="15">
      <c r="A5" t="s">
        <v>5</v>
      </c>
      <c r="B5" t="s">
        <v>6</v>
      </c>
      <c r="C5" t="s">
        <v>11</v>
      </c>
      <c r="D5" t="s">
        <v>12</v>
      </c>
      <c r="E5" t="s">
        <v>13</v>
      </c>
      <c r="F5" t="s">
        <v>14</v>
      </c>
      <c r="G5" s="1">
        <f>VLOOKUP(D5,#REF!,2,FALSE)</f>
        <v>0.012660627</v>
      </c>
      <c r="H5" t="str">
        <f>VLOOKUP(D5,#REF!,3,FALSE)</f>
        <v>down</v>
      </c>
      <c r="I5" s="2">
        <f>VLOOKUP(D5,#REF!,4,FALSE)</f>
        <v>1.4153451</v>
      </c>
      <c r="J5" s="1">
        <f>VLOOKUP(D5,#REF!,2,FALSE)</f>
        <v>0.027396431</v>
      </c>
      <c r="K5" t="str">
        <f>VLOOKUP(D5,#REF!,3,FALSE)</f>
        <v>down</v>
      </c>
      <c r="L5" s="2">
        <f>VLOOKUP(D5,#REF!,4,FALSE)</f>
        <v>1.3825026</v>
      </c>
    </row>
    <row r="6" spans="1:12" ht="15">
      <c r="A6" t="s">
        <v>5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s="1">
        <f>VLOOKUP(D6,#REF!,2,FALSE)</f>
        <v>0.027452268</v>
      </c>
      <c r="H6" t="str">
        <f>VLOOKUP(D6,#REF!,3,FALSE)</f>
        <v>down</v>
      </c>
      <c r="I6" s="2">
        <f>VLOOKUP(D6,#REF!,4,FALSE)</f>
        <v>1.6219476</v>
      </c>
      <c r="J6" s="1">
        <f>VLOOKUP(D6,#REF!,2,FALSE)</f>
        <v>0.013278385</v>
      </c>
      <c r="K6" t="str">
        <f>VLOOKUP(D6,#REF!,3,FALSE)</f>
        <v>down</v>
      </c>
      <c r="L6" s="2">
        <f>VLOOKUP(D6,#REF!,4,FALSE)</f>
        <v>1.8477311</v>
      </c>
    </row>
    <row r="7" spans="1:12" ht="15">
      <c r="A7" t="s">
        <v>5</v>
      </c>
      <c r="B7" t="s">
        <v>20</v>
      </c>
      <c r="C7" t="s">
        <v>21</v>
      </c>
      <c r="D7" t="s">
        <v>22</v>
      </c>
      <c r="E7" t="s">
        <v>23</v>
      </c>
      <c r="F7" t="s">
        <v>24</v>
      </c>
      <c r="G7" s="1">
        <f>VLOOKUP(D7,#REF!,2,FALSE)</f>
        <v>0.0063902857</v>
      </c>
      <c r="H7" t="str">
        <f>VLOOKUP(D7,#REF!,3,FALSE)</f>
        <v>up</v>
      </c>
      <c r="I7" s="2">
        <f>VLOOKUP(D7,#REF!,4,FALSE)</f>
        <v>1.5670024</v>
      </c>
      <c r="J7" s="1">
        <f>VLOOKUP(D7,#REF!,2,FALSE)</f>
        <v>0.04136291</v>
      </c>
      <c r="K7" t="str">
        <f>VLOOKUP(D7,#REF!,3,FALSE)</f>
        <v>up</v>
      </c>
      <c r="L7" s="2">
        <f>VLOOKUP(D7,#REF!,4,FALSE)</f>
        <v>1.3832027</v>
      </c>
    </row>
    <row r="8" spans="1:12" ht="15">
      <c r="A8" t="s">
        <v>5</v>
      </c>
      <c r="B8" t="s">
        <v>25</v>
      </c>
      <c r="C8" t="s">
        <v>26</v>
      </c>
      <c r="D8" t="s">
        <v>27</v>
      </c>
      <c r="E8" t="s">
        <v>28</v>
      </c>
      <c r="F8" t="s">
        <v>29</v>
      </c>
      <c r="G8" s="1">
        <f>VLOOKUP(D8,#REF!,2,FALSE)</f>
        <v>8.116817E-05</v>
      </c>
      <c r="H8" t="str">
        <f>VLOOKUP(D8,#REF!,3,FALSE)</f>
        <v>up</v>
      </c>
      <c r="I8" s="2">
        <f>VLOOKUP(D8,#REF!,4,FALSE)</f>
        <v>12.747884</v>
      </c>
      <c r="J8" s="1">
        <f>VLOOKUP(D8,#REF!,2,FALSE)</f>
        <v>0.011906386</v>
      </c>
      <c r="K8" t="str">
        <f>VLOOKUP(D8,#REF!,3,FALSE)</f>
        <v>up</v>
      </c>
      <c r="L8" s="2">
        <f>VLOOKUP(D8,#REF!,4,FALSE)</f>
        <v>4.600588</v>
      </c>
    </row>
    <row r="9" spans="1:12" ht="15">
      <c r="A9" t="s">
        <v>5</v>
      </c>
      <c r="B9" t="s">
        <v>25</v>
      </c>
      <c r="C9" t="s">
        <v>30</v>
      </c>
      <c r="D9" t="s">
        <v>31</v>
      </c>
      <c r="E9" t="s">
        <v>32</v>
      </c>
      <c r="F9" t="s">
        <v>33</v>
      </c>
      <c r="G9" s="1">
        <f>VLOOKUP(D9,#REF!,2,FALSE)</f>
        <v>0.010853609</v>
      </c>
      <c r="H9" t="str">
        <f>VLOOKUP(D9,#REF!,3,FALSE)</f>
        <v>up</v>
      </c>
      <c r="I9" s="2">
        <f>VLOOKUP(D9,#REF!,4,FALSE)</f>
        <v>6.765194</v>
      </c>
      <c r="J9" s="1">
        <f>VLOOKUP(D9,#REF!,2,FALSE)</f>
        <v>0.026832998</v>
      </c>
      <c r="K9" t="str">
        <f>VLOOKUP(D9,#REF!,3,FALSE)</f>
        <v>up</v>
      </c>
      <c r="L9" s="2">
        <f>VLOOKUP(D9,#REF!,4,FALSE)</f>
        <v>4.8411927</v>
      </c>
    </row>
    <row r="10" spans="1:12" ht="15">
      <c r="A10" t="s">
        <v>34</v>
      </c>
      <c r="B10" t="s">
        <v>35</v>
      </c>
      <c r="C10" t="s">
        <v>36</v>
      </c>
      <c r="D10" t="s">
        <v>37</v>
      </c>
      <c r="E10" t="s">
        <v>38</v>
      </c>
      <c r="F10" t="s">
        <v>39</v>
      </c>
      <c r="G10" s="1">
        <f>VLOOKUP(D10,#REF!,2,FALSE)</f>
        <v>0.043928582</v>
      </c>
      <c r="H10" t="str">
        <f>VLOOKUP(D10,#REF!,3,FALSE)</f>
        <v>down</v>
      </c>
      <c r="I10" s="2">
        <f>VLOOKUP(D10,#REF!,4,FALSE)</f>
        <v>2.587253</v>
      </c>
      <c r="J10" s="1">
        <f>VLOOKUP(D10,#REF!,2,FALSE)</f>
        <v>0.044682045</v>
      </c>
      <c r="K10" t="str">
        <f>VLOOKUP(D10,#REF!,3,FALSE)</f>
        <v>down</v>
      </c>
      <c r="L10" s="2">
        <f>VLOOKUP(D10,#REF!,4,FALSE)</f>
        <v>3.8502421</v>
      </c>
    </row>
    <row r="11" spans="1:12" ht="15">
      <c r="A11" t="s">
        <v>34</v>
      </c>
      <c r="B11" t="s">
        <v>35</v>
      </c>
      <c r="C11" t="s">
        <v>40</v>
      </c>
      <c r="D11" t="s">
        <v>41</v>
      </c>
      <c r="E11" t="s">
        <v>42</v>
      </c>
      <c r="F11" t="s">
        <v>43</v>
      </c>
      <c r="G11" s="1">
        <f>VLOOKUP(D11,#REF!,2,FALSE)</f>
        <v>0.012829958</v>
      </c>
      <c r="H11" t="str">
        <f>VLOOKUP(D11,#REF!,3,FALSE)</f>
        <v>up</v>
      </c>
      <c r="I11" s="2">
        <f>VLOOKUP(D11,#REF!,4,FALSE)</f>
        <v>2.0001256</v>
      </c>
      <c r="J11" s="1">
        <f>VLOOKUP(D11,#REF!,2,FALSE)</f>
        <v>0.011667168</v>
      </c>
      <c r="K11" t="str">
        <f>VLOOKUP(D11,#REF!,3,FALSE)</f>
        <v>up</v>
      </c>
      <c r="L11" s="2">
        <f>VLOOKUP(D11,#REF!,4,FALSE)</f>
        <v>2.1032443</v>
      </c>
    </row>
    <row r="12" spans="1:12" ht="15">
      <c r="A12" t="s">
        <v>34</v>
      </c>
      <c r="B12" t="s">
        <v>35</v>
      </c>
      <c r="C12" t="s">
        <v>40</v>
      </c>
      <c r="D12" t="s">
        <v>44</v>
      </c>
      <c r="E12" t="s">
        <v>45</v>
      </c>
      <c r="F12" t="s">
        <v>46</v>
      </c>
      <c r="G12" s="1">
        <f>VLOOKUP(D12,#REF!,2,FALSE)</f>
        <v>0.040280234</v>
      </c>
      <c r="H12" t="str">
        <f>VLOOKUP(D12,#REF!,3,FALSE)</f>
        <v>down</v>
      </c>
      <c r="I12" s="2">
        <f>VLOOKUP(D12,#REF!,4,FALSE)</f>
        <v>3.8322515</v>
      </c>
      <c r="J12" s="1">
        <f>VLOOKUP(D12,#REF!,2,FALSE)</f>
        <v>0.019898603</v>
      </c>
      <c r="K12" t="str">
        <f>VLOOKUP(D12,#REF!,3,FALSE)</f>
        <v>down</v>
      </c>
      <c r="L12" s="2">
        <f>VLOOKUP(D12,#REF!,4,FALSE)</f>
        <v>6.770331</v>
      </c>
    </row>
    <row r="13" spans="1:12" ht="15">
      <c r="A13" t="s">
        <v>34</v>
      </c>
      <c r="B13" t="s">
        <v>47</v>
      </c>
      <c r="C13" t="s">
        <v>48</v>
      </c>
      <c r="D13" t="s">
        <v>49</v>
      </c>
      <c r="E13" t="s">
        <v>50</v>
      </c>
      <c r="F13" t="s">
        <v>51</v>
      </c>
      <c r="G13" s="1">
        <f>VLOOKUP(D13,#REF!,2,FALSE)</f>
        <v>0.044538867</v>
      </c>
      <c r="H13" t="str">
        <f>VLOOKUP(D13,#REF!,3,FALSE)</f>
        <v>up</v>
      </c>
      <c r="I13" s="2">
        <f>VLOOKUP(D13,#REF!,4,FALSE)</f>
        <v>1.6643344</v>
      </c>
      <c r="J13" s="1">
        <f>VLOOKUP(D13,#REF!,2,FALSE)</f>
        <v>0.021267574</v>
      </c>
      <c r="K13" t="str">
        <f>VLOOKUP(D13,#REF!,3,FALSE)</f>
        <v>up</v>
      </c>
      <c r="L13" s="2">
        <f>VLOOKUP(D13,#REF!,4,FALSE)</f>
        <v>1.3607558</v>
      </c>
    </row>
    <row r="14" spans="1:12" ht="15">
      <c r="A14" t="s">
        <v>34</v>
      </c>
      <c r="B14" t="s">
        <v>47</v>
      </c>
      <c r="C14" t="s">
        <v>52</v>
      </c>
      <c r="D14" t="s">
        <v>53</v>
      </c>
      <c r="E14" t="s">
        <v>54</v>
      </c>
      <c r="F14" t="s">
        <v>55</v>
      </c>
      <c r="G14" s="1">
        <f>VLOOKUP(D14,#REF!,2,FALSE)</f>
        <v>0.02647867</v>
      </c>
      <c r="H14" t="str">
        <f>VLOOKUP(D14,#REF!,3,FALSE)</f>
        <v>down</v>
      </c>
      <c r="I14" s="2">
        <f>VLOOKUP(D14,#REF!,4,FALSE)</f>
        <v>1.3493918</v>
      </c>
      <c r="J14" s="1">
        <f>VLOOKUP(D14,#REF!,2,FALSE)</f>
        <v>0.041609753</v>
      </c>
      <c r="K14" t="str">
        <f>VLOOKUP(D14,#REF!,3,FALSE)</f>
        <v>down</v>
      </c>
      <c r="L14" s="2">
        <f>VLOOKUP(D14,#REF!,4,FALSE)</f>
        <v>1.390323</v>
      </c>
    </row>
    <row r="15" spans="1:12" ht="15">
      <c r="A15" t="s">
        <v>34</v>
      </c>
      <c r="B15" t="s">
        <v>56</v>
      </c>
      <c r="C15" t="s">
        <v>57</v>
      </c>
      <c r="D15" t="s">
        <v>58</v>
      </c>
      <c r="E15" t="s">
        <v>59</v>
      </c>
      <c r="F15" t="s">
        <v>60</v>
      </c>
      <c r="G15" s="1">
        <f>VLOOKUP(D15,#REF!,2,FALSE)</f>
        <v>0.034395386</v>
      </c>
      <c r="H15" t="str">
        <f>VLOOKUP(D15,#REF!,3,FALSE)</f>
        <v>up</v>
      </c>
      <c r="I15" s="2">
        <f>VLOOKUP(D15,#REF!,4,FALSE)</f>
        <v>2.3698766</v>
      </c>
      <c r="J15" s="1">
        <f>VLOOKUP(D15,#REF!,2,FALSE)</f>
        <v>0.03928007</v>
      </c>
      <c r="K15" t="str">
        <f>VLOOKUP(D15,#REF!,3,FALSE)</f>
        <v>up</v>
      </c>
      <c r="L15" s="2">
        <f>VLOOKUP(D15,#REF!,4,FALSE)</f>
        <v>1.9648652</v>
      </c>
    </row>
    <row r="16" spans="1:12" ht="15">
      <c r="A16" t="s">
        <v>34</v>
      </c>
      <c r="B16" t="s">
        <v>56</v>
      </c>
      <c r="C16" t="s">
        <v>61</v>
      </c>
      <c r="D16" t="s">
        <v>62</v>
      </c>
      <c r="E16" t="s">
        <v>63</v>
      </c>
      <c r="F16" t="s">
        <v>64</v>
      </c>
      <c r="G16" s="1">
        <f>VLOOKUP(D16,#REF!,2,FALSE)</f>
        <v>0.028740238</v>
      </c>
      <c r="H16" t="str">
        <f>VLOOKUP(D16,#REF!,3,FALSE)</f>
        <v>up</v>
      </c>
      <c r="I16" s="2">
        <f>VLOOKUP(D16,#REF!,4,FALSE)</f>
        <v>4.079554</v>
      </c>
      <c r="J16" s="1">
        <f>VLOOKUP(D16,#REF!,2,FALSE)</f>
        <v>0.041264877</v>
      </c>
      <c r="K16" t="str">
        <f>VLOOKUP(D16,#REF!,3,FALSE)</f>
        <v>up</v>
      </c>
      <c r="L16" s="2">
        <f>VLOOKUP(D16,#REF!,4,FALSE)</f>
        <v>3.596123</v>
      </c>
    </row>
    <row r="17" spans="1:12" ht="15">
      <c r="A17" t="s">
        <v>34</v>
      </c>
      <c r="B17" t="s">
        <v>56</v>
      </c>
      <c r="C17" t="s">
        <v>65</v>
      </c>
      <c r="D17" t="s">
        <v>66</v>
      </c>
      <c r="E17" t="s">
        <v>67</v>
      </c>
      <c r="F17" t="s">
        <v>68</v>
      </c>
      <c r="G17" s="1">
        <f>VLOOKUP(D17,#REF!,2,FALSE)</f>
        <v>0.008084396</v>
      </c>
      <c r="H17" t="str">
        <f>VLOOKUP(D17,#REF!,3,FALSE)</f>
        <v>up</v>
      </c>
      <c r="I17" s="2">
        <f>VLOOKUP(D17,#REF!,4,FALSE)</f>
        <v>3.9290004</v>
      </c>
      <c r="J17" s="1">
        <f>VLOOKUP(D17,#REF!,2,FALSE)</f>
        <v>0.024681374</v>
      </c>
      <c r="K17" t="str">
        <f>VLOOKUP(D17,#REF!,3,FALSE)</f>
        <v>up</v>
      </c>
      <c r="L17" s="2">
        <f>VLOOKUP(D17,#REF!,4,FALSE)</f>
        <v>2.8129442</v>
      </c>
    </row>
    <row r="18" spans="1:12" ht="15">
      <c r="A18" t="s">
        <v>34</v>
      </c>
      <c r="B18" t="s">
        <v>56</v>
      </c>
      <c r="C18" t="s">
        <v>69</v>
      </c>
      <c r="D18" t="s">
        <v>70</v>
      </c>
      <c r="E18" t="s">
        <v>71</v>
      </c>
      <c r="F18" t="s">
        <v>72</v>
      </c>
      <c r="G18" s="1">
        <f>VLOOKUP(D18,#REF!,2,FALSE)</f>
        <v>0.024662659</v>
      </c>
      <c r="H18" t="str">
        <f>VLOOKUP(D18,#REF!,3,FALSE)</f>
        <v>up</v>
      </c>
      <c r="I18" s="2">
        <f>VLOOKUP(D18,#REF!,4,FALSE)</f>
        <v>1.892507</v>
      </c>
      <c r="J18" s="1">
        <f>VLOOKUP(D18,#REF!,2,FALSE)</f>
        <v>0.030631151</v>
      </c>
      <c r="K18" t="str">
        <f>VLOOKUP(D18,#REF!,3,FALSE)</f>
        <v>up</v>
      </c>
      <c r="L18" s="2">
        <f>VLOOKUP(D18,#REF!,4,FALSE)</f>
        <v>1.7809514</v>
      </c>
    </row>
    <row r="19" spans="1:12" ht="15">
      <c r="A19" t="s">
        <v>34</v>
      </c>
      <c r="B19" t="s">
        <v>73</v>
      </c>
      <c r="C19" t="s">
        <v>74</v>
      </c>
      <c r="D19" t="s">
        <v>75</v>
      </c>
      <c r="E19" t="s">
        <v>76</v>
      </c>
      <c r="F19" t="s">
        <v>77</v>
      </c>
      <c r="G19" s="1">
        <f>VLOOKUP(D19,#REF!,2,FALSE)</f>
        <v>0.031728953</v>
      </c>
      <c r="H19" t="str">
        <f>VLOOKUP(D19,#REF!,3,FALSE)</f>
        <v>down</v>
      </c>
      <c r="I19" s="2">
        <f>VLOOKUP(D19,#REF!,4,FALSE)</f>
        <v>1.376502</v>
      </c>
      <c r="J19" s="1">
        <f>VLOOKUP(D19,#REF!,2,FALSE)</f>
        <v>0.02689831</v>
      </c>
      <c r="K19" t="str">
        <f>VLOOKUP(D19,#REF!,3,FALSE)</f>
        <v>down</v>
      </c>
      <c r="L19" s="2">
        <f>VLOOKUP(D19,#REF!,4,FALSE)</f>
        <v>1.9882522</v>
      </c>
    </row>
    <row r="20" spans="1:12" ht="15">
      <c r="A20" t="s">
        <v>34</v>
      </c>
      <c r="B20" t="s">
        <v>73</v>
      </c>
      <c r="C20" t="s">
        <v>78</v>
      </c>
      <c r="D20" t="s">
        <v>79</v>
      </c>
      <c r="E20" t="s">
        <v>80</v>
      </c>
      <c r="F20" t="s">
        <v>81</v>
      </c>
      <c r="G20" s="1">
        <f>VLOOKUP(D20,#REF!,2,FALSE)</f>
        <v>0.020581966</v>
      </c>
      <c r="H20" t="str">
        <f>VLOOKUP(D20,#REF!,3,FALSE)</f>
        <v>down</v>
      </c>
      <c r="I20" s="2">
        <f>VLOOKUP(D20,#REF!,4,FALSE)</f>
        <v>1.9786218</v>
      </c>
      <c r="J20" s="1">
        <f>VLOOKUP(D20,#REF!,2,FALSE)</f>
        <v>0.012203947</v>
      </c>
      <c r="K20" t="str">
        <f>VLOOKUP(D20,#REF!,3,FALSE)</f>
        <v>down</v>
      </c>
      <c r="L20" s="2">
        <f>VLOOKUP(D20,#REF!,4,FALSE)</f>
        <v>1.7656896</v>
      </c>
    </row>
    <row r="21" spans="1:12" ht="15">
      <c r="A21" t="s">
        <v>82</v>
      </c>
      <c r="B21" t="s">
        <v>83</v>
      </c>
      <c r="C21" t="s">
        <v>84</v>
      </c>
      <c r="D21" t="s">
        <v>85</v>
      </c>
      <c r="E21" t="s">
        <v>86</v>
      </c>
      <c r="F21" t="s">
        <v>87</v>
      </c>
      <c r="G21" s="1">
        <f>VLOOKUP(D21,#REF!,2,FALSE)</f>
        <v>0.04501484</v>
      </c>
      <c r="H21" t="str">
        <f>VLOOKUP(D21,#REF!,3,FALSE)</f>
        <v>down</v>
      </c>
      <c r="I21" s="2">
        <f>VLOOKUP(D21,#REF!,4,FALSE)</f>
        <v>1.7662399</v>
      </c>
      <c r="J21" s="1">
        <f>VLOOKUP(D21,#REF!,2,FALSE)</f>
        <v>0.027651096</v>
      </c>
      <c r="K21" t="str">
        <f>VLOOKUP(D21,#REF!,3,FALSE)</f>
        <v>down</v>
      </c>
      <c r="L21" s="2">
        <f>VLOOKUP(D21,#REF!,4,FALSE)</f>
        <v>1.7786025</v>
      </c>
    </row>
    <row r="22" spans="1:12" ht="15">
      <c r="A22" t="s">
        <v>82</v>
      </c>
      <c r="B22" t="s">
        <v>83</v>
      </c>
      <c r="C22" t="s">
        <v>88</v>
      </c>
      <c r="D22" t="s">
        <v>89</v>
      </c>
      <c r="E22" t="s">
        <v>90</v>
      </c>
      <c r="F22" t="s">
        <v>91</v>
      </c>
      <c r="G22" s="1">
        <f>VLOOKUP(D22,#REF!,2,FALSE)</f>
        <v>0.012677656</v>
      </c>
      <c r="H22" t="str">
        <f>VLOOKUP(D22,#REF!,3,FALSE)</f>
        <v>down</v>
      </c>
      <c r="I22" s="2">
        <f>VLOOKUP(D22,#REF!,4,FALSE)</f>
        <v>5.543954</v>
      </c>
      <c r="J22" s="1">
        <f>VLOOKUP(D22,#REF!,2,FALSE)</f>
        <v>0.018735087</v>
      </c>
      <c r="K22" t="str">
        <f>VLOOKUP(D22,#REF!,3,FALSE)</f>
        <v>down</v>
      </c>
      <c r="L22" s="2">
        <f>VLOOKUP(D22,#REF!,4,FALSE)</f>
        <v>3.8564732</v>
      </c>
    </row>
    <row r="23" spans="1:12" ht="15">
      <c r="A23" t="s">
        <v>82</v>
      </c>
      <c r="B23" t="s">
        <v>83</v>
      </c>
      <c r="C23" t="s">
        <v>92</v>
      </c>
      <c r="D23" t="s">
        <v>93</v>
      </c>
      <c r="E23" t="s">
        <v>94</v>
      </c>
      <c r="F23" t="s">
        <v>95</v>
      </c>
      <c r="G23" s="1">
        <f>VLOOKUP(D23,#REF!,2,FALSE)</f>
        <v>0.02620856</v>
      </c>
      <c r="H23" t="str">
        <f>VLOOKUP(D23,#REF!,3,FALSE)</f>
        <v>up</v>
      </c>
      <c r="I23" s="2">
        <f>VLOOKUP(D23,#REF!,4,FALSE)</f>
        <v>1.8733935</v>
      </c>
      <c r="J23" s="1">
        <f>VLOOKUP(D23,#REF!,2,FALSE)</f>
        <v>0.009916457</v>
      </c>
      <c r="K23" t="str">
        <f>VLOOKUP(D23,#REF!,3,FALSE)</f>
        <v>up</v>
      </c>
      <c r="L23" s="2">
        <f>VLOOKUP(D23,#REF!,4,FALSE)</f>
        <v>2.3580952</v>
      </c>
    </row>
    <row r="24" spans="1:12" ht="15">
      <c r="A24" t="s">
        <v>82</v>
      </c>
      <c r="B24" t="s">
        <v>96</v>
      </c>
      <c r="C24" t="s">
        <v>97</v>
      </c>
      <c r="D24" t="s">
        <v>98</v>
      </c>
      <c r="E24" t="s">
        <v>99</v>
      </c>
      <c r="F24" t="s">
        <v>100</v>
      </c>
      <c r="G24" s="1">
        <f>VLOOKUP(D24,#REF!,2,FALSE)</f>
        <v>0.043780636</v>
      </c>
      <c r="H24" t="str">
        <f>VLOOKUP(D24,#REF!,3,FALSE)</f>
        <v>down</v>
      </c>
      <c r="I24" s="2">
        <f>VLOOKUP(D24,#REF!,4,FALSE)</f>
        <v>1.3504831</v>
      </c>
      <c r="J24" s="1">
        <f>VLOOKUP(D24,#REF!,2,FALSE)</f>
        <v>0.0023564664</v>
      </c>
      <c r="K24" t="str">
        <f>VLOOKUP(D24,#REF!,3,FALSE)</f>
        <v>down</v>
      </c>
      <c r="L24" s="2">
        <f>VLOOKUP(D24,#REF!,4,FALSE)</f>
        <v>1.7108946</v>
      </c>
    </row>
    <row r="25" spans="1:12" ht="15">
      <c r="A25" t="s">
        <v>82</v>
      </c>
      <c r="B25" t="s">
        <v>96</v>
      </c>
      <c r="C25" t="s">
        <v>101</v>
      </c>
      <c r="D25" t="s">
        <v>102</v>
      </c>
      <c r="E25" t="s">
        <v>103</v>
      </c>
      <c r="F25" t="s">
        <v>104</v>
      </c>
      <c r="G25" s="1">
        <f>VLOOKUP(D25,#REF!,2,FALSE)</f>
        <v>0.041715715</v>
      </c>
      <c r="H25" t="str">
        <f>VLOOKUP(D25,#REF!,3,FALSE)</f>
        <v>down</v>
      </c>
      <c r="I25" s="2">
        <f>VLOOKUP(D25,#REF!,4,FALSE)</f>
        <v>1.3919015</v>
      </c>
      <c r="J25" s="1">
        <f>VLOOKUP(D25,#REF!,2,FALSE)</f>
        <v>0.023799561</v>
      </c>
      <c r="K25" t="str">
        <f>VLOOKUP(D25,#REF!,3,FALSE)</f>
        <v>down</v>
      </c>
      <c r="L25" s="2">
        <f>VLOOKUP(D25,#REF!,4,FALSE)</f>
        <v>1.6542217</v>
      </c>
    </row>
    <row r="26" spans="1:12" ht="15">
      <c r="A26" t="s">
        <v>82</v>
      </c>
      <c r="B26" t="s">
        <v>105</v>
      </c>
      <c r="C26" t="s">
        <v>106</v>
      </c>
      <c r="D26" t="s">
        <v>107</v>
      </c>
      <c r="E26" t="s">
        <v>108</v>
      </c>
      <c r="F26" t="s">
        <v>109</v>
      </c>
      <c r="G26" s="1">
        <f>VLOOKUP(D26,#REF!,2,FALSE)</f>
        <v>0.035397783</v>
      </c>
      <c r="H26" t="str">
        <f>VLOOKUP(D26,#REF!,3,FALSE)</f>
        <v>down</v>
      </c>
      <c r="I26" s="2">
        <f>VLOOKUP(D26,#REF!,4,FALSE)</f>
        <v>1.4121753</v>
      </c>
      <c r="J26" s="1">
        <f>VLOOKUP(D26,#REF!,2,FALSE)</f>
        <v>0.02636968</v>
      </c>
      <c r="K26" t="str">
        <f>VLOOKUP(D26,#REF!,3,FALSE)</f>
        <v>down</v>
      </c>
      <c r="L26" s="2">
        <f>VLOOKUP(D26,#REF!,4,FALSE)</f>
        <v>1.4076931</v>
      </c>
    </row>
    <row r="27" spans="1:12" ht="15">
      <c r="A27" t="s">
        <v>110</v>
      </c>
      <c r="B27" t="s">
        <v>111</v>
      </c>
      <c r="C27" t="s">
        <v>112</v>
      </c>
      <c r="D27" t="s">
        <v>113</v>
      </c>
      <c r="E27" t="s">
        <v>114</v>
      </c>
      <c r="F27" t="s">
        <v>115</v>
      </c>
      <c r="G27" s="1">
        <f>VLOOKUP(D27,#REF!,2,FALSE)</f>
        <v>0.049055487</v>
      </c>
      <c r="H27" t="str">
        <f>VLOOKUP(D27,#REF!,3,FALSE)</f>
        <v>down</v>
      </c>
      <c r="I27" s="2">
        <f>VLOOKUP(D27,#REF!,4,FALSE)</f>
        <v>1.9434458</v>
      </c>
      <c r="J27" s="1">
        <f>VLOOKUP(D27,#REF!,2,FALSE)</f>
        <v>0.008936802</v>
      </c>
      <c r="K27" t="str">
        <f>VLOOKUP(D27,#REF!,3,FALSE)</f>
        <v>down</v>
      </c>
      <c r="L27" s="2">
        <f>VLOOKUP(D27,#REF!,4,FALSE)</f>
        <v>2.1362202</v>
      </c>
    </row>
  </sheetData>
  <mergeCells count="3">
    <mergeCell ref="G2:I2"/>
    <mergeCell ref="J2:L2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Stirling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Betancor</dc:creator>
  <cp:keywords/>
  <dc:description/>
  <cp:lastModifiedBy>Monica Betancor</cp:lastModifiedBy>
  <dcterms:created xsi:type="dcterms:W3CDTF">2017-11-05T17:01:00Z</dcterms:created>
  <dcterms:modified xsi:type="dcterms:W3CDTF">2018-03-22T09:04:27Z</dcterms:modified>
  <cp:category/>
  <cp:version/>
  <cp:contentType/>
  <cp:contentStatus/>
</cp:coreProperties>
</file>