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Aqy\Research\Makarewicz\IN COPY EDIT\"/>
    </mc:Choice>
  </mc:AlternateContent>
  <xr:revisionPtr revIDLastSave="0" documentId="13_ncr:1_{DBFFF0CD-5E34-407B-A212-034F53B16C6F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Table S1" sheetId="1" r:id="rId1"/>
    <sheet name="Table S2" sheetId="5" r:id="rId2"/>
    <sheet name="Table S3" sheetId="6" r:id="rId3"/>
    <sheet name="Table S4" sheetId="3" r:id="rId4"/>
    <sheet name="Table S5" sheetId="2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4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5" i="1"/>
  <c r="N26" i="1"/>
  <c r="N27" i="1"/>
  <c r="N28" i="1"/>
  <c r="N29" i="1"/>
  <c r="N30" i="1"/>
  <c r="N31" i="1"/>
  <c r="N32" i="1"/>
  <c r="N33" i="1"/>
  <c r="N37" i="1"/>
  <c r="N38" i="1"/>
  <c r="N39" i="1"/>
  <c r="N40" i="1"/>
  <c r="N41" i="1"/>
  <c r="N42" i="1"/>
  <c r="N43" i="1"/>
  <c r="N47" i="1"/>
  <c r="N50" i="1"/>
  <c r="N51" i="1"/>
  <c r="N54" i="1"/>
  <c r="N55" i="1"/>
  <c r="N56" i="1"/>
  <c r="I56" i="1"/>
  <c r="F56" i="1"/>
  <c r="E56" i="1"/>
  <c r="C56" i="1"/>
  <c r="B56" i="1"/>
</calcChain>
</file>

<file path=xl/sharedStrings.xml><?xml version="1.0" encoding="utf-8"?>
<sst xmlns="http://schemas.openxmlformats.org/spreadsheetml/2006/main" count="309" uniqueCount="179">
  <si>
    <t>Large mammal</t>
  </si>
  <si>
    <t>Medium mammal</t>
  </si>
  <si>
    <t>Ovis/  Capra</t>
  </si>
  <si>
    <t>Capra hircus</t>
  </si>
  <si>
    <t>Ovis aries</t>
  </si>
  <si>
    <t>Sus scrofa</t>
  </si>
  <si>
    <t>Aves</t>
  </si>
  <si>
    <t>NISP/  context</t>
  </si>
  <si>
    <t>Trench 50</t>
  </si>
  <si>
    <t>Pit near house, Concentric Ring 4</t>
  </si>
  <si>
    <t>Trench 51</t>
  </si>
  <si>
    <t>House in association with pit, Concentric Ring 1</t>
  </si>
  <si>
    <t>Trench 60</t>
  </si>
  <si>
    <t>Pit, Concentric Ring 6</t>
  </si>
  <si>
    <t>Trench 70</t>
  </si>
  <si>
    <t>Geotrench, Chernozem/occupation layer</t>
  </si>
  <si>
    <t>Trench 71</t>
  </si>
  <si>
    <t>Test trench in house, Concentric Ring 3</t>
  </si>
  <si>
    <t>Test trench in house</t>
  </si>
  <si>
    <t>Cultural layer</t>
  </si>
  <si>
    <t>NISP Total</t>
  </si>
  <si>
    <t>Period</t>
  </si>
  <si>
    <t>Cemetery Site</t>
  </si>
  <si>
    <t>Calibrated Age BC (2σ)</t>
  </si>
  <si>
    <t>Taxon</t>
  </si>
  <si>
    <r>
      <t>δ</t>
    </r>
    <r>
      <rPr>
        <b/>
        <vertAlign val="superscript"/>
        <sz val="12"/>
        <color theme="1"/>
        <rFont val="Times New Roman"/>
      </rPr>
      <t>13</t>
    </r>
    <r>
      <rPr>
        <b/>
        <sz val="12"/>
        <color theme="1"/>
        <rFont val="Times New Roman"/>
      </rPr>
      <t>C (‰)</t>
    </r>
  </si>
  <si>
    <r>
      <t>δ</t>
    </r>
    <r>
      <rPr>
        <b/>
        <vertAlign val="superscript"/>
        <sz val="12"/>
        <color theme="1"/>
        <rFont val="Times New Roman"/>
      </rPr>
      <t>15</t>
    </r>
    <r>
      <rPr>
        <b/>
        <sz val="12"/>
        <color theme="1"/>
        <rFont val="Times New Roman"/>
      </rPr>
      <t>N (‰)</t>
    </r>
  </si>
  <si>
    <t>C/N</t>
  </si>
  <si>
    <t>Neolithic</t>
  </si>
  <si>
    <t>Dereivka</t>
  </si>
  <si>
    <t>5300–4750</t>
  </si>
  <si>
    <t>Deer antler. Pit 2.</t>
  </si>
  <si>
    <t>−20.43</t>
  </si>
  <si>
    <t>Vil’nyanka</t>
  </si>
  <si>
    <t>5200–5000</t>
  </si>
  <si>
    <t>Unidentified faunal bone. Burial 38.</t>
  </si>
  <si>
    <t>−18.97</t>
  </si>
  <si>
    <t>Yasinovatka</t>
  </si>
  <si>
    <t>5550–4460</t>
  </si>
  <si>
    <t>Deer tooth. Burial 28.</t>
  </si>
  <si>
    <t>−20.02</t>
  </si>
  <si>
    <t>Vovnigi I</t>
  </si>
  <si>
    <t>Undated</t>
  </si>
  <si>
    <t>Deer tooth. Burial 67.</t>
  </si>
  <si>
    <t>−19.09</t>
  </si>
  <si>
    <t>Molukhov Bugor</t>
  </si>
  <si>
    <t>5480–4580</t>
  </si>
  <si>
    <r>
      <rPr>
        <i/>
        <sz val="12"/>
        <color theme="1"/>
        <rFont val="Times New Roman"/>
      </rPr>
      <t>Sus scrofa</t>
    </r>
    <r>
      <rPr>
        <sz val="12"/>
        <color theme="1"/>
        <rFont val="Times New Roman"/>
      </rPr>
      <t xml:space="preserve"> bone. Cut 2.</t>
    </r>
  </si>
  <si>
    <t>−20.59</t>
  </si>
  <si>
    <t>Sus scrofa bone. Cut 2.</t>
  </si>
  <si>
    <t>−21.61</t>
  </si>
  <si>
    <r>
      <rPr>
        <i/>
        <sz val="12"/>
        <color theme="1"/>
        <rFont val="Times New Roman"/>
      </rPr>
      <t>Cervus elaphus</t>
    </r>
    <r>
      <rPr>
        <sz val="12"/>
        <color theme="1"/>
        <rFont val="Times New Roman"/>
      </rPr>
      <t xml:space="preserve"> bone. Burial I-4/0.35–0.75.</t>
    </r>
  </si>
  <si>
    <t>−20.68</t>
  </si>
  <si>
    <r>
      <rPr>
        <i/>
        <sz val="12"/>
        <color theme="1"/>
        <rFont val="Times New Roman"/>
      </rPr>
      <t xml:space="preserve">Bos taurus </t>
    </r>
    <r>
      <rPr>
        <sz val="12"/>
        <color theme="1"/>
        <rFont val="Times New Roman"/>
      </rPr>
      <t>bone. Cut 1/40–50.</t>
    </r>
  </si>
  <si>
    <t>−23.2</t>
  </si>
  <si>
    <r>
      <rPr>
        <i/>
        <sz val="12"/>
        <color theme="1"/>
        <rFont val="Times New Roman"/>
      </rPr>
      <t>Ovis capra</t>
    </r>
    <r>
      <rPr>
        <sz val="12"/>
        <color theme="1"/>
        <rFont val="Times New Roman"/>
      </rPr>
      <t xml:space="preserve"> bone. Cut 1.</t>
    </r>
  </si>
  <si>
    <t>−19.76</t>
  </si>
  <si>
    <t>Eneolithic</t>
  </si>
  <si>
    <t>3951–3640</t>
  </si>
  <si>
    <t>Unidentified animal bone. Burial II-1DD/30.</t>
  </si>
  <si>
    <t>−22.61</t>
  </si>
  <si>
    <r>
      <rPr>
        <i/>
        <sz val="12"/>
        <color theme="1"/>
        <rFont val="Times New Roman"/>
      </rPr>
      <t>Cervus elaphus</t>
    </r>
    <r>
      <rPr>
        <sz val="12"/>
        <color theme="1"/>
        <rFont val="Times New Roman"/>
      </rPr>
      <t xml:space="preserve"> bone. Burial II-1B/40–50.</t>
    </r>
  </si>
  <si>
    <t>−21.28</t>
  </si>
  <si>
    <r>
      <rPr>
        <i/>
        <sz val="12"/>
        <color theme="1"/>
        <rFont val="Times New Roman"/>
      </rPr>
      <t>Capreolus capreolus</t>
    </r>
    <r>
      <rPr>
        <sz val="12"/>
        <color theme="1"/>
        <rFont val="Times New Roman"/>
      </rPr>
      <t xml:space="preserve"> bone. Burial I-2/3.</t>
    </r>
  </si>
  <si>
    <t>−22.33</t>
  </si>
  <si>
    <t>Elk bone. Burial I-4/70–80.</t>
  </si>
  <si>
    <t>−22.19</t>
  </si>
  <si>
    <r>
      <rPr>
        <i/>
        <sz val="12"/>
        <color theme="1"/>
        <rFont val="Times New Roman"/>
      </rPr>
      <t>Sus scrofa</t>
    </r>
    <r>
      <rPr>
        <sz val="12"/>
        <color theme="1"/>
        <rFont val="Times New Roman"/>
      </rPr>
      <t xml:space="preserve"> bone. Burial I-4a.</t>
    </r>
  </si>
  <si>
    <t>−19.79</t>
  </si>
  <si>
    <t>Unidentified animal bone. Burial 1/50–100.</t>
  </si>
  <si>
    <t>−21.95</t>
  </si>
  <si>
    <t>Unidentified animal bone. Burial 5.</t>
  </si>
  <si>
    <t>−20.35</t>
  </si>
  <si>
    <t>Verteba Cave</t>
  </si>
  <si>
    <t>3800-3600</t>
  </si>
  <si>
    <t>−19.7</t>
  </si>
  <si>
    <t>Trypilian</t>
  </si>
  <si>
    <t>−20.4</t>
  </si>
  <si>
    <t>Red deer</t>
  </si>
  <si>
    <t>−21.1</t>
  </si>
  <si>
    <t>Sus sp.</t>
  </si>
  <si>
    <t>−22.3</t>
  </si>
  <si>
    <t>ASIL</t>
  </si>
  <si>
    <r>
      <t>δ</t>
    </r>
    <r>
      <rPr>
        <b/>
        <vertAlign val="superscript"/>
        <sz val="12"/>
        <color rgb="FF000000"/>
        <rFont val="Times New Roman"/>
      </rPr>
      <t>13</t>
    </r>
    <r>
      <rPr>
        <b/>
        <sz val="12"/>
        <color rgb="FF000000"/>
        <rFont val="Times New Roman"/>
      </rPr>
      <t>C (‰)</t>
    </r>
  </si>
  <si>
    <r>
      <t>δ</t>
    </r>
    <r>
      <rPr>
        <b/>
        <vertAlign val="superscript"/>
        <sz val="12"/>
        <color rgb="FF000000"/>
        <rFont val="Times New Roman"/>
      </rPr>
      <t>15</t>
    </r>
    <r>
      <rPr>
        <b/>
        <sz val="12"/>
        <color rgb="FF000000"/>
        <rFont val="Times New Roman"/>
      </rPr>
      <t>N (‰)</t>
    </r>
  </si>
  <si>
    <t>%C</t>
  </si>
  <si>
    <t>%N</t>
  </si>
  <si>
    <t>CN</t>
  </si>
  <si>
    <t>Bos</t>
  </si>
  <si>
    <t>Humerus</t>
  </si>
  <si>
    <t>Horncore</t>
  </si>
  <si>
    <t>First phalanx</t>
  </si>
  <si>
    <t>Radius</t>
  </si>
  <si>
    <t>Metatarsal</t>
  </si>
  <si>
    <t>Tibia</t>
  </si>
  <si>
    <t>Pelvis</t>
  </si>
  <si>
    <t>Talus</t>
  </si>
  <si>
    <t>Metapodial</t>
  </si>
  <si>
    <t>3.6†</t>
  </si>
  <si>
    <t>Metacarpal</t>
  </si>
  <si>
    <t>Capra</t>
  </si>
  <si>
    <t>Calcaneum</t>
  </si>
  <si>
    <t>Femur</t>
  </si>
  <si>
    <t>Scapula</t>
  </si>
  <si>
    <t>3.4†</t>
  </si>
  <si>
    <t>Ovis</t>
  </si>
  <si>
    <t>3.5†</t>
  </si>
  <si>
    <t>3.7†</t>
  </si>
  <si>
    <t>Metacarpal*</t>
  </si>
  <si>
    <t>Sus</t>
  </si>
  <si>
    <t>First phalanx*</t>
  </si>
  <si>
    <t>First Phalanx*</t>
  </si>
  <si>
    <t>Bp</t>
  </si>
  <si>
    <t>Bd</t>
  </si>
  <si>
    <t>GL</t>
  </si>
  <si>
    <t>BT</t>
  </si>
  <si>
    <t>-</t>
  </si>
  <si>
    <t>Centraquartal Tarsal</t>
  </si>
  <si>
    <t>First Phalanx (Ph1)</t>
  </si>
  <si>
    <t>Second Phalanx (Ph2)</t>
  </si>
  <si>
    <t>GB</t>
  </si>
  <si>
    <t>g</t>
  </si>
  <si>
    <t>j</t>
  </si>
  <si>
    <t>no wear</t>
  </si>
  <si>
    <t>e</t>
  </si>
  <si>
    <t>a</t>
  </si>
  <si>
    <t>d</t>
  </si>
  <si>
    <t>erupting</t>
  </si>
  <si>
    <t>M/2</t>
  </si>
  <si>
    <t>M/1</t>
  </si>
  <si>
    <t>M/3</t>
  </si>
  <si>
    <t>k</t>
  </si>
  <si>
    <t>right</t>
  </si>
  <si>
    <t>EB2/BB2</t>
  </si>
  <si>
    <t>EB2/NB2</t>
  </si>
  <si>
    <t>EA3/A3</t>
  </si>
  <si>
    <t>Fundnummer</t>
  </si>
  <si>
    <t>Befundnummer</t>
  </si>
  <si>
    <t>Schnitt</t>
  </si>
  <si>
    <t>Abtrag</t>
  </si>
  <si>
    <t>Quadrant</t>
  </si>
  <si>
    <t>Symmetry</t>
  </si>
  <si>
    <t>E?/N11</t>
  </si>
  <si>
    <t>Legge Stage</t>
  </si>
  <si>
    <t>EC1/NE3</t>
  </si>
  <si>
    <t>EI/N3</t>
  </si>
  <si>
    <t>EL-N/N12-13</t>
  </si>
  <si>
    <t>R</t>
  </si>
  <si>
    <t>L</t>
  </si>
  <si>
    <t>51293*</t>
  </si>
  <si>
    <t>* possibly from the same individual</t>
  </si>
  <si>
    <t xml:space="preserve">Sus scrofa </t>
  </si>
  <si>
    <t>3.3†</t>
  </si>
  <si>
    <t>Trench 73, Concentric Ring 4</t>
  </si>
  <si>
    <t>References</t>
  </si>
  <si>
    <t>Table S2. Bos measurements (mm) according to von den Dreisch (1976) used to calculate LSI values in Figure 3 according to the Degerbol aurochsen standard (Steppan 2001).</t>
  </si>
  <si>
    <t xml:space="preserve">Table S1. Number of identified specimens (NISP) recovered from different contexts excavated in Trenches 50, 51, 60,70, 71 and 73 during the 2013 season.  </t>
  </si>
  <si>
    <r>
      <rPr>
        <b/>
        <i/>
        <sz val="12"/>
        <rFont val="Times New Roman"/>
        <family val="1"/>
      </rPr>
      <t>Bos</t>
    </r>
    <r>
      <rPr>
        <b/>
        <sz val="12"/>
        <rFont val="Times New Roman"/>
      </rPr>
      <t xml:space="preserve"> sp.</t>
    </r>
  </si>
  <si>
    <r>
      <rPr>
        <b/>
        <i/>
        <sz val="12"/>
        <rFont val="Times New Roman"/>
        <family val="1"/>
      </rPr>
      <t>Equus</t>
    </r>
    <r>
      <rPr>
        <b/>
        <sz val="12"/>
        <rFont val="Times New Roman"/>
      </rPr>
      <t xml:space="preserve"> sp.</t>
    </r>
  </si>
  <si>
    <r>
      <rPr>
        <b/>
        <i/>
        <sz val="12"/>
        <rFont val="Times New Roman"/>
        <family val="1"/>
      </rPr>
      <t>Canis</t>
    </r>
    <r>
      <rPr>
        <b/>
        <sz val="12"/>
        <rFont val="Times New Roman"/>
      </rPr>
      <t xml:space="preserve"> sp.</t>
    </r>
  </si>
  <si>
    <r>
      <rPr>
        <b/>
        <i/>
        <sz val="12"/>
        <rFont val="Times New Roman"/>
        <family val="1"/>
      </rPr>
      <t xml:space="preserve">Vulpes </t>
    </r>
    <r>
      <rPr>
        <b/>
        <sz val="12"/>
        <rFont val="Times New Roman"/>
      </rPr>
      <t>sp.</t>
    </r>
  </si>
  <si>
    <r>
      <rPr>
        <b/>
        <i/>
        <sz val="12"/>
        <rFont val="Times New Roman"/>
        <family val="1"/>
      </rPr>
      <t>Lepus</t>
    </r>
    <r>
      <rPr>
        <b/>
        <sz val="12"/>
        <rFont val="Times New Roman"/>
      </rPr>
      <t xml:space="preserve"> sp.</t>
    </r>
  </si>
  <si>
    <r>
      <t xml:space="preserve">von den Driesch, A. 1976. </t>
    </r>
    <r>
      <rPr>
        <i/>
        <sz val="12"/>
        <color theme="1"/>
        <rFont val="Times New Roman"/>
        <family val="1"/>
      </rPr>
      <t>A guide to the measurement of animal bones</t>
    </r>
    <r>
      <rPr>
        <sz val="12"/>
        <color theme="1"/>
        <rFont val="Times New Roman"/>
        <family val="1"/>
      </rPr>
      <t>. Cambridge (MA): Peabody Museum.</t>
    </r>
  </si>
  <si>
    <r>
      <t xml:space="preserve">Steppan, S. 2001.  Ur- oder Hausrind? Die Variabilität der Wildtieranteile in linearbandkeramischen Tierknochenkomplexen, in R.M. Arbogast, C. Jeunesse &amp; J. Schibler (ed) </t>
    </r>
    <r>
      <rPr>
        <i/>
        <sz val="12"/>
        <color theme="1"/>
        <rFont val="Times New Roman"/>
        <family val="1"/>
      </rPr>
      <t>Rolle und Bedeutung der Jagd während des Frühneolithikums Mitteleuropas (Linearbandkeramik 5500–4900 v.Chr</t>
    </r>
    <r>
      <rPr>
        <sz val="12"/>
        <color theme="1"/>
        <rFont val="Times New Roman"/>
        <family val="1"/>
      </rPr>
      <t>.): 171–86. Rahden/Westf: M. Leidorf.</t>
    </r>
  </si>
  <si>
    <r>
      <t xml:space="preserve">Table S3. Bos and Sus tooth wear coded after Grant (1982). Bos tooth eruption/wear stages according to Legge (1992). Sus age classes referred to in main text according to Lemoine </t>
    </r>
    <r>
      <rPr>
        <b/>
        <i/>
        <sz val="12"/>
        <color theme="1"/>
        <rFont val="Times New Roman"/>
        <family val="1"/>
      </rPr>
      <t>et al</t>
    </r>
    <r>
      <rPr>
        <b/>
        <sz val="12"/>
        <color theme="1"/>
        <rFont val="Times New Roman"/>
        <family val="1"/>
      </rPr>
      <t>. (2014).</t>
    </r>
  </si>
  <si>
    <t>Stage 5 = 15–26 months; Stage 6 = 26–36 months; 7 = 3–6 years; 8 = 6–8 years</t>
  </si>
  <si>
    <r>
      <rPr>
        <b/>
        <i/>
        <sz val="12"/>
        <color theme="1"/>
        <rFont val="Times New Roman"/>
        <family val="1"/>
      </rPr>
      <t>Bos</t>
    </r>
    <r>
      <rPr>
        <b/>
        <sz val="12"/>
        <color theme="1"/>
        <rFont val="Times New Roman"/>
        <family val="1"/>
      </rPr>
      <t xml:space="preserve"> sp.</t>
    </r>
  </si>
  <si>
    <t>6–8</t>
  </si>
  <si>
    <r>
      <t xml:space="preserve">Grant, A. 1982.  The use of tooth wear as a guide to the age of domestic ungulates, in B. Wilson, C. Grigson &amp; S. Payne (ed.) </t>
    </r>
    <r>
      <rPr>
        <i/>
        <sz val="12"/>
        <rFont val="Times New Roman"/>
        <family val="1"/>
      </rPr>
      <t>Ageing and sexing (British Archaeological Reports Series 10)</t>
    </r>
    <r>
      <rPr>
        <sz val="12"/>
        <rFont val="Times New Roman"/>
        <family val="1"/>
      </rPr>
      <t>: 91–108. Oxford: British Archaeological Reports.</t>
    </r>
  </si>
  <si>
    <r>
      <t xml:space="preserve">Legge, A.J. 1992. The faunal remains, in I.H. Longworth (ed.) </t>
    </r>
    <r>
      <rPr>
        <i/>
        <sz val="12"/>
        <color theme="1"/>
        <rFont val="Times New Roman"/>
        <family val="1"/>
      </rPr>
      <t>Excavations at Grimes Graves, Norfolk 1972-1976. Fascicule 4: Animals, Environment, and the Bronze Age economy</t>
    </r>
    <r>
      <rPr>
        <sz val="12"/>
        <color theme="1"/>
        <rFont val="Times New Roman"/>
        <family val="1"/>
      </rPr>
      <t>: 15–40. London: Thames &amp; Hudson.</t>
    </r>
  </si>
  <si>
    <r>
      <t>Lemoine, X., M.A. Zeder, K.J. Bishop &amp; S.J. Rufolo. 2014. A new system for computing dentition-based age profiles in</t>
    </r>
    <r>
      <rPr>
        <i/>
        <sz val="12"/>
        <color theme="1"/>
        <rFont val="Times New Roman"/>
        <family val="1"/>
      </rPr>
      <t xml:space="preserve"> Sus scrofa</t>
    </r>
    <r>
      <rPr>
        <sz val="12"/>
        <color theme="1"/>
        <rFont val="Times New Roman"/>
        <family val="1"/>
      </rPr>
      <t xml:space="preserve">. </t>
    </r>
    <r>
      <rPr>
        <i/>
        <sz val="12"/>
        <color theme="1"/>
        <rFont val="Times New Roman"/>
        <family val="1"/>
      </rPr>
      <t>Journal of Archaeological Science</t>
    </r>
    <r>
      <rPr>
        <sz val="12"/>
        <color theme="1"/>
        <rFont val="Times New Roman"/>
        <family val="1"/>
      </rPr>
      <t xml:space="preserve"> 47: 179–93.</t>
    </r>
  </si>
  <si>
    <r>
      <t>Table S4. Carbon (δ</t>
    </r>
    <r>
      <rPr>
        <b/>
        <vertAlign val="superscript"/>
        <sz val="12"/>
        <color theme="1"/>
        <rFont val="Times New Roman"/>
        <family val="1"/>
      </rPr>
      <t>13</t>
    </r>
    <r>
      <rPr>
        <b/>
        <sz val="12"/>
        <color theme="1"/>
        <rFont val="Times New Roman"/>
        <family val="1"/>
      </rPr>
      <t>C) and nitrogen (δ</t>
    </r>
    <r>
      <rPr>
        <b/>
        <vertAlign val="superscript"/>
        <sz val="12"/>
        <color theme="1"/>
        <rFont val="Times New Roman"/>
        <family val="1"/>
      </rPr>
      <t>15</t>
    </r>
    <r>
      <rPr>
        <b/>
        <sz val="12"/>
        <color theme="1"/>
        <rFont val="Times New Roman"/>
        <family val="1"/>
      </rPr>
      <t>N) isotope values, %C, %N, and C/N ratios generated for Maidanetske fauna.  Asterisk (*) indicates unfused specimen, cross (†) indicates sample failed quality control measures according to van Klinken (1999).</t>
    </r>
  </si>
  <si>
    <r>
      <t>van Klinken, G.J.  1999. Bone collagen quality indicators for paleodietary and radiocarbon measurements.</t>
    </r>
    <r>
      <rPr>
        <i/>
        <sz val="12"/>
        <color theme="1"/>
        <rFont val="Calibri"/>
        <scheme val="minor"/>
      </rPr>
      <t xml:space="preserve"> Journal of Archaeological Science</t>
    </r>
    <r>
      <rPr>
        <sz val="12"/>
        <color theme="1"/>
        <rFont val="Calibri"/>
        <family val="2"/>
        <scheme val="minor"/>
      </rPr>
      <t xml:space="preserve"> 26: 687–95.</t>
    </r>
  </si>
  <si>
    <t>Skeletal element</t>
  </si>
  <si>
    <r>
      <t>Table S5. Carbon (δ</t>
    </r>
    <r>
      <rPr>
        <b/>
        <vertAlign val="superscript"/>
        <sz val="12"/>
        <color theme="1"/>
        <rFont val="Times New Roman"/>
        <family val="1"/>
      </rPr>
      <t>13</t>
    </r>
    <r>
      <rPr>
        <b/>
        <sz val="12"/>
        <color theme="1"/>
        <rFont val="Times New Roman"/>
        <family val="1"/>
      </rPr>
      <t>C) and nitrogen (δ</t>
    </r>
    <r>
      <rPr>
        <b/>
        <vertAlign val="superscript"/>
        <sz val="12"/>
        <color theme="1"/>
        <rFont val="Times New Roman"/>
        <family val="1"/>
      </rPr>
      <t>15</t>
    </r>
    <r>
      <rPr>
        <b/>
        <sz val="12"/>
        <color theme="1"/>
        <rFont val="Times New Roman"/>
        <family val="1"/>
      </rPr>
      <t xml:space="preserve">N) isotope values for wild and domesticated fauna from Neolithic and Eneolithic sites and in Bug-Dnieper interfluve region. Data are from Lillie </t>
    </r>
    <r>
      <rPr>
        <b/>
        <i/>
        <sz val="12"/>
        <color theme="1"/>
        <rFont val="Times New Roman"/>
        <family val="1"/>
      </rPr>
      <t>et al</t>
    </r>
    <r>
      <rPr>
        <b/>
        <sz val="12"/>
        <color theme="1"/>
        <rFont val="Times New Roman"/>
        <family val="1"/>
      </rPr>
      <t xml:space="preserve">. (2011, 2017). </t>
    </r>
  </si>
  <si>
    <r>
      <t xml:space="preserve">Lillie </t>
    </r>
    <r>
      <rPr>
        <i/>
        <sz val="12"/>
        <color theme="1"/>
        <rFont val="Times New Roman"/>
        <family val="1"/>
      </rPr>
      <t>et al</t>
    </r>
    <r>
      <rPr>
        <sz val="12"/>
        <color theme="1"/>
        <rFont val="Times New Roman"/>
      </rPr>
      <t>. 2011</t>
    </r>
  </si>
  <si>
    <r>
      <t xml:space="preserve">Lillie </t>
    </r>
    <r>
      <rPr>
        <i/>
        <sz val="12"/>
        <color theme="1"/>
        <rFont val="Times New Roman"/>
        <family val="1"/>
      </rPr>
      <t>et al</t>
    </r>
    <r>
      <rPr>
        <sz val="12"/>
        <color theme="1"/>
        <rFont val="Times New Roman"/>
      </rPr>
      <t>. 2017</t>
    </r>
  </si>
  <si>
    <r>
      <t xml:space="preserve">Lillie, M., C. Budd &amp; I.D. Potekhina. 2011. Stable isotope analysis of prehistoric populations from the cemeteries of the Middle and Lower Dnieper Basin, Ukraine. </t>
    </r>
    <r>
      <rPr>
        <i/>
        <sz val="12"/>
        <color theme="1"/>
        <rFont val="Times New Roman"/>
        <family val="1"/>
      </rPr>
      <t xml:space="preserve">Journal of Archaeological Science </t>
    </r>
    <r>
      <rPr>
        <sz val="12"/>
        <color theme="1"/>
        <rFont val="Times New Roman"/>
        <family val="1"/>
      </rPr>
      <t>36: 57–68. https://doi.org/10.1016/j.jas.2010.08.010</t>
    </r>
  </si>
  <si>
    <r>
      <t xml:space="preserve">Lillie, M. </t>
    </r>
    <r>
      <rPr>
        <i/>
        <sz val="12"/>
        <color theme="1"/>
        <rFont val="Times New Roman"/>
        <family val="1"/>
      </rPr>
      <t>et al</t>
    </r>
    <r>
      <rPr>
        <sz val="12"/>
        <color theme="1"/>
        <rFont val="Times New Roman"/>
        <family val="1"/>
      </rPr>
      <t xml:space="preserve">. 2017. First isotope analysis and new radiocarbon dating of Trypillia (Tripolye) farmers from Verteba Cave, Bilche Zolote, Ukraine. </t>
    </r>
    <r>
      <rPr>
        <i/>
        <sz val="12"/>
        <color theme="1"/>
        <rFont val="Times New Roman"/>
        <family val="1"/>
      </rPr>
      <t>Documenta Praehistorica</t>
    </r>
    <r>
      <rPr>
        <sz val="12"/>
        <color theme="1"/>
        <rFont val="Times New Roman"/>
        <family val="1"/>
      </rPr>
      <t xml:space="preserve"> 44: 306–24. https://doi.org/10.4312/dp.18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</si>
</sst>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2"/>
      <color theme="1"/>
      <name val="Calibri"/>
      <family val="2"/>
      <scheme val="minor"/>
    </font>
    <font>
      <b/>
      <sz val="12"/>
      <name val="Times New Roman"/>
    </font>
    <font>
      <sz val="12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b/>
      <sz val="12"/>
      <color theme="1"/>
      <name val="Times New Roman"/>
    </font>
    <font>
      <b/>
      <sz val="12"/>
      <color rgb="FF000000"/>
      <name val="Times New Roman"/>
    </font>
    <font>
      <b/>
      <vertAlign val="superscript"/>
      <sz val="12"/>
      <color theme="1"/>
      <name val="Times New Roman"/>
    </font>
    <font>
      <i/>
      <sz val="12"/>
      <color theme="1"/>
      <name val="Times New Roman"/>
    </font>
    <font>
      <sz val="11"/>
      <color theme="1"/>
      <name val="Times New Roman"/>
    </font>
    <font>
      <sz val="12"/>
      <color rgb="FF000000"/>
      <name val="Calibri"/>
      <family val="2"/>
      <scheme val="minor"/>
    </font>
    <font>
      <b/>
      <vertAlign val="superscript"/>
      <sz val="12"/>
      <color rgb="FF000000"/>
      <name val="Times New Roman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i/>
      <sz val="12"/>
      <color theme="1"/>
      <name val="Times New Roman"/>
      <family val="1"/>
    </font>
    <font>
      <i/>
      <sz val="12"/>
      <name val="Times New Roman"/>
      <family val="1"/>
    </font>
    <font>
      <b/>
      <vertAlign val="superscript"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rgb="FFEBF1DE"/>
      </top>
      <bottom style="thin">
        <color rgb="FFEBF1DE"/>
      </bottom>
      <diagonal/>
    </border>
    <border>
      <left/>
      <right/>
      <top/>
      <bottom style="thin">
        <color rgb="FFEBF1DE"/>
      </bottom>
      <diagonal/>
    </border>
    <border>
      <left/>
      <right/>
      <top style="thin">
        <color theme="6" tint="0.79998168889431442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71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1">
    <xf numFmtId="0" fontId="0" fillId="0" borderId="0" xfId="0"/>
    <xf numFmtId="0" fontId="0" fillId="2" borderId="1" xfId="0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 applyAlignment="1">
      <alignment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10" fillId="0" borderId="0" xfId="0" applyFont="1"/>
    <xf numFmtId="0" fontId="6" fillId="3" borderId="7" xfId="0" applyFont="1" applyFill="1" applyBorder="1" applyAlignment="1">
      <alignment horizontal="center" vertical="center"/>
    </xf>
    <xf numFmtId="2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2" fillId="0" borderId="0" xfId="0" applyFont="1"/>
    <xf numFmtId="0" fontId="0" fillId="0" borderId="0" xfId="0" applyFill="1"/>
    <xf numFmtId="0" fontId="3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6" fillId="0" borderId="0" xfId="0" applyFont="1"/>
    <xf numFmtId="0" fontId="19" fillId="0" borderId="0" xfId="0" applyFont="1"/>
    <xf numFmtId="0" fontId="16" fillId="4" borderId="0" xfId="0" applyFont="1" applyFill="1"/>
    <xf numFmtId="0" fontId="16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left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vertical="center"/>
    </xf>
    <xf numFmtId="16" fontId="19" fillId="0" borderId="0" xfId="0" quotePrefix="1" applyNumberFormat="1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quotePrefix="1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2" fillId="5" borderId="0" xfId="0" applyFont="1" applyFill="1"/>
    <xf numFmtId="0" fontId="22" fillId="6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5" fillId="4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22" fillId="5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9" fillId="2" borderId="0" xfId="0" applyFont="1" applyFill="1"/>
    <xf numFmtId="0" fontId="16" fillId="2" borderId="0" xfId="0" applyFont="1" applyFill="1" applyBorder="1"/>
    <xf numFmtId="0" fontId="5" fillId="2" borderId="2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22" fillId="3" borderId="7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/>
    </xf>
    <xf numFmtId="0" fontId="4" fillId="3" borderId="2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3" borderId="7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tabSelected="1" workbookViewId="0">
      <selection sqref="A1:XFD1048576"/>
    </sheetView>
  </sheetViews>
  <sheetFormatPr defaultColWidth="11" defaultRowHeight="15.75" x14ac:dyDescent="0.25"/>
  <cols>
    <col min="1" max="1" width="12.5" customWidth="1"/>
    <col min="2" max="2" width="13.5" bestFit="1" customWidth="1"/>
  </cols>
  <sheetData>
    <row r="1" spans="1:14" x14ac:dyDescent="0.25">
      <c r="A1" s="49" t="s">
        <v>156</v>
      </c>
    </row>
    <row r="2" spans="1:14" ht="16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1.5" x14ac:dyDescent="0.25">
      <c r="A3" s="2"/>
      <c r="B3" s="39" t="s">
        <v>0</v>
      </c>
      <c r="C3" s="50" t="s">
        <v>157</v>
      </c>
      <c r="D3" s="51" t="s">
        <v>158</v>
      </c>
      <c r="E3" s="3" t="s">
        <v>1</v>
      </c>
      <c r="F3" s="3" t="s">
        <v>2</v>
      </c>
      <c r="G3" s="52" t="s">
        <v>3</v>
      </c>
      <c r="H3" s="52" t="s">
        <v>4</v>
      </c>
      <c r="I3" s="52" t="s">
        <v>5</v>
      </c>
      <c r="J3" s="51" t="s">
        <v>159</v>
      </c>
      <c r="K3" s="51" t="s">
        <v>160</v>
      </c>
      <c r="L3" s="51" t="s">
        <v>161</v>
      </c>
      <c r="M3" s="3" t="s">
        <v>6</v>
      </c>
      <c r="N3" s="3" t="s">
        <v>7</v>
      </c>
    </row>
    <row r="4" spans="1:14" x14ac:dyDescent="0.25">
      <c r="A4" s="4" t="s">
        <v>8</v>
      </c>
      <c r="B4" s="40"/>
      <c r="C4" s="40"/>
      <c r="D4" s="5"/>
      <c r="E4" s="5"/>
      <c r="F4" s="5"/>
      <c r="G4" s="5"/>
      <c r="H4" s="5"/>
      <c r="I4" s="5"/>
      <c r="J4" s="5"/>
      <c r="K4" s="5"/>
      <c r="L4" s="5"/>
      <c r="M4" s="5"/>
      <c r="N4" s="48"/>
    </row>
    <row r="5" spans="1:14" x14ac:dyDescent="0.25">
      <c r="A5" s="4" t="s">
        <v>9</v>
      </c>
      <c r="B5" s="40"/>
      <c r="C5" s="40"/>
      <c r="D5" s="5"/>
      <c r="E5" s="5"/>
      <c r="F5" s="5"/>
      <c r="G5" s="5"/>
      <c r="H5" s="5"/>
      <c r="I5" s="5"/>
      <c r="J5" s="5"/>
      <c r="K5" s="5"/>
      <c r="L5" s="5"/>
      <c r="M5" s="5"/>
      <c r="N5" s="48"/>
    </row>
    <row r="6" spans="1:14" x14ac:dyDescent="0.25">
      <c r="A6" s="6">
        <v>50001</v>
      </c>
      <c r="B6" s="41"/>
      <c r="C6" s="42"/>
      <c r="D6" s="7"/>
      <c r="E6" s="8"/>
      <c r="F6" s="8"/>
      <c r="G6" s="7"/>
      <c r="H6" s="8"/>
      <c r="I6" s="8">
        <v>1</v>
      </c>
      <c r="J6" s="7"/>
      <c r="K6" s="7"/>
      <c r="L6" s="7"/>
      <c r="M6" s="7"/>
      <c r="N6" s="48">
        <f t="shared" ref="N6:N22" si="0">SUM(B6:M6)</f>
        <v>1</v>
      </c>
    </row>
    <row r="7" spans="1:14" x14ac:dyDescent="0.25">
      <c r="A7" s="6">
        <v>50002</v>
      </c>
      <c r="B7" s="43">
        <v>2</v>
      </c>
      <c r="C7" s="42">
        <v>2</v>
      </c>
      <c r="D7" s="9"/>
      <c r="E7" s="8">
        <v>3</v>
      </c>
      <c r="F7" s="8">
        <v>1</v>
      </c>
      <c r="G7" s="9"/>
      <c r="H7" s="8"/>
      <c r="I7" s="8"/>
      <c r="J7" s="9"/>
      <c r="K7" s="9"/>
      <c r="L7" s="9"/>
      <c r="M7" s="9"/>
      <c r="N7" s="48">
        <f t="shared" si="0"/>
        <v>8</v>
      </c>
    </row>
    <row r="8" spans="1:14" x14ac:dyDescent="0.25">
      <c r="A8" s="6">
        <v>50003</v>
      </c>
      <c r="B8" s="43">
        <v>1</v>
      </c>
      <c r="C8" s="42"/>
      <c r="D8" s="9"/>
      <c r="E8" s="8"/>
      <c r="F8" s="8"/>
      <c r="G8" s="9"/>
      <c r="H8" s="8"/>
      <c r="I8" s="8"/>
      <c r="J8" s="9"/>
      <c r="K8" s="9"/>
      <c r="L8" s="9"/>
      <c r="M8" s="9"/>
      <c r="N8" s="48">
        <f t="shared" si="0"/>
        <v>1</v>
      </c>
    </row>
    <row r="9" spans="1:14" x14ac:dyDescent="0.25">
      <c r="A9" s="6">
        <v>50004</v>
      </c>
      <c r="B9" s="43">
        <v>2</v>
      </c>
      <c r="C9" s="42">
        <v>2</v>
      </c>
      <c r="D9" s="9"/>
      <c r="E9" s="8"/>
      <c r="F9" s="8">
        <v>1</v>
      </c>
      <c r="G9" s="9"/>
      <c r="H9" s="8"/>
      <c r="I9" s="8">
        <v>1</v>
      </c>
      <c r="J9" s="9"/>
      <c r="K9" s="9"/>
      <c r="L9" s="9"/>
      <c r="M9" s="9"/>
      <c r="N9" s="48">
        <f t="shared" si="0"/>
        <v>6</v>
      </c>
    </row>
    <row r="10" spans="1:14" x14ac:dyDescent="0.25">
      <c r="A10" s="6">
        <v>50005</v>
      </c>
      <c r="B10" s="43"/>
      <c r="C10" s="42">
        <v>3</v>
      </c>
      <c r="D10" s="9"/>
      <c r="E10" s="8">
        <v>1</v>
      </c>
      <c r="F10" s="8"/>
      <c r="G10" s="9"/>
      <c r="H10" s="8"/>
      <c r="I10" s="8">
        <v>1</v>
      </c>
      <c r="J10" s="9"/>
      <c r="K10" s="9"/>
      <c r="L10" s="9"/>
      <c r="M10" s="9"/>
      <c r="N10" s="48">
        <f t="shared" si="0"/>
        <v>5</v>
      </c>
    </row>
    <row r="11" spans="1:14" x14ac:dyDescent="0.25">
      <c r="A11" s="6">
        <v>50007</v>
      </c>
      <c r="B11" s="43">
        <v>1</v>
      </c>
      <c r="C11" s="42"/>
      <c r="D11" s="9"/>
      <c r="E11" s="8"/>
      <c r="F11" s="8"/>
      <c r="G11" s="9"/>
      <c r="H11" s="8"/>
      <c r="I11" s="8"/>
      <c r="J11" s="9"/>
      <c r="K11" s="9"/>
      <c r="L11" s="9"/>
      <c r="M11" s="9"/>
      <c r="N11" s="48">
        <f t="shared" si="0"/>
        <v>1</v>
      </c>
    </row>
    <row r="12" spans="1:14" x14ac:dyDescent="0.25">
      <c r="A12" s="6">
        <v>50008</v>
      </c>
      <c r="B12" s="43">
        <v>12</v>
      </c>
      <c r="C12" s="42">
        <v>19</v>
      </c>
      <c r="D12" s="9"/>
      <c r="E12" s="8">
        <v>5</v>
      </c>
      <c r="F12" s="8">
        <v>1</v>
      </c>
      <c r="G12" s="9"/>
      <c r="H12" s="8">
        <v>1</v>
      </c>
      <c r="I12" s="8"/>
      <c r="J12" s="9">
        <v>2</v>
      </c>
      <c r="K12" s="9">
        <v>1</v>
      </c>
      <c r="L12" s="9"/>
      <c r="M12" s="9"/>
      <c r="N12" s="48">
        <f t="shared" si="0"/>
        <v>41</v>
      </c>
    </row>
    <row r="13" spans="1:14" x14ac:dyDescent="0.25">
      <c r="A13" s="6">
        <v>50009</v>
      </c>
      <c r="B13" s="43">
        <v>5</v>
      </c>
      <c r="C13" s="42">
        <v>14</v>
      </c>
      <c r="D13" s="9"/>
      <c r="E13" s="8"/>
      <c r="F13" s="8">
        <v>1</v>
      </c>
      <c r="G13" s="9"/>
      <c r="H13" s="8"/>
      <c r="I13" s="8"/>
      <c r="J13" s="9"/>
      <c r="K13" s="9"/>
      <c r="L13" s="9">
        <v>1</v>
      </c>
      <c r="M13" s="9"/>
      <c r="N13" s="48">
        <f t="shared" si="0"/>
        <v>21</v>
      </c>
    </row>
    <row r="14" spans="1:14" x14ac:dyDescent="0.25">
      <c r="A14" s="6">
        <v>50010</v>
      </c>
      <c r="B14" s="43">
        <v>2</v>
      </c>
      <c r="C14" s="42">
        <v>1</v>
      </c>
      <c r="D14" s="9"/>
      <c r="E14" s="8"/>
      <c r="F14" s="8"/>
      <c r="G14" s="9"/>
      <c r="H14" s="8"/>
      <c r="I14" s="8"/>
      <c r="J14" s="9"/>
      <c r="K14" s="9"/>
      <c r="L14" s="9"/>
      <c r="M14" s="9"/>
      <c r="N14" s="48">
        <f t="shared" si="0"/>
        <v>3</v>
      </c>
    </row>
    <row r="15" spans="1:14" x14ac:dyDescent="0.25">
      <c r="A15" s="6">
        <v>50012</v>
      </c>
      <c r="B15" s="43">
        <v>9</v>
      </c>
      <c r="C15" s="42">
        <v>42</v>
      </c>
      <c r="D15" s="9"/>
      <c r="E15" s="8">
        <v>6</v>
      </c>
      <c r="F15" s="8">
        <v>1</v>
      </c>
      <c r="G15" s="9"/>
      <c r="H15" s="8"/>
      <c r="I15" s="8">
        <v>1</v>
      </c>
      <c r="J15" s="9">
        <v>1</v>
      </c>
      <c r="K15" s="9"/>
      <c r="L15" s="9"/>
      <c r="M15" s="9">
        <v>1</v>
      </c>
      <c r="N15" s="48">
        <f t="shared" si="0"/>
        <v>61</v>
      </c>
    </row>
    <row r="16" spans="1:14" x14ac:dyDescent="0.25">
      <c r="A16" s="6">
        <v>50013</v>
      </c>
      <c r="B16" s="43"/>
      <c r="C16" s="42">
        <v>2</v>
      </c>
      <c r="D16" s="9"/>
      <c r="E16" s="8">
        <v>1</v>
      </c>
      <c r="F16" s="8"/>
      <c r="G16" s="9"/>
      <c r="H16" s="8"/>
      <c r="I16" s="8"/>
      <c r="J16" s="9"/>
      <c r="K16" s="9"/>
      <c r="L16" s="9"/>
      <c r="M16" s="9"/>
      <c r="N16" s="48">
        <f t="shared" si="0"/>
        <v>3</v>
      </c>
    </row>
    <row r="17" spans="1:14" x14ac:dyDescent="0.25">
      <c r="A17" s="6">
        <v>50018</v>
      </c>
      <c r="B17" s="43"/>
      <c r="C17" s="42">
        <v>1</v>
      </c>
      <c r="D17" s="9"/>
      <c r="E17" s="8"/>
      <c r="F17" s="8"/>
      <c r="G17" s="9"/>
      <c r="H17" s="8"/>
      <c r="I17" s="8"/>
      <c r="J17" s="9"/>
      <c r="K17" s="9"/>
      <c r="L17" s="9"/>
      <c r="M17" s="9"/>
      <c r="N17" s="48">
        <f t="shared" si="0"/>
        <v>1</v>
      </c>
    </row>
    <row r="18" spans="1:14" x14ac:dyDescent="0.25">
      <c r="A18" s="6">
        <v>50100</v>
      </c>
      <c r="B18" s="43"/>
      <c r="C18" s="42"/>
      <c r="D18" s="9"/>
      <c r="E18" s="8"/>
      <c r="F18" s="8"/>
      <c r="G18" s="9"/>
      <c r="H18" s="8">
        <v>1</v>
      </c>
      <c r="I18" s="8">
        <v>1</v>
      </c>
      <c r="J18" s="9"/>
      <c r="K18" s="9"/>
      <c r="L18" s="9"/>
      <c r="M18" s="9"/>
      <c r="N18" s="48">
        <f t="shared" si="0"/>
        <v>2</v>
      </c>
    </row>
    <row r="19" spans="1:14" x14ac:dyDescent="0.25">
      <c r="A19" s="6">
        <v>50121</v>
      </c>
      <c r="B19" s="43"/>
      <c r="C19" s="42"/>
      <c r="D19" s="9"/>
      <c r="E19" s="8"/>
      <c r="F19" s="8">
        <v>1</v>
      </c>
      <c r="G19" s="9"/>
      <c r="H19" s="8"/>
      <c r="I19" s="8"/>
      <c r="J19" s="9"/>
      <c r="K19" s="9"/>
      <c r="L19" s="9"/>
      <c r="M19" s="9"/>
      <c r="N19" s="48">
        <f t="shared" si="0"/>
        <v>1</v>
      </c>
    </row>
    <row r="20" spans="1:14" x14ac:dyDescent="0.25">
      <c r="A20" s="6">
        <v>50136</v>
      </c>
      <c r="B20" s="43">
        <v>2</v>
      </c>
      <c r="C20" s="42"/>
      <c r="D20" s="9"/>
      <c r="E20" s="8"/>
      <c r="F20" s="8"/>
      <c r="G20" s="9"/>
      <c r="H20" s="8"/>
      <c r="I20" s="8"/>
      <c r="J20" s="9"/>
      <c r="K20" s="9"/>
      <c r="L20" s="9"/>
      <c r="M20" s="9"/>
      <c r="N20" s="48">
        <f t="shared" si="0"/>
        <v>2</v>
      </c>
    </row>
    <row r="21" spans="1:14" x14ac:dyDescent="0.25">
      <c r="A21" s="6">
        <v>50200</v>
      </c>
      <c r="B21" s="43"/>
      <c r="C21" s="42">
        <v>6</v>
      </c>
      <c r="D21" s="9"/>
      <c r="E21" s="8">
        <v>1</v>
      </c>
      <c r="F21" s="8"/>
      <c r="G21" s="9"/>
      <c r="H21" s="8"/>
      <c r="I21" s="8"/>
      <c r="J21" s="9"/>
      <c r="K21" s="9"/>
      <c r="L21" s="9"/>
      <c r="M21" s="9"/>
      <c r="N21" s="48">
        <f t="shared" si="0"/>
        <v>7</v>
      </c>
    </row>
    <row r="22" spans="1:14" x14ac:dyDescent="0.25">
      <c r="A22" s="6">
        <v>50400</v>
      </c>
      <c r="B22" s="43"/>
      <c r="C22" s="42">
        <v>5</v>
      </c>
      <c r="D22" s="9"/>
      <c r="E22" s="8"/>
      <c r="F22" s="8"/>
      <c r="G22" s="9"/>
      <c r="H22" s="8"/>
      <c r="I22" s="8">
        <v>3</v>
      </c>
      <c r="J22" s="9">
        <v>1</v>
      </c>
      <c r="K22" s="9"/>
      <c r="L22" s="9"/>
      <c r="M22" s="9"/>
      <c r="N22" s="48">
        <f t="shared" si="0"/>
        <v>9</v>
      </c>
    </row>
    <row r="23" spans="1:14" x14ac:dyDescent="0.25">
      <c r="A23" s="10" t="s">
        <v>10</v>
      </c>
      <c r="B23" s="43"/>
      <c r="C23" s="42"/>
      <c r="D23" s="9"/>
      <c r="E23" s="8"/>
      <c r="F23" s="8"/>
      <c r="G23" s="9"/>
      <c r="H23" s="8"/>
      <c r="I23" s="8"/>
      <c r="J23" s="9"/>
      <c r="K23" s="9"/>
      <c r="L23" s="9"/>
      <c r="M23" s="9"/>
      <c r="N23" s="48"/>
    </row>
    <row r="24" spans="1:14" x14ac:dyDescent="0.25">
      <c r="A24" s="10" t="s">
        <v>11</v>
      </c>
      <c r="B24" s="43"/>
      <c r="C24" s="42"/>
      <c r="D24" s="9"/>
      <c r="E24" s="8"/>
      <c r="F24" s="8"/>
      <c r="G24" s="9"/>
      <c r="H24" s="8"/>
      <c r="I24" s="8"/>
      <c r="J24" s="9"/>
      <c r="K24" s="9"/>
      <c r="L24" s="9"/>
      <c r="M24" s="9"/>
      <c r="N24" s="48"/>
    </row>
    <row r="25" spans="1:14" x14ac:dyDescent="0.25">
      <c r="A25" s="6">
        <v>51001</v>
      </c>
      <c r="B25" s="43">
        <v>4</v>
      </c>
      <c r="C25" s="42">
        <v>1</v>
      </c>
      <c r="D25" s="9"/>
      <c r="E25" s="8">
        <v>14</v>
      </c>
      <c r="F25" s="8">
        <v>11</v>
      </c>
      <c r="G25" s="9"/>
      <c r="H25" s="8"/>
      <c r="I25" s="8">
        <v>1</v>
      </c>
      <c r="J25" s="9"/>
      <c r="K25" s="9"/>
      <c r="L25" s="9"/>
      <c r="M25" s="9"/>
      <c r="N25" s="48">
        <f t="shared" ref="N25:N34" si="1">SUM(B25:M25)</f>
        <v>31</v>
      </c>
    </row>
    <row r="26" spans="1:14" x14ac:dyDescent="0.25">
      <c r="A26" s="6">
        <v>51002</v>
      </c>
      <c r="B26" s="43"/>
      <c r="C26" s="42"/>
      <c r="D26" s="9"/>
      <c r="E26" s="8"/>
      <c r="F26" s="8">
        <v>1</v>
      </c>
      <c r="G26" s="9"/>
      <c r="H26" s="8"/>
      <c r="I26" s="8"/>
      <c r="J26" s="9"/>
      <c r="K26" s="9"/>
      <c r="L26" s="9"/>
      <c r="M26" s="9"/>
      <c r="N26" s="48">
        <f t="shared" si="1"/>
        <v>1</v>
      </c>
    </row>
    <row r="27" spans="1:14" x14ac:dyDescent="0.25">
      <c r="A27" s="6">
        <v>51003</v>
      </c>
      <c r="B27" s="43"/>
      <c r="C27" s="42">
        <v>2</v>
      </c>
      <c r="D27" s="9"/>
      <c r="E27" s="8"/>
      <c r="F27" s="8"/>
      <c r="G27" s="9"/>
      <c r="H27" s="8"/>
      <c r="I27" s="8"/>
      <c r="J27" s="9"/>
      <c r="K27" s="9"/>
      <c r="L27" s="9"/>
      <c r="M27" s="9"/>
      <c r="N27" s="48">
        <f t="shared" si="1"/>
        <v>2</v>
      </c>
    </row>
    <row r="28" spans="1:14" x14ac:dyDescent="0.25">
      <c r="A28" s="6">
        <v>51005</v>
      </c>
      <c r="B28" s="43">
        <v>1</v>
      </c>
      <c r="C28" s="42"/>
      <c r="D28" s="9"/>
      <c r="E28" s="8">
        <v>1</v>
      </c>
      <c r="F28" s="8"/>
      <c r="G28" s="9"/>
      <c r="H28" s="8"/>
      <c r="I28" s="8">
        <v>4</v>
      </c>
      <c r="J28" s="9"/>
      <c r="K28" s="9"/>
      <c r="L28" s="9"/>
      <c r="M28" s="9"/>
      <c r="N28" s="48">
        <f t="shared" si="1"/>
        <v>6</v>
      </c>
    </row>
    <row r="29" spans="1:14" x14ac:dyDescent="0.25">
      <c r="A29" s="6">
        <v>51007</v>
      </c>
      <c r="B29" s="43">
        <v>2</v>
      </c>
      <c r="C29" s="42">
        <v>2</v>
      </c>
      <c r="D29" s="9"/>
      <c r="E29" s="8">
        <v>1</v>
      </c>
      <c r="F29" s="8"/>
      <c r="G29" s="9"/>
      <c r="H29" s="8"/>
      <c r="I29" s="8"/>
      <c r="J29" s="9"/>
      <c r="K29" s="9"/>
      <c r="L29" s="9"/>
      <c r="M29" s="9"/>
      <c r="N29" s="48">
        <f t="shared" si="1"/>
        <v>5</v>
      </c>
    </row>
    <row r="30" spans="1:14" x14ac:dyDescent="0.25">
      <c r="A30" s="6">
        <v>51009</v>
      </c>
      <c r="B30" s="43">
        <v>1</v>
      </c>
      <c r="C30" s="42"/>
      <c r="D30" s="9"/>
      <c r="E30" s="8"/>
      <c r="F30" s="8"/>
      <c r="G30" s="9"/>
      <c r="H30" s="8"/>
      <c r="I30" s="8"/>
      <c r="J30" s="9"/>
      <c r="K30" s="9"/>
      <c r="L30" s="9"/>
      <c r="M30" s="9"/>
      <c r="N30" s="48">
        <f t="shared" si="1"/>
        <v>1</v>
      </c>
    </row>
    <row r="31" spans="1:14" x14ac:dyDescent="0.25">
      <c r="A31" s="6">
        <v>51011</v>
      </c>
      <c r="B31" s="43"/>
      <c r="C31" s="42"/>
      <c r="D31" s="9"/>
      <c r="E31" s="8"/>
      <c r="F31" s="8"/>
      <c r="G31" s="9"/>
      <c r="H31" s="8"/>
      <c r="I31" s="8">
        <v>1</v>
      </c>
      <c r="J31" s="9"/>
      <c r="K31" s="9"/>
      <c r="L31" s="9"/>
      <c r="M31" s="9"/>
      <c r="N31" s="48">
        <f t="shared" si="1"/>
        <v>1</v>
      </c>
    </row>
    <row r="32" spans="1:14" x14ac:dyDescent="0.25">
      <c r="A32" s="6">
        <v>51018</v>
      </c>
      <c r="B32" s="43">
        <v>1</v>
      </c>
      <c r="C32" s="42"/>
      <c r="D32" s="9"/>
      <c r="E32" s="8"/>
      <c r="F32" s="8"/>
      <c r="G32" s="9"/>
      <c r="H32" s="8"/>
      <c r="I32" s="8">
        <v>1</v>
      </c>
      <c r="J32" s="9"/>
      <c r="K32" s="9"/>
      <c r="L32" s="9"/>
      <c r="M32" s="9"/>
      <c r="N32" s="48">
        <f t="shared" si="1"/>
        <v>2</v>
      </c>
    </row>
    <row r="33" spans="1:14" x14ac:dyDescent="0.25">
      <c r="A33" s="6">
        <v>51102</v>
      </c>
      <c r="B33" s="43"/>
      <c r="C33" s="42"/>
      <c r="D33" s="9"/>
      <c r="E33" s="8">
        <v>1</v>
      </c>
      <c r="F33" s="8"/>
      <c r="G33" s="9"/>
      <c r="H33" s="8"/>
      <c r="I33" s="8"/>
      <c r="J33" s="9"/>
      <c r="K33" s="9"/>
      <c r="L33" s="9"/>
      <c r="M33" s="9"/>
      <c r="N33" s="48">
        <f t="shared" si="1"/>
        <v>1</v>
      </c>
    </row>
    <row r="34" spans="1:14" x14ac:dyDescent="0.25">
      <c r="A34" s="6">
        <v>52001</v>
      </c>
      <c r="B34" s="43">
        <v>2</v>
      </c>
      <c r="C34" s="42">
        <v>3</v>
      </c>
      <c r="D34" s="9"/>
      <c r="E34" s="8"/>
      <c r="F34" s="8"/>
      <c r="G34" s="9">
        <v>1</v>
      </c>
      <c r="H34" s="8"/>
      <c r="I34" s="8">
        <v>1</v>
      </c>
      <c r="J34" s="9"/>
      <c r="K34" s="9"/>
      <c r="L34" s="9"/>
      <c r="M34" s="9"/>
      <c r="N34" s="48">
        <f t="shared" si="1"/>
        <v>7</v>
      </c>
    </row>
    <row r="35" spans="1:14" x14ac:dyDescent="0.25">
      <c r="A35" s="10" t="s">
        <v>12</v>
      </c>
      <c r="B35" s="43"/>
      <c r="C35" s="42"/>
      <c r="D35" s="9"/>
      <c r="E35" s="8"/>
      <c r="F35" s="8"/>
      <c r="G35" s="9"/>
      <c r="H35" s="8"/>
      <c r="I35" s="8"/>
      <c r="J35" s="9"/>
      <c r="K35" s="9"/>
      <c r="L35" s="9"/>
      <c r="M35" s="9"/>
      <c r="N35" s="48"/>
    </row>
    <row r="36" spans="1:14" x14ac:dyDescent="0.25">
      <c r="A36" s="10" t="s">
        <v>13</v>
      </c>
      <c r="B36" s="43"/>
      <c r="C36" s="42"/>
      <c r="D36" s="9"/>
      <c r="E36" s="8"/>
      <c r="F36" s="8"/>
      <c r="G36" s="9"/>
      <c r="H36" s="8"/>
      <c r="I36" s="8"/>
      <c r="J36" s="9"/>
      <c r="K36" s="9"/>
      <c r="L36" s="9"/>
      <c r="M36" s="9"/>
      <c r="N36" s="48"/>
    </row>
    <row r="37" spans="1:14" x14ac:dyDescent="0.25">
      <c r="A37" s="6">
        <v>60000</v>
      </c>
      <c r="B37" s="43"/>
      <c r="C37" s="42">
        <v>2</v>
      </c>
      <c r="D37" s="9"/>
      <c r="E37" s="8"/>
      <c r="F37" s="8"/>
      <c r="G37" s="9"/>
      <c r="H37" s="8"/>
      <c r="I37" s="8"/>
      <c r="J37" s="9"/>
      <c r="K37" s="9"/>
      <c r="L37" s="9"/>
      <c r="M37" s="9"/>
      <c r="N37" s="48">
        <f t="shared" ref="N37:N43" si="2">SUM(B37:M37)</f>
        <v>2</v>
      </c>
    </row>
    <row r="38" spans="1:14" x14ac:dyDescent="0.25">
      <c r="A38" s="6">
        <v>60002</v>
      </c>
      <c r="B38" s="43">
        <v>3</v>
      </c>
      <c r="C38" s="42"/>
      <c r="D38" s="9"/>
      <c r="E38" s="8"/>
      <c r="F38" s="8"/>
      <c r="G38" s="9"/>
      <c r="H38" s="8"/>
      <c r="I38" s="8"/>
      <c r="J38" s="9"/>
      <c r="K38" s="9"/>
      <c r="L38" s="9"/>
      <c r="M38" s="9">
        <v>1</v>
      </c>
      <c r="N38" s="48">
        <f t="shared" si="2"/>
        <v>4</v>
      </c>
    </row>
    <row r="39" spans="1:14" x14ac:dyDescent="0.25">
      <c r="A39" s="6">
        <v>60003</v>
      </c>
      <c r="B39" s="43">
        <v>1</v>
      </c>
      <c r="C39" s="42"/>
      <c r="D39" s="9"/>
      <c r="E39" s="8"/>
      <c r="F39" s="8"/>
      <c r="G39" s="9"/>
      <c r="H39" s="8"/>
      <c r="I39" s="8"/>
      <c r="J39" s="9"/>
      <c r="K39" s="9"/>
      <c r="L39" s="9"/>
      <c r="M39" s="9"/>
      <c r="N39" s="48">
        <f t="shared" si="2"/>
        <v>1</v>
      </c>
    </row>
    <row r="40" spans="1:14" x14ac:dyDescent="0.25">
      <c r="A40" s="6">
        <v>60005</v>
      </c>
      <c r="B40" s="43"/>
      <c r="C40" s="42">
        <v>2</v>
      </c>
      <c r="D40" s="9"/>
      <c r="E40" s="8"/>
      <c r="F40" s="8"/>
      <c r="G40" s="9"/>
      <c r="H40" s="8"/>
      <c r="I40" s="8"/>
      <c r="J40" s="9"/>
      <c r="K40" s="9"/>
      <c r="L40" s="9"/>
      <c r="M40" s="9"/>
      <c r="N40" s="48">
        <f t="shared" si="2"/>
        <v>2</v>
      </c>
    </row>
    <row r="41" spans="1:14" x14ac:dyDescent="0.25">
      <c r="A41" s="6">
        <v>60006</v>
      </c>
      <c r="B41" s="43">
        <v>2</v>
      </c>
      <c r="C41" s="42">
        <v>1</v>
      </c>
      <c r="D41" s="9"/>
      <c r="E41" s="8">
        <v>1</v>
      </c>
      <c r="F41" s="8"/>
      <c r="G41" s="9"/>
      <c r="H41" s="8"/>
      <c r="I41" s="8"/>
      <c r="J41" s="9"/>
      <c r="K41" s="9"/>
      <c r="L41" s="9"/>
      <c r="M41" s="9"/>
      <c r="N41" s="48">
        <f t="shared" si="2"/>
        <v>4</v>
      </c>
    </row>
    <row r="42" spans="1:14" x14ac:dyDescent="0.25">
      <c r="A42" s="6">
        <v>60009</v>
      </c>
      <c r="B42" s="43">
        <v>18</v>
      </c>
      <c r="C42" s="42">
        <v>8</v>
      </c>
      <c r="D42" s="9">
        <v>1</v>
      </c>
      <c r="E42" s="8">
        <v>1</v>
      </c>
      <c r="F42" s="8"/>
      <c r="G42" s="9"/>
      <c r="H42" s="8">
        <v>1</v>
      </c>
      <c r="I42" s="8">
        <v>1</v>
      </c>
      <c r="J42" s="9"/>
      <c r="K42" s="9"/>
      <c r="L42" s="9"/>
      <c r="M42" s="9"/>
      <c r="N42" s="48">
        <f t="shared" si="2"/>
        <v>30</v>
      </c>
    </row>
    <row r="43" spans="1:14" x14ac:dyDescent="0.25">
      <c r="A43" s="6">
        <v>60036</v>
      </c>
      <c r="B43" s="43"/>
      <c r="C43" s="42"/>
      <c r="D43" s="9"/>
      <c r="E43" s="8">
        <v>2</v>
      </c>
      <c r="F43" s="8"/>
      <c r="G43" s="9"/>
      <c r="H43" s="8"/>
      <c r="I43" s="8"/>
      <c r="J43" s="9"/>
      <c r="K43" s="9"/>
      <c r="L43" s="9"/>
      <c r="M43" s="9"/>
      <c r="N43" s="48">
        <f t="shared" si="2"/>
        <v>2</v>
      </c>
    </row>
    <row r="44" spans="1:14" x14ac:dyDescent="0.25">
      <c r="A44" s="6">
        <v>60167</v>
      </c>
      <c r="B44" s="43"/>
      <c r="C44" s="42"/>
      <c r="D44" s="9"/>
      <c r="E44" s="8"/>
      <c r="F44" s="8"/>
      <c r="G44" s="9"/>
      <c r="H44" s="8"/>
      <c r="I44" s="8"/>
      <c r="J44" s="9"/>
      <c r="K44" s="9"/>
      <c r="L44" s="9"/>
      <c r="M44" s="9"/>
      <c r="N44" s="48"/>
    </row>
    <row r="45" spans="1:14" x14ac:dyDescent="0.25">
      <c r="A45" s="10" t="s">
        <v>14</v>
      </c>
      <c r="B45" s="43"/>
      <c r="C45" s="42"/>
      <c r="D45" s="9"/>
      <c r="E45" s="8"/>
      <c r="F45" s="8"/>
      <c r="G45" s="9"/>
      <c r="H45" s="8"/>
      <c r="I45" s="8"/>
      <c r="J45" s="9"/>
      <c r="K45" s="9"/>
      <c r="L45" s="9"/>
      <c r="M45" s="9"/>
      <c r="N45" s="48"/>
    </row>
    <row r="46" spans="1:14" x14ac:dyDescent="0.25">
      <c r="A46" s="10" t="s">
        <v>15</v>
      </c>
      <c r="B46" s="43"/>
      <c r="C46" s="42"/>
      <c r="D46" s="9"/>
      <c r="E46" s="8"/>
      <c r="F46" s="8"/>
      <c r="G46" s="9"/>
      <c r="H46" s="8"/>
      <c r="I46" s="8"/>
      <c r="J46" s="9"/>
      <c r="K46" s="9"/>
      <c r="L46" s="9"/>
      <c r="M46" s="9"/>
      <c r="N46" s="48"/>
    </row>
    <row r="47" spans="1:14" x14ac:dyDescent="0.25">
      <c r="A47" s="6">
        <v>70001</v>
      </c>
      <c r="B47" s="43"/>
      <c r="C47" s="42">
        <v>1</v>
      </c>
      <c r="D47" s="9"/>
      <c r="E47" s="8"/>
      <c r="F47" s="8"/>
      <c r="G47" s="9"/>
      <c r="H47" s="8"/>
      <c r="I47" s="8"/>
      <c r="J47" s="9"/>
      <c r="K47" s="9"/>
      <c r="L47" s="9"/>
      <c r="M47" s="9"/>
      <c r="N47" s="48">
        <f>SUM(B47:M47)</f>
        <v>1</v>
      </c>
    </row>
    <row r="48" spans="1:14" x14ac:dyDescent="0.25">
      <c r="A48" s="10" t="s">
        <v>16</v>
      </c>
      <c r="B48" s="43"/>
      <c r="C48" s="42"/>
      <c r="D48" s="9"/>
      <c r="E48" s="8"/>
      <c r="F48" s="8"/>
      <c r="G48" s="9"/>
      <c r="H48" s="8"/>
      <c r="I48" s="8"/>
      <c r="J48" s="9"/>
      <c r="K48" s="9"/>
      <c r="L48" s="9"/>
      <c r="M48" s="9"/>
      <c r="N48" s="48"/>
    </row>
    <row r="49" spans="1:14" x14ac:dyDescent="0.25">
      <c r="A49" s="10" t="s">
        <v>17</v>
      </c>
      <c r="B49" s="43"/>
      <c r="C49" s="42"/>
      <c r="D49" s="9"/>
      <c r="E49" s="8"/>
      <c r="F49" s="8"/>
      <c r="G49" s="9"/>
      <c r="H49" s="8"/>
      <c r="I49" s="8"/>
      <c r="J49" s="9"/>
      <c r="K49" s="9"/>
      <c r="L49" s="9"/>
      <c r="M49" s="9"/>
      <c r="N49" s="48"/>
    </row>
    <row r="50" spans="1:14" x14ac:dyDescent="0.25">
      <c r="A50" s="6">
        <v>71005</v>
      </c>
      <c r="B50" s="43"/>
      <c r="C50" s="42"/>
      <c r="D50" s="9"/>
      <c r="E50" s="8">
        <v>1</v>
      </c>
      <c r="F50" s="8"/>
      <c r="G50" s="9"/>
      <c r="H50" s="8"/>
      <c r="I50" s="8"/>
      <c r="J50" s="9"/>
      <c r="K50" s="9"/>
      <c r="L50" s="9"/>
      <c r="M50" s="9"/>
      <c r="N50" s="48">
        <f>SUM(B50:M50)</f>
        <v>1</v>
      </c>
    </row>
    <row r="51" spans="1:14" x14ac:dyDescent="0.25">
      <c r="A51" s="6">
        <v>77003</v>
      </c>
      <c r="B51" s="43"/>
      <c r="C51" s="42">
        <v>1</v>
      </c>
      <c r="D51" s="9"/>
      <c r="E51" s="8"/>
      <c r="F51" s="8">
        <v>1</v>
      </c>
      <c r="G51" s="9"/>
      <c r="H51" s="8"/>
      <c r="I51" s="8"/>
      <c r="J51" s="9"/>
      <c r="K51" s="9"/>
      <c r="L51" s="9"/>
      <c r="M51" s="9"/>
      <c r="N51" s="48">
        <f>SUM(B51:M51)</f>
        <v>2</v>
      </c>
    </row>
    <row r="52" spans="1:14" x14ac:dyDescent="0.25">
      <c r="A52" s="10" t="s">
        <v>153</v>
      </c>
      <c r="B52" s="43"/>
      <c r="C52" s="42"/>
      <c r="D52" s="9"/>
      <c r="E52" s="8"/>
      <c r="F52" s="8"/>
      <c r="G52" s="9"/>
      <c r="H52" s="8"/>
      <c r="I52" s="8"/>
      <c r="J52" s="9"/>
      <c r="K52" s="9"/>
      <c r="L52" s="9"/>
      <c r="M52" s="9"/>
      <c r="N52" s="48"/>
    </row>
    <row r="53" spans="1:14" x14ac:dyDescent="0.25">
      <c r="A53" s="10" t="s">
        <v>18</v>
      </c>
      <c r="B53" s="43"/>
      <c r="C53" s="42"/>
      <c r="D53" s="9"/>
      <c r="E53" s="8"/>
      <c r="F53" s="8"/>
      <c r="G53" s="9"/>
      <c r="H53" s="8"/>
      <c r="I53" s="8"/>
      <c r="J53" s="9"/>
      <c r="K53" s="9"/>
      <c r="L53" s="9"/>
      <c r="M53" s="9"/>
      <c r="N53" s="48"/>
    </row>
    <row r="54" spans="1:14" x14ac:dyDescent="0.25">
      <c r="A54" s="6">
        <v>73004</v>
      </c>
      <c r="B54" s="43"/>
      <c r="C54" s="42"/>
      <c r="D54" s="9"/>
      <c r="E54" s="8">
        <v>1</v>
      </c>
      <c r="F54" s="8"/>
      <c r="G54" s="9"/>
      <c r="H54" s="8"/>
      <c r="I54" s="8"/>
      <c r="J54" s="9"/>
      <c r="K54" s="9"/>
      <c r="L54" s="9"/>
      <c r="M54" s="9"/>
      <c r="N54" s="48">
        <f>SUM(B54:M54)</f>
        <v>1</v>
      </c>
    </row>
    <row r="55" spans="1:14" ht="16.5" thickBot="1" x14ac:dyDescent="0.3">
      <c r="A55" s="11" t="s">
        <v>19</v>
      </c>
      <c r="B55" s="44">
        <v>1</v>
      </c>
      <c r="C55" s="45">
        <v>2</v>
      </c>
      <c r="D55" s="12">
        <v>1</v>
      </c>
      <c r="E55" s="13">
        <v>2</v>
      </c>
      <c r="F55" s="13"/>
      <c r="G55" s="12">
        <v>1</v>
      </c>
      <c r="H55" s="13"/>
      <c r="I55" s="13"/>
      <c r="J55" s="12"/>
      <c r="K55" s="12"/>
      <c r="L55" s="12"/>
      <c r="M55" s="12"/>
      <c r="N55" s="48">
        <f>SUM(B55:M55)</f>
        <v>7</v>
      </c>
    </row>
    <row r="56" spans="1:14" x14ac:dyDescent="0.25">
      <c r="A56" s="14" t="s">
        <v>20</v>
      </c>
      <c r="B56" s="46">
        <f>SUM(B7:B55)</f>
        <v>72</v>
      </c>
      <c r="C56" s="47">
        <f>SUM(C7:C55)</f>
        <v>122</v>
      </c>
      <c r="D56" s="46">
        <v>2</v>
      </c>
      <c r="E56" s="47">
        <f>SUM(E7:E55)</f>
        <v>42</v>
      </c>
      <c r="F56" s="47">
        <f>SUM(F7:F55)</f>
        <v>19</v>
      </c>
      <c r="G56" s="46">
        <v>2</v>
      </c>
      <c r="H56" s="47">
        <v>3</v>
      </c>
      <c r="I56" s="47">
        <f>SUM(I6:I55)</f>
        <v>17</v>
      </c>
      <c r="J56" s="46">
        <v>4</v>
      </c>
      <c r="K56" s="46">
        <v>1</v>
      </c>
      <c r="L56" s="46">
        <v>1</v>
      </c>
      <c r="M56" s="46">
        <v>2</v>
      </c>
      <c r="N56" s="47">
        <f>SUM(N6:N55)</f>
        <v>287</v>
      </c>
    </row>
    <row r="57" spans="1:14" x14ac:dyDescent="0.25">
      <c r="A57" s="14"/>
      <c r="B57" s="37"/>
      <c r="C57" s="37"/>
      <c r="D57" s="37"/>
      <c r="E57" s="38"/>
      <c r="F57" s="37"/>
      <c r="G57" s="37"/>
      <c r="H57" s="37"/>
      <c r="I57" s="37"/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9"/>
  <sheetViews>
    <sheetView topLeftCell="A13" workbookViewId="0">
      <selection activeCell="D60" sqref="D60"/>
    </sheetView>
  </sheetViews>
  <sheetFormatPr defaultColWidth="11" defaultRowHeight="15.75" x14ac:dyDescent="0.25"/>
  <cols>
    <col min="1" max="1" width="19" style="54" customWidth="1"/>
    <col min="2" max="16384" width="11" style="54"/>
  </cols>
  <sheetData>
    <row r="1" spans="1:3" x14ac:dyDescent="0.25">
      <c r="A1" s="53" t="s">
        <v>155</v>
      </c>
    </row>
    <row r="3" spans="1:3" x14ac:dyDescent="0.25">
      <c r="A3" s="55" t="s">
        <v>89</v>
      </c>
      <c r="B3" s="56" t="s">
        <v>115</v>
      </c>
      <c r="C3" s="56" t="s">
        <v>113</v>
      </c>
    </row>
    <row r="4" spans="1:3" x14ac:dyDescent="0.25">
      <c r="B4" s="57" t="s">
        <v>116</v>
      </c>
      <c r="C4" s="57">
        <v>94</v>
      </c>
    </row>
    <row r="5" spans="1:3" x14ac:dyDescent="0.25">
      <c r="B5" s="57">
        <v>83</v>
      </c>
      <c r="C5" s="57" t="s">
        <v>116</v>
      </c>
    </row>
    <row r="7" spans="1:3" x14ac:dyDescent="0.25">
      <c r="A7" s="55" t="s">
        <v>99</v>
      </c>
      <c r="B7" s="56" t="s">
        <v>112</v>
      </c>
      <c r="C7" s="56" t="s">
        <v>113</v>
      </c>
    </row>
    <row r="8" spans="1:3" x14ac:dyDescent="0.25">
      <c r="B8" s="57">
        <v>64.7</v>
      </c>
      <c r="C8" s="57">
        <v>63.7</v>
      </c>
    </row>
    <row r="9" spans="1:3" x14ac:dyDescent="0.25">
      <c r="B9" s="58">
        <v>65</v>
      </c>
      <c r="C9" s="57">
        <v>65.2</v>
      </c>
    </row>
    <row r="10" spans="1:3" x14ac:dyDescent="0.25">
      <c r="B10" s="57" t="s">
        <v>116</v>
      </c>
      <c r="C10" s="57">
        <v>56.8</v>
      </c>
    </row>
    <row r="11" spans="1:3" x14ac:dyDescent="0.25">
      <c r="B11" s="57">
        <v>58.7</v>
      </c>
      <c r="C11" s="57" t="s">
        <v>116</v>
      </c>
    </row>
    <row r="13" spans="1:3" x14ac:dyDescent="0.25">
      <c r="A13" s="59" t="s">
        <v>93</v>
      </c>
      <c r="B13" s="56" t="s">
        <v>112</v>
      </c>
      <c r="C13" s="56" t="s">
        <v>113</v>
      </c>
    </row>
    <row r="14" spans="1:3" x14ac:dyDescent="0.25">
      <c r="B14" s="57">
        <v>53.1</v>
      </c>
      <c r="C14" s="57">
        <v>60.3</v>
      </c>
    </row>
    <row r="15" spans="1:3" x14ac:dyDescent="0.25">
      <c r="B15" s="57" t="s">
        <v>116</v>
      </c>
      <c r="C15" s="57">
        <v>57.1</v>
      </c>
    </row>
    <row r="16" spans="1:3" x14ac:dyDescent="0.25">
      <c r="B16" s="57" t="s">
        <v>116</v>
      </c>
      <c r="C16" s="57">
        <v>55.1</v>
      </c>
    </row>
    <row r="18" spans="1:3" x14ac:dyDescent="0.25">
      <c r="A18" s="55" t="s">
        <v>118</v>
      </c>
      <c r="B18" s="56" t="s">
        <v>112</v>
      </c>
      <c r="C18" s="56" t="s">
        <v>113</v>
      </c>
    </row>
    <row r="19" spans="1:3" x14ac:dyDescent="0.25">
      <c r="B19" s="57">
        <v>30.7</v>
      </c>
      <c r="C19" s="57">
        <v>31.8</v>
      </c>
    </row>
    <row r="20" spans="1:3" x14ac:dyDescent="0.25">
      <c r="B20" s="57">
        <v>33.299999999999997</v>
      </c>
      <c r="C20" s="57" t="s">
        <v>116</v>
      </c>
    </row>
    <row r="21" spans="1:3" x14ac:dyDescent="0.25">
      <c r="B21" s="58">
        <v>35</v>
      </c>
      <c r="C21" s="57">
        <v>29.6</v>
      </c>
    </row>
    <row r="22" spans="1:3" x14ac:dyDescent="0.25">
      <c r="B22" s="57">
        <v>30.7</v>
      </c>
      <c r="C22" s="57">
        <v>29.8</v>
      </c>
    </row>
    <row r="23" spans="1:3" x14ac:dyDescent="0.25">
      <c r="B23" s="57">
        <v>37.5</v>
      </c>
      <c r="C23" s="57">
        <v>38.299999999999997</v>
      </c>
    </row>
    <row r="24" spans="1:3" x14ac:dyDescent="0.25">
      <c r="B24" s="57">
        <v>32.6</v>
      </c>
      <c r="C24" s="57">
        <v>26.7</v>
      </c>
    </row>
    <row r="25" spans="1:3" x14ac:dyDescent="0.25">
      <c r="B25" s="57">
        <v>31.3</v>
      </c>
      <c r="C25" s="57">
        <v>32.299999999999997</v>
      </c>
    </row>
    <row r="27" spans="1:3" x14ac:dyDescent="0.25">
      <c r="A27" s="55" t="s">
        <v>119</v>
      </c>
      <c r="B27" s="56" t="s">
        <v>112</v>
      </c>
      <c r="C27" s="56" t="s">
        <v>113</v>
      </c>
    </row>
    <row r="28" spans="1:3" x14ac:dyDescent="0.25">
      <c r="A28" s="53"/>
      <c r="B28" s="57">
        <v>32.4</v>
      </c>
      <c r="C28" s="57">
        <v>27.4</v>
      </c>
    </row>
    <row r="30" spans="1:3" x14ac:dyDescent="0.25">
      <c r="A30" s="55" t="s">
        <v>96</v>
      </c>
      <c r="B30" s="56" t="s">
        <v>113</v>
      </c>
    </row>
    <row r="31" spans="1:3" x14ac:dyDescent="0.25">
      <c r="A31" s="53"/>
      <c r="B31" s="57">
        <v>47.4</v>
      </c>
    </row>
    <row r="32" spans="1:3" x14ac:dyDescent="0.25">
      <c r="A32" s="53"/>
      <c r="B32" s="57">
        <v>44.5</v>
      </c>
    </row>
    <row r="33" spans="1:2" x14ac:dyDescent="0.25">
      <c r="A33" s="53"/>
    </row>
    <row r="34" spans="1:2" x14ac:dyDescent="0.25">
      <c r="A34" s="55" t="s">
        <v>117</v>
      </c>
      <c r="B34" s="56" t="s">
        <v>120</v>
      </c>
    </row>
    <row r="35" spans="1:2" x14ac:dyDescent="0.25">
      <c r="A35" s="53"/>
      <c r="B35" s="57">
        <v>59.4</v>
      </c>
    </row>
    <row r="36" spans="1:2" x14ac:dyDescent="0.25">
      <c r="A36" s="53"/>
      <c r="B36" s="57">
        <v>54.8</v>
      </c>
    </row>
    <row r="37" spans="1:2" x14ac:dyDescent="0.25">
      <c r="A37" s="53"/>
      <c r="B37" s="57"/>
    </row>
    <row r="38" spans="1:2" x14ac:dyDescent="0.25">
      <c r="A38" s="55" t="s">
        <v>94</v>
      </c>
      <c r="B38" s="56" t="s">
        <v>113</v>
      </c>
    </row>
    <row r="39" spans="1:2" x14ac:dyDescent="0.25">
      <c r="A39" s="53"/>
      <c r="B39" s="57">
        <v>61.1</v>
      </c>
    </row>
    <row r="40" spans="1:2" x14ac:dyDescent="0.25">
      <c r="B40" s="57">
        <v>64.099999999999994</v>
      </c>
    </row>
    <row r="42" spans="1:2" x14ac:dyDescent="0.25">
      <c r="A42" s="55" t="s">
        <v>101</v>
      </c>
      <c r="B42" s="60" t="s">
        <v>114</v>
      </c>
    </row>
    <row r="43" spans="1:2" x14ac:dyDescent="0.25">
      <c r="B43" s="57">
        <v>141.19999999999999</v>
      </c>
    </row>
    <row r="44" spans="1:2" x14ac:dyDescent="0.25">
      <c r="B44" s="57">
        <v>135.5</v>
      </c>
    </row>
    <row r="46" spans="1:2" x14ac:dyDescent="0.25">
      <c r="A46" s="53" t="s">
        <v>154</v>
      </c>
    </row>
    <row r="47" spans="1:2" x14ac:dyDescent="0.25">
      <c r="A47" s="54" t="s">
        <v>162</v>
      </c>
    </row>
    <row r="49" spans="1:1" x14ac:dyDescent="0.25">
      <c r="A49" s="61" t="s">
        <v>163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7"/>
  <sheetViews>
    <sheetView workbookViewId="0">
      <selection sqref="A1:A1048576"/>
    </sheetView>
  </sheetViews>
  <sheetFormatPr defaultColWidth="11" defaultRowHeight="15.75" x14ac:dyDescent="0.25"/>
  <cols>
    <col min="1" max="1" width="13.125" style="71" customWidth="1"/>
    <col min="2" max="6" width="11" style="54"/>
    <col min="7" max="9" width="10.875" style="57"/>
    <col min="10" max="16384" width="11" style="54"/>
  </cols>
  <sheetData>
    <row r="1" spans="1:10" x14ac:dyDescent="0.25">
      <c r="A1" s="87" t="s">
        <v>164</v>
      </c>
    </row>
    <row r="2" spans="1:10" x14ac:dyDescent="0.25">
      <c r="A2" s="87" t="s">
        <v>165</v>
      </c>
      <c r="B2" s="53"/>
      <c r="C2" s="53"/>
      <c r="D2" s="53"/>
      <c r="E2" s="53"/>
      <c r="F2" s="53"/>
    </row>
    <row r="3" spans="1:10" x14ac:dyDescent="0.25">
      <c r="A3" s="59" t="s">
        <v>166</v>
      </c>
      <c r="B3" s="53"/>
      <c r="C3" s="53"/>
      <c r="D3" s="53"/>
      <c r="E3" s="53"/>
      <c r="F3" s="53"/>
    </row>
    <row r="4" spans="1:10" s="53" customFormat="1" x14ac:dyDescent="0.25">
      <c r="A4" s="59" t="s">
        <v>136</v>
      </c>
      <c r="B4" s="55" t="s">
        <v>137</v>
      </c>
      <c r="C4" s="55" t="s">
        <v>138</v>
      </c>
      <c r="D4" s="55" t="s">
        <v>139</v>
      </c>
      <c r="E4" s="55" t="s">
        <v>140</v>
      </c>
      <c r="F4" s="55" t="s">
        <v>141</v>
      </c>
      <c r="G4" s="59" t="s">
        <v>129</v>
      </c>
      <c r="H4" s="59" t="s">
        <v>128</v>
      </c>
      <c r="I4" s="59" t="s">
        <v>130</v>
      </c>
      <c r="J4" s="55" t="s">
        <v>143</v>
      </c>
    </row>
    <row r="5" spans="1:10" x14ac:dyDescent="0.25">
      <c r="A5" s="71">
        <v>50051</v>
      </c>
      <c r="B5" s="57">
        <v>50012</v>
      </c>
      <c r="C5" s="57">
        <v>52</v>
      </c>
      <c r="D5" s="57">
        <v>4</v>
      </c>
      <c r="E5" s="57" t="s">
        <v>116</v>
      </c>
      <c r="F5" s="54" t="s">
        <v>132</v>
      </c>
      <c r="G5" s="71"/>
      <c r="H5" s="71"/>
      <c r="I5" s="71" t="s">
        <v>121</v>
      </c>
      <c r="J5" s="62" t="s">
        <v>167</v>
      </c>
    </row>
    <row r="6" spans="1:10" x14ac:dyDescent="0.25">
      <c r="A6" s="88">
        <v>50176</v>
      </c>
      <c r="B6" s="63">
        <v>50012</v>
      </c>
      <c r="C6" s="63">
        <v>50</v>
      </c>
      <c r="D6" s="63">
        <v>4</v>
      </c>
      <c r="E6" s="63" t="s">
        <v>134</v>
      </c>
      <c r="F6" s="64" t="s">
        <v>132</v>
      </c>
      <c r="G6" s="71" t="s">
        <v>131</v>
      </c>
      <c r="H6" s="71" t="s">
        <v>121</v>
      </c>
      <c r="I6" s="71" t="s">
        <v>121</v>
      </c>
      <c r="J6" s="57">
        <v>6</v>
      </c>
    </row>
    <row r="7" spans="1:10" x14ac:dyDescent="0.25">
      <c r="A7" s="88">
        <v>50198</v>
      </c>
      <c r="B7" s="63">
        <v>50012</v>
      </c>
      <c r="C7" s="63">
        <v>50</v>
      </c>
      <c r="D7" s="63">
        <v>4</v>
      </c>
      <c r="E7" s="63" t="s">
        <v>135</v>
      </c>
      <c r="F7" s="64" t="s">
        <v>132</v>
      </c>
      <c r="G7" s="71"/>
      <c r="H7" s="71" t="s">
        <v>121</v>
      </c>
      <c r="I7" s="71"/>
      <c r="J7" s="65">
        <v>6</v>
      </c>
    </row>
    <row r="8" spans="1:10" x14ac:dyDescent="0.25">
      <c r="A8" s="89">
        <v>50179</v>
      </c>
      <c r="B8" s="66">
        <v>50012</v>
      </c>
      <c r="C8" s="66">
        <v>50</v>
      </c>
      <c r="D8" s="66">
        <v>4</v>
      </c>
      <c r="E8" s="66" t="s">
        <v>133</v>
      </c>
      <c r="F8" s="54" t="s">
        <v>132</v>
      </c>
      <c r="G8" s="71" t="s">
        <v>121</v>
      </c>
      <c r="H8" s="71" t="s">
        <v>122</v>
      </c>
      <c r="I8" s="71" t="s">
        <v>121</v>
      </c>
      <c r="J8" s="57">
        <v>7</v>
      </c>
    </row>
    <row r="9" spans="1:10" x14ac:dyDescent="0.25">
      <c r="A9" s="71">
        <v>51467</v>
      </c>
      <c r="B9" s="57">
        <v>51003</v>
      </c>
      <c r="C9" s="57">
        <v>51</v>
      </c>
      <c r="D9" s="57">
        <v>4</v>
      </c>
      <c r="E9" s="57" t="s">
        <v>142</v>
      </c>
      <c r="F9" s="54" t="s">
        <v>132</v>
      </c>
      <c r="G9" s="71"/>
      <c r="H9" s="71"/>
      <c r="I9" s="71" t="s">
        <v>124</v>
      </c>
      <c r="J9" s="57">
        <v>6</v>
      </c>
    </row>
    <row r="10" spans="1:10" x14ac:dyDescent="0.25">
      <c r="B10" s="57"/>
      <c r="C10" s="57"/>
      <c r="D10" s="57"/>
      <c r="E10" s="57"/>
      <c r="J10" s="57"/>
    </row>
    <row r="11" spans="1:10" x14ac:dyDescent="0.25">
      <c r="A11" s="70" t="s">
        <v>151</v>
      </c>
      <c r="B11" s="57"/>
      <c r="C11" s="57"/>
      <c r="D11" s="57"/>
      <c r="E11" s="57"/>
      <c r="J11" s="57"/>
    </row>
    <row r="12" spans="1:10" x14ac:dyDescent="0.25">
      <c r="A12" s="72" t="s">
        <v>136</v>
      </c>
      <c r="B12" s="67" t="s">
        <v>137</v>
      </c>
      <c r="C12" s="67" t="s">
        <v>138</v>
      </c>
      <c r="D12" s="67" t="s">
        <v>139</v>
      </c>
      <c r="E12" s="67" t="s">
        <v>140</v>
      </c>
      <c r="F12" s="67" t="s">
        <v>141</v>
      </c>
      <c r="G12" s="72" t="s">
        <v>129</v>
      </c>
      <c r="H12" s="72" t="s">
        <v>128</v>
      </c>
      <c r="I12" s="72" t="s">
        <v>130</v>
      </c>
      <c r="J12" s="68"/>
    </row>
    <row r="13" spans="1:10" x14ac:dyDescent="0.25">
      <c r="A13" s="71">
        <v>50127</v>
      </c>
      <c r="B13" s="57">
        <v>50400</v>
      </c>
      <c r="C13" s="57">
        <v>50</v>
      </c>
      <c r="D13" s="57">
        <v>1</v>
      </c>
      <c r="E13" s="57" t="s">
        <v>144</v>
      </c>
      <c r="F13" s="57" t="s">
        <v>132</v>
      </c>
      <c r="G13" s="73" t="s">
        <v>123</v>
      </c>
      <c r="H13" s="74"/>
      <c r="I13" s="74"/>
      <c r="J13" s="57"/>
    </row>
    <row r="14" spans="1:10" x14ac:dyDescent="0.25">
      <c r="A14" s="71">
        <v>51188</v>
      </c>
      <c r="B14" s="57">
        <v>51001</v>
      </c>
      <c r="C14" s="57">
        <v>51</v>
      </c>
      <c r="D14" s="57">
        <v>3</v>
      </c>
      <c r="E14" s="57" t="s">
        <v>145</v>
      </c>
      <c r="F14" s="57" t="s">
        <v>132</v>
      </c>
      <c r="G14" s="73" t="s">
        <v>121</v>
      </c>
      <c r="H14" s="74" t="s">
        <v>124</v>
      </c>
      <c r="I14" s="74" t="s">
        <v>125</v>
      </c>
    </row>
    <row r="15" spans="1:10" x14ac:dyDescent="0.25">
      <c r="A15" s="71" t="s">
        <v>149</v>
      </c>
      <c r="B15" s="57">
        <v>51005</v>
      </c>
      <c r="C15" s="57">
        <v>51</v>
      </c>
      <c r="D15" s="57">
        <v>4</v>
      </c>
      <c r="E15" s="57" t="s">
        <v>146</v>
      </c>
      <c r="F15" s="57" t="s">
        <v>148</v>
      </c>
      <c r="G15" s="73" t="s">
        <v>122</v>
      </c>
      <c r="H15" s="74" t="s">
        <v>126</v>
      </c>
      <c r="I15" s="74" t="s">
        <v>127</v>
      </c>
    </row>
    <row r="16" spans="1:10" x14ac:dyDescent="0.25">
      <c r="A16" s="71" t="s">
        <v>149</v>
      </c>
      <c r="B16" s="57">
        <v>51005</v>
      </c>
      <c r="C16" s="57">
        <v>51</v>
      </c>
      <c r="D16" s="57">
        <v>4</v>
      </c>
      <c r="E16" s="57" t="s">
        <v>146</v>
      </c>
      <c r="F16" s="57" t="s">
        <v>147</v>
      </c>
      <c r="G16" s="73" t="s">
        <v>122</v>
      </c>
      <c r="H16" s="74" t="s">
        <v>126</v>
      </c>
      <c r="I16" s="74"/>
    </row>
    <row r="17" spans="1:9" x14ac:dyDescent="0.25">
      <c r="A17" s="90">
        <v>51293</v>
      </c>
      <c r="B17" s="69">
        <v>51005</v>
      </c>
      <c r="C17" s="69">
        <v>51</v>
      </c>
      <c r="D17" s="69">
        <v>4</v>
      </c>
      <c r="E17" s="57" t="s">
        <v>116</v>
      </c>
      <c r="G17" s="71"/>
      <c r="H17" s="71"/>
      <c r="I17" s="71" t="s">
        <v>125</v>
      </c>
    </row>
    <row r="18" spans="1:9" x14ac:dyDescent="0.25">
      <c r="A18" s="71" t="s">
        <v>150</v>
      </c>
    </row>
    <row r="21" spans="1:9" x14ac:dyDescent="0.25">
      <c r="A21" s="87" t="s">
        <v>154</v>
      </c>
    </row>
    <row r="22" spans="1:9" x14ac:dyDescent="0.25">
      <c r="A22" s="90" t="s">
        <v>168</v>
      </c>
    </row>
    <row r="24" spans="1:9" x14ac:dyDescent="0.25">
      <c r="A24" s="88" t="s">
        <v>169</v>
      </c>
    </row>
    <row r="26" spans="1:9" x14ac:dyDescent="0.25">
      <c r="A26" s="71" t="s">
        <v>170</v>
      </c>
    </row>
    <row r="41" spans="7:11" x14ac:dyDescent="0.25">
      <c r="G41" s="63"/>
      <c r="J41" s="57"/>
      <c r="K41" s="57"/>
    </row>
    <row r="42" spans="7:11" x14ac:dyDescent="0.25">
      <c r="G42" s="63"/>
      <c r="J42" s="57"/>
      <c r="K42" s="57"/>
    </row>
    <row r="43" spans="7:11" x14ac:dyDescent="0.25">
      <c r="G43" s="63"/>
      <c r="J43" s="57"/>
      <c r="K43" s="57"/>
    </row>
    <row r="44" spans="7:11" x14ac:dyDescent="0.25">
      <c r="G44" s="63"/>
      <c r="J44" s="57"/>
      <c r="K44" s="57"/>
    </row>
    <row r="45" spans="7:11" x14ac:dyDescent="0.25">
      <c r="G45" s="63"/>
      <c r="J45" s="57"/>
      <c r="K45" s="57"/>
    </row>
    <row r="46" spans="7:11" x14ac:dyDescent="0.25">
      <c r="G46" s="63"/>
      <c r="J46" s="57"/>
      <c r="K46" s="57"/>
    </row>
    <row r="47" spans="7:11" x14ac:dyDescent="0.25">
      <c r="G47" s="63"/>
      <c r="J47" s="57"/>
      <c r="K47" s="5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workbookViewId="0">
      <selection sqref="A1:A1048576"/>
    </sheetView>
  </sheetViews>
  <sheetFormatPr defaultColWidth="11" defaultRowHeight="15.75" x14ac:dyDescent="0.25"/>
  <cols>
    <col min="1" max="3" width="11" style="83"/>
  </cols>
  <sheetData>
    <row r="1" spans="1:8" s="36" customFormat="1" ht="19.5" thickBot="1" x14ac:dyDescent="0.3">
      <c r="A1" s="85" t="s">
        <v>171</v>
      </c>
      <c r="B1" s="78"/>
      <c r="C1" s="78"/>
    </row>
    <row r="2" spans="1:8" ht="31.5" x14ac:dyDescent="0.25">
      <c r="A2" s="84" t="s">
        <v>82</v>
      </c>
      <c r="B2" s="84" t="s">
        <v>24</v>
      </c>
      <c r="C2" s="79" t="s">
        <v>173</v>
      </c>
      <c r="D2" s="29" t="s">
        <v>83</v>
      </c>
      <c r="E2" s="29" t="s">
        <v>84</v>
      </c>
      <c r="F2" s="29" t="s">
        <v>85</v>
      </c>
      <c r="G2" s="29" t="s">
        <v>86</v>
      </c>
      <c r="H2" s="29" t="s">
        <v>87</v>
      </c>
    </row>
    <row r="3" spans="1:8" x14ac:dyDescent="0.25">
      <c r="A3" s="80">
        <v>4935</v>
      </c>
      <c r="B3" s="80" t="s">
        <v>88</v>
      </c>
      <c r="C3" s="80" t="s">
        <v>89</v>
      </c>
      <c r="D3" s="30">
        <v>-20.25</v>
      </c>
      <c r="E3" s="30">
        <v>7.9</v>
      </c>
      <c r="F3" s="30">
        <v>44.4</v>
      </c>
      <c r="G3" s="30">
        <v>16.149999999999999</v>
      </c>
      <c r="H3" s="31">
        <v>3.2</v>
      </c>
    </row>
    <row r="4" spans="1:8" x14ac:dyDescent="0.25">
      <c r="A4" s="80">
        <v>4930</v>
      </c>
      <c r="B4" s="80" t="s">
        <v>88</v>
      </c>
      <c r="C4" s="80" t="s">
        <v>90</v>
      </c>
      <c r="D4" s="30">
        <v>-20.11</v>
      </c>
      <c r="E4" s="30">
        <v>7.9</v>
      </c>
      <c r="F4" s="30">
        <v>44.18</v>
      </c>
      <c r="G4" s="30">
        <v>15.29</v>
      </c>
      <c r="H4" s="31">
        <v>3.4</v>
      </c>
    </row>
    <row r="5" spans="1:8" x14ac:dyDescent="0.25">
      <c r="A5" s="80">
        <v>4932</v>
      </c>
      <c r="B5" s="80" t="s">
        <v>88</v>
      </c>
      <c r="C5" s="80" t="s">
        <v>91</v>
      </c>
      <c r="D5" s="30">
        <v>-20.43</v>
      </c>
      <c r="E5" s="30">
        <v>6.5</v>
      </c>
      <c r="F5" s="30">
        <v>46.87</v>
      </c>
      <c r="G5" s="30">
        <v>16.47</v>
      </c>
      <c r="H5" s="31">
        <v>3.3</v>
      </c>
    </row>
    <row r="6" spans="1:8" x14ac:dyDescent="0.25">
      <c r="A6" s="80">
        <v>4934</v>
      </c>
      <c r="B6" s="80" t="s">
        <v>88</v>
      </c>
      <c r="C6" s="80" t="s">
        <v>92</v>
      </c>
      <c r="D6" s="30">
        <v>-19.11</v>
      </c>
      <c r="E6" s="30">
        <v>12.73</v>
      </c>
      <c r="F6" s="30">
        <v>45.31</v>
      </c>
      <c r="G6" s="30">
        <v>16.559999999999999</v>
      </c>
      <c r="H6" s="31">
        <v>3.2</v>
      </c>
    </row>
    <row r="7" spans="1:8" x14ac:dyDescent="0.25">
      <c r="A7" s="80">
        <v>4939</v>
      </c>
      <c r="B7" s="80" t="s">
        <v>88</v>
      </c>
      <c r="C7" s="80" t="s">
        <v>91</v>
      </c>
      <c r="D7" s="30">
        <v>-20.39</v>
      </c>
      <c r="E7" s="30">
        <v>6.46</v>
      </c>
      <c r="F7" s="30">
        <v>46.76</v>
      </c>
      <c r="G7" s="30">
        <v>17.440000000000001</v>
      </c>
      <c r="H7" s="31">
        <v>3.1</v>
      </c>
    </row>
    <row r="8" spans="1:8" x14ac:dyDescent="0.25">
      <c r="A8" s="80">
        <v>4933</v>
      </c>
      <c r="B8" s="80" t="s">
        <v>88</v>
      </c>
      <c r="C8" s="80" t="s">
        <v>91</v>
      </c>
      <c r="D8" s="30">
        <v>-20.38</v>
      </c>
      <c r="E8" s="30">
        <v>7.97</v>
      </c>
      <c r="F8" s="30">
        <v>47.22</v>
      </c>
      <c r="G8" s="30">
        <v>17.43</v>
      </c>
      <c r="H8" s="31">
        <v>3.2</v>
      </c>
    </row>
    <row r="9" spans="1:8" x14ac:dyDescent="0.25">
      <c r="A9" s="80">
        <v>4937</v>
      </c>
      <c r="B9" s="80" t="s">
        <v>88</v>
      </c>
      <c r="C9" s="80" t="s">
        <v>91</v>
      </c>
      <c r="D9" s="30">
        <v>-20.72</v>
      </c>
      <c r="E9" s="30">
        <v>12.32</v>
      </c>
      <c r="F9" s="30">
        <v>44.9</v>
      </c>
      <c r="G9" s="30">
        <v>16.399999999999999</v>
      </c>
      <c r="H9" s="31">
        <v>3.2</v>
      </c>
    </row>
    <row r="10" spans="1:8" x14ac:dyDescent="0.25">
      <c r="A10" s="80">
        <v>4931</v>
      </c>
      <c r="B10" s="80" t="s">
        <v>88</v>
      </c>
      <c r="C10" s="80" t="s">
        <v>91</v>
      </c>
      <c r="D10" s="30">
        <v>-20.41</v>
      </c>
      <c r="E10" s="30">
        <v>6.34</v>
      </c>
      <c r="F10" s="30">
        <v>47.34</v>
      </c>
      <c r="G10" s="30">
        <v>16.88</v>
      </c>
      <c r="H10" s="31">
        <v>3.3</v>
      </c>
    </row>
    <row r="11" spans="1:8" x14ac:dyDescent="0.25">
      <c r="A11" s="80">
        <v>4936</v>
      </c>
      <c r="B11" s="80" t="s">
        <v>88</v>
      </c>
      <c r="C11" s="80" t="s">
        <v>93</v>
      </c>
      <c r="D11" s="30">
        <v>-20.37</v>
      </c>
      <c r="E11" s="30">
        <v>10.25</v>
      </c>
      <c r="F11" s="30">
        <v>46.83</v>
      </c>
      <c r="G11" s="30">
        <v>17.27</v>
      </c>
      <c r="H11" s="31">
        <v>3.2</v>
      </c>
    </row>
    <row r="12" spans="1:8" x14ac:dyDescent="0.25">
      <c r="A12" s="80">
        <v>4938</v>
      </c>
      <c r="B12" s="80" t="s">
        <v>88</v>
      </c>
      <c r="C12" s="80" t="s">
        <v>94</v>
      </c>
      <c r="D12" s="30">
        <v>-20.25</v>
      </c>
      <c r="E12" s="30">
        <v>10.87</v>
      </c>
      <c r="F12" s="30">
        <v>46.43</v>
      </c>
      <c r="G12" s="30">
        <v>17.11</v>
      </c>
      <c r="H12" s="31">
        <v>3.2</v>
      </c>
    </row>
    <row r="13" spans="1:8" x14ac:dyDescent="0.25">
      <c r="A13" s="80">
        <v>4909</v>
      </c>
      <c r="B13" s="80" t="s">
        <v>88</v>
      </c>
      <c r="C13" s="80" t="s">
        <v>95</v>
      </c>
      <c r="D13" s="30">
        <v>-20.440000000000001</v>
      </c>
      <c r="E13" s="30">
        <v>8.16</v>
      </c>
      <c r="F13" s="30">
        <v>46.34</v>
      </c>
      <c r="G13" s="30">
        <v>16.03</v>
      </c>
      <c r="H13" s="31">
        <v>3.4</v>
      </c>
    </row>
    <row r="14" spans="1:8" x14ac:dyDescent="0.25">
      <c r="A14" s="80">
        <v>4925</v>
      </c>
      <c r="B14" s="80" t="s">
        <v>88</v>
      </c>
      <c r="C14" s="80" t="s">
        <v>96</v>
      </c>
      <c r="D14" s="30">
        <v>-20.91</v>
      </c>
      <c r="E14" s="30">
        <v>6.25</v>
      </c>
      <c r="F14" s="30">
        <v>33.42</v>
      </c>
      <c r="G14" s="30">
        <v>11.33</v>
      </c>
      <c r="H14" s="31">
        <v>3.4</v>
      </c>
    </row>
    <row r="15" spans="1:8" x14ac:dyDescent="0.25">
      <c r="A15" s="80">
        <v>4902</v>
      </c>
      <c r="B15" s="80" t="s">
        <v>88</v>
      </c>
      <c r="C15" s="80" t="s">
        <v>97</v>
      </c>
      <c r="D15" s="30">
        <v>-20.58</v>
      </c>
      <c r="E15" s="30">
        <v>7.53</v>
      </c>
      <c r="F15" s="30">
        <v>47.64</v>
      </c>
      <c r="G15" s="30">
        <v>16.96</v>
      </c>
      <c r="H15" s="31">
        <v>3.3</v>
      </c>
    </row>
    <row r="16" spans="1:8" x14ac:dyDescent="0.25">
      <c r="A16" s="80">
        <v>4903</v>
      </c>
      <c r="B16" s="80" t="s">
        <v>88</v>
      </c>
      <c r="C16" s="80" t="s">
        <v>91</v>
      </c>
      <c r="D16" s="30">
        <v>-20.23</v>
      </c>
      <c r="E16" s="30">
        <v>12.35</v>
      </c>
      <c r="F16" s="30">
        <v>22.51</v>
      </c>
      <c r="G16" s="30">
        <v>7.38</v>
      </c>
      <c r="H16" s="31" t="s">
        <v>98</v>
      </c>
    </row>
    <row r="17" spans="1:8" x14ac:dyDescent="0.25">
      <c r="A17" s="80">
        <v>4920</v>
      </c>
      <c r="B17" s="80" t="s">
        <v>88</v>
      </c>
      <c r="C17" s="80" t="s">
        <v>99</v>
      </c>
      <c r="D17" s="30">
        <v>-19.91</v>
      </c>
      <c r="E17" s="30">
        <v>11.24</v>
      </c>
      <c r="F17" s="30">
        <v>46.55</v>
      </c>
      <c r="G17" s="30">
        <v>16.68</v>
      </c>
      <c r="H17" s="31">
        <v>3.3</v>
      </c>
    </row>
    <row r="18" spans="1:8" x14ac:dyDescent="0.25">
      <c r="A18" s="80">
        <v>4905</v>
      </c>
      <c r="B18" s="80" t="s">
        <v>88</v>
      </c>
      <c r="C18" s="80" t="s">
        <v>94</v>
      </c>
      <c r="D18" s="30">
        <v>-20.11</v>
      </c>
      <c r="E18" s="30">
        <v>10.06</v>
      </c>
      <c r="F18" s="30">
        <v>34.299999999999997</v>
      </c>
      <c r="G18" s="30">
        <v>11.79</v>
      </c>
      <c r="H18" s="31">
        <v>3.4</v>
      </c>
    </row>
    <row r="19" spans="1:8" x14ac:dyDescent="0.25">
      <c r="A19" s="80">
        <v>4912</v>
      </c>
      <c r="B19" s="80" t="s">
        <v>100</v>
      </c>
      <c r="C19" s="80" t="s">
        <v>89</v>
      </c>
      <c r="D19" s="30">
        <v>-20.66</v>
      </c>
      <c r="E19" s="30">
        <v>7.63</v>
      </c>
      <c r="F19" s="30">
        <v>43.64</v>
      </c>
      <c r="G19" s="30">
        <v>15.21</v>
      </c>
      <c r="H19" s="31">
        <v>3.3</v>
      </c>
    </row>
    <row r="20" spans="1:8" x14ac:dyDescent="0.25">
      <c r="A20" s="80">
        <v>4901</v>
      </c>
      <c r="B20" s="80" t="s">
        <v>100</v>
      </c>
      <c r="C20" s="80" t="s">
        <v>101</v>
      </c>
      <c r="D20" s="30">
        <v>-20.91</v>
      </c>
      <c r="E20" s="30">
        <v>6.7</v>
      </c>
      <c r="F20" s="30">
        <v>46.29</v>
      </c>
      <c r="G20" s="30">
        <v>16.2</v>
      </c>
      <c r="H20" s="31">
        <v>3.3</v>
      </c>
    </row>
    <row r="21" spans="1:8" x14ac:dyDescent="0.25">
      <c r="A21" s="80">
        <v>4900</v>
      </c>
      <c r="B21" s="80" t="s">
        <v>100</v>
      </c>
      <c r="C21" s="80" t="s">
        <v>102</v>
      </c>
      <c r="D21" s="30">
        <v>-20.34</v>
      </c>
      <c r="E21" s="30">
        <v>11.94</v>
      </c>
      <c r="F21" s="30">
        <v>45.86</v>
      </c>
      <c r="G21" s="30">
        <v>16.29</v>
      </c>
      <c r="H21" s="31">
        <v>3.3</v>
      </c>
    </row>
    <row r="22" spans="1:8" x14ac:dyDescent="0.25">
      <c r="A22" s="80">
        <v>4915</v>
      </c>
      <c r="B22" s="80" t="s">
        <v>100</v>
      </c>
      <c r="C22" s="80" t="s">
        <v>103</v>
      </c>
      <c r="D22" s="30">
        <v>-20.68</v>
      </c>
      <c r="E22" s="30">
        <v>7.44</v>
      </c>
      <c r="F22" s="30">
        <v>48.13</v>
      </c>
      <c r="G22" s="30">
        <v>16.53</v>
      </c>
      <c r="H22" s="31">
        <v>3.4</v>
      </c>
    </row>
    <row r="23" spans="1:8" x14ac:dyDescent="0.25">
      <c r="A23" s="80">
        <v>4907</v>
      </c>
      <c r="B23" s="80" t="s">
        <v>100</v>
      </c>
      <c r="C23" s="80" t="s">
        <v>89</v>
      </c>
      <c r="D23" s="30">
        <v>-20.77</v>
      </c>
      <c r="E23" s="30">
        <v>7.34</v>
      </c>
      <c r="F23" s="30">
        <v>38.869999999999997</v>
      </c>
      <c r="G23" s="30">
        <v>13.42</v>
      </c>
      <c r="H23" s="31">
        <v>3.4</v>
      </c>
    </row>
    <row r="24" spans="1:8" x14ac:dyDescent="0.25">
      <c r="A24" s="80">
        <v>4916</v>
      </c>
      <c r="B24" s="80" t="s">
        <v>100</v>
      </c>
      <c r="C24" s="80" t="s">
        <v>89</v>
      </c>
      <c r="D24" s="30">
        <v>-19.89</v>
      </c>
      <c r="E24" s="30">
        <v>6.44</v>
      </c>
      <c r="F24" s="30">
        <v>45.76</v>
      </c>
      <c r="G24" s="30">
        <v>15.37</v>
      </c>
      <c r="H24" s="31">
        <v>3.5</v>
      </c>
    </row>
    <row r="25" spans="1:8" x14ac:dyDescent="0.25">
      <c r="A25" s="80">
        <v>4917</v>
      </c>
      <c r="B25" s="80" t="s">
        <v>100</v>
      </c>
      <c r="C25" s="80" t="s">
        <v>99</v>
      </c>
      <c r="D25" s="30">
        <v>-20.07</v>
      </c>
      <c r="E25" s="30">
        <v>6.28</v>
      </c>
      <c r="F25" s="30">
        <v>30.36</v>
      </c>
      <c r="G25" s="30">
        <v>10.4</v>
      </c>
      <c r="H25" s="31" t="s">
        <v>104</v>
      </c>
    </row>
    <row r="26" spans="1:8" x14ac:dyDescent="0.25">
      <c r="A26" s="80">
        <v>4921</v>
      </c>
      <c r="B26" s="80" t="s">
        <v>100</v>
      </c>
      <c r="C26" s="80" t="s">
        <v>89</v>
      </c>
      <c r="D26" s="30">
        <v>-20.27</v>
      </c>
      <c r="E26" s="30">
        <v>7.56</v>
      </c>
      <c r="F26" s="30">
        <v>46.98</v>
      </c>
      <c r="G26" s="30">
        <v>16.62</v>
      </c>
      <c r="H26" s="31">
        <v>3.3</v>
      </c>
    </row>
    <row r="27" spans="1:8" x14ac:dyDescent="0.25">
      <c r="A27" s="80">
        <v>4914</v>
      </c>
      <c r="B27" s="80" t="s">
        <v>105</v>
      </c>
      <c r="C27" s="80" t="s">
        <v>89</v>
      </c>
      <c r="D27" s="30">
        <v>-20.63</v>
      </c>
      <c r="E27" s="30">
        <v>7.66</v>
      </c>
      <c r="F27" s="30">
        <v>49.03</v>
      </c>
      <c r="G27" s="30">
        <v>16.84</v>
      </c>
      <c r="H27" s="31" t="s">
        <v>104</v>
      </c>
    </row>
    <row r="28" spans="1:8" x14ac:dyDescent="0.25">
      <c r="A28" s="80">
        <v>4910</v>
      </c>
      <c r="B28" s="80" t="s">
        <v>105</v>
      </c>
      <c r="C28" s="80" t="s">
        <v>103</v>
      </c>
      <c r="D28" s="30">
        <v>-20.45</v>
      </c>
      <c r="E28" s="30">
        <v>11.24</v>
      </c>
      <c r="F28" s="30">
        <v>44.63</v>
      </c>
      <c r="G28" s="30">
        <v>15.47</v>
      </c>
      <c r="H28" s="31">
        <v>3.4</v>
      </c>
    </row>
    <row r="29" spans="1:8" x14ac:dyDescent="0.25">
      <c r="A29" s="80">
        <v>4899</v>
      </c>
      <c r="B29" s="80" t="s">
        <v>105</v>
      </c>
      <c r="C29" s="80" t="s">
        <v>89</v>
      </c>
      <c r="D29" s="30">
        <v>-20.55</v>
      </c>
      <c r="E29" s="30">
        <v>8.1999999999999993</v>
      </c>
      <c r="F29" s="30">
        <v>11.28</v>
      </c>
      <c r="G29" s="30">
        <v>3.73</v>
      </c>
      <c r="H29" s="31" t="s">
        <v>106</v>
      </c>
    </row>
    <row r="30" spans="1:8" x14ac:dyDescent="0.25">
      <c r="A30" s="80">
        <v>4923</v>
      </c>
      <c r="B30" s="80" t="s">
        <v>105</v>
      </c>
      <c r="C30" s="80" t="s">
        <v>94</v>
      </c>
      <c r="D30" s="30">
        <v>-20.63</v>
      </c>
      <c r="E30" s="30">
        <v>7.46</v>
      </c>
      <c r="F30" s="30">
        <v>40.85</v>
      </c>
      <c r="G30" s="30">
        <v>13.77</v>
      </c>
      <c r="H30" s="31">
        <v>3.5</v>
      </c>
    </row>
    <row r="31" spans="1:8" x14ac:dyDescent="0.25">
      <c r="A31" s="80">
        <v>4904</v>
      </c>
      <c r="B31" s="80" t="s">
        <v>105</v>
      </c>
      <c r="C31" s="80" t="s">
        <v>92</v>
      </c>
      <c r="D31" s="30">
        <v>-20.71</v>
      </c>
      <c r="E31" s="30">
        <v>8.3699999999999992</v>
      </c>
      <c r="F31" s="30">
        <v>36.51</v>
      </c>
      <c r="G31" s="30">
        <v>12.37</v>
      </c>
      <c r="H31" s="31">
        <v>3.4</v>
      </c>
    </row>
    <row r="32" spans="1:8" x14ac:dyDescent="0.25">
      <c r="A32" s="80">
        <v>4911</v>
      </c>
      <c r="B32" s="80" t="s">
        <v>105</v>
      </c>
      <c r="C32" s="80" t="s">
        <v>103</v>
      </c>
      <c r="D32" s="30">
        <v>-20.190000000000001</v>
      </c>
      <c r="E32" s="30">
        <v>7.17</v>
      </c>
      <c r="F32" s="30">
        <v>44.23</v>
      </c>
      <c r="G32" s="30">
        <v>14.9</v>
      </c>
      <c r="H32" s="31">
        <v>3.5</v>
      </c>
    </row>
    <row r="33" spans="1:8" x14ac:dyDescent="0.25">
      <c r="A33" s="80">
        <v>4941</v>
      </c>
      <c r="B33" s="80" t="s">
        <v>105</v>
      </c>
      <c r="C33" s="80" t="s">
        <v>93</v>
      </c>
      <c r="D33" s="30">
        <v>-20.68</v>
      </c>
      <c r="E33" s="30">
        <v>8.7799999999999994</v>
      </c>
      <c r="F33" s="30">
        <v>42.88</v>
      </c>
      <c r="G33" s="30">
        <v>15.28</v>
      </c>
      <c r="H33" s="31">
        <v>3.3</v>
      </c>
    </row>
    <row r="34" spans="1:8" x14ac:dyDescent="0.25">
      <c r="A34" s="80">
        <v>4919</v>
      </c>
      <c r="B34" s="80" t="s">
        <v>105</v>
      </c>
      <c r="C34" s="80" t="s">
        <v>92</v>
      </c>
      <c r="D34" s="30">
        <v>-20.79</v>
      </c>
      <c r="E34" s="30">
        <v>8.65</v>
      </c>
      <c r="F34" s="30">
        <v>15.51</v>
      </c>
      <c r="G34" s="30">
        <v>4.8499999999999996</v>
      </c>
      <c r="H34" s="31" t="s">
        <v>107</v>
      </c>
    </row>
    <row r="35" spans="1:8" x14ac:dyDescent="0.25">
      <c r="A35" s="80">
        <v>4922</v>
      </c>
      <c r="B35" s="80" t="s">
        <v>105</v>
      </c>
      <c r="C35" s="80" t="s">
        <v>94</v>
      </c>
      <c r="D35" s="30">
        <v>-19.760000000000002</v>
      </c>
      <c r="E35" s="30">
        <v>5.62</v>
      </c>
      <c r="F35" s="30">
        <v>46.2</v>
      </c>
      <c r="G35" s="30">
        <v>16.27</v>
      </c>
      <c r="H35" s="31">
        <v>3.3</v>
      </c>
    </row>
    <row r="36" spans="1:8" x14ac:dyDescent="0.25">
      <c r="A36" s="80">
        <v>4927</v>
      </c>
      <c r="B36" s="80" t="s">
        <v>105</v>
      </c>
      <c r="C36" s="80" t="s">
        <v>94</v>
      </c>
      <c r="D36" s="30">
        <v>-20.47</v>
      </c>
      <c r="E36" s="30">
        <v>6.57</v>
      </c>
      <c r="F36" s="30">
        <v>32.32</v>
      </c>
      <c r="G36" s="30">
        <v>10.76</v>
      </c>
      <c r="H36" s="31">
        <v>3.5</v>
      </c>
    </row>
    <row r="37" spans="1:8" x14ac:dyDescent="0.25">
      <c r="A37" s="80">
        <v>4906</v>
      </c>
      <c r="B37" s="80" t="s">
        <v>105</v>
      </c>
      <c r="C37" s="80" t="s">
        <v>94</v>
      </c>
      <c r="D37" s="30">
        <v>-19.940000000000001</v>
      </c>
      <c r="E37" s="30">
        <v>6.91</v>
      </c>
      <c r="F37" s="30">
        <v>45.9</v>
      </c>
      <c r="G37" s="30">
        <v>15.96</v>
      </c>
      <c r="H37" s="31">
        <v>3.4</v>
      </c>
    </row>
    <row r="38" spans="1:8" x14ac:dyDescent="0.25">
      <c r="A38" s="80">
        <v>4908</v>
      </c>
      <c r="B38" s="80" t="s">
        <v>105</v>
      </c>
      <c r="C38" s="80" t="s">
        <v>108</v>
      </c>
      <c r="D38" s="30">
        <v>-20.68</v>
      </c>
      <c r="E38" s="30">
        <v>8.68</v>
      </c>
      <c r="F38" s="30">
        <v>45.51</v>
      </c>
      <c r="G38" s="30">
        <v>15.31</v>
      </c>
      <c r="H38" s="31">
        <v>3.5</v>
      </c>
    </row>
    <row r="39" spans="1:8" x14ac:dyDescent="0.25">
      <c r="A39" s="80">
        <v>4918</v>
      </c>
      <c r="B39" s="80" t="s">
        <v>105</v>
      </c>
      <c r="C39" s="80" t="s">
        <v>94</v>
      </c>
      <c r="D39" s="30">
        <v>-20.18</v>
      </c>
      <c r="E39" s="30">
        <v>9</v>
      </c>
      <c r="F39" s="30">
        <v>40.049999999999997</v>
      </c>
      <c r="G39" s="30">
        <v>13.93</v>
      </c>
      <c r="H39" s="31">
        <v>3.4</v>
      </c>
    </row>
    <row r="40" spans="1:8" x14ac:dyDescent="0.25">
      <c r="A40" s="80">
        <v>4913</v>
      </c>
      <c r="B40" s="80" t="s">
        <v>105</v>
      </c>
      <c r="C40" s="80" t="s">
        <v>92</v>
      </c>
      <c r="D40" s="30">
        <v>-20.079999999999998</v>
      </c>
      <c r="E40" s="30">
        <v>7.55</v>
      </c>
      <c r="F40" s="30">
        <v>45.41</v>
      </c>
      <c r="G40" s="30">
        <v>15.7</v>
      </c>
      <c r="H40" s="31">
        <v>3.4</v>
      </c>
    </row>
    <row r="41" spans="1:8" x14ac:dyDescent="0.25">
      <c r="A41" s="80">
        <v>4942</v>
      </c>
      <c r="B41" s="80" t="s">
        <v>109</v>
      </c>
      <c r="C41" s="80" t="s">
        <v>89</v>
      </c>
      <c r="D41" s="30">
        <v>-19.71</v>
      </c>
      <c r="E41" s="30">
        <v>13.15</v>
      </c>
      <c r="F41" s="30">
        <v>37.770000000000003</v>
      </c>
      <c r="G41" s="30">
        <v>13.65</v>
      </c>
      <c r="H41" s="31">
        <v>3.2</v>
      </c>
    </row>
    <row r="42" spans="1:8" x14ac:dyDescent="0.25">
      <c r="A42" s="80">
        <v>4929</v>
      </c>
      <c r="B42" s="80" t="s">
        <v>109</v>
      </c>
      <c r="C42" s="80" t="s">
        <v>97</v>
      </c>
      <c r="D42" s="30">
        <v>-20.399999999999999</v>
      </c>
      <c r="E42" s="30">
        <v>11.35</v>
      </c>
      <c r="F42" s="30">
        <v>44.7</v>
      </c>
      <c r="G42" s="30">
        <v>15.05</v>
      </c>
      <c r="H42" s="31">
        <v>3.5</v>
      </c>
    </row>
    <row r="43" spans="1:8" x14ac:dyDescent="0.25">
      <c r="A43" s="80">
        <v>4924</v>
      </c>
      <c r="B43" s="80" t="s">
        <v>109</v>
      </c>
      <c r="C43" s="80" t="s">
        <v>91</v>
      </c>
      <c r="D43" s="30">
        <v>-19.78</v>
      </c>
      <c r="E43" s="30">
        <v>11.69</v>
      </c>
      <c r="F43" s="30">
        <v>43.51</v>
      </c>
      <c r="G43" s="30">
        <v>15.07</v>
      </c>
      <c r="H43" s="31">
        <v>3.4</v>
      </c>
    </row>
    <row r="44" spans="1:8" x14ac:dyDescent="0.25">
      <c r="A44" s="80">
        <v>4944</v>
      </c>
      <c r="B44" s="80" t="s">
        <v>109</v>
      </c>
      <c r="C44" s="80" t="s">
        <v>110</v>
      </c>
      <c r="D44" s="30">
        <v>-19.63</v>
      </c>
      <c r="E44" s="30">
        <v>11.9</v>
      </c>
      <c r="F44" s="30">
        <v>40.479999999999997</v>
      </c>
      <c r="G44" s="30">
        <v>14.43</v>
      </c>
      <c r="H44" s="31">
        <v>3.3</v>
      </c>
    </row>
    <row r="45" spans="1:8" x14ac:dyDescent="0.25">
      <c r="A45" s="80">
        <v>4943</v>
      </c>
      <c r="B45" s="80" t="s">
        <v>109</v>
      </c>
      <c r="C45" s="80" t="s">
        <v>101</v>
      </c>
      <c r="D45" s="30">
        <v>-20.03</v>
      </c>
      <c r="E45" s="30">
        <v>12.39</v>
      </c>
      <c r="F45" s="30">
        <v>42.63</v>
      </c>
      <c r="G45" s="30">
        <v>14.62</v>
      </c>
      <c r="H45" s="31">
        <v>3.4</v>
      </c>
    </row>
    <row r="46" spans="1:8" x14ac:dyDescent="0.25">
      <c r="A46" s="80">
        <v>4926</v>
      </c>
      <c r="B46" s="80" t="s">
        <v>109</v>
      </c>
      <c r="C46" s="80" t="s">
        <v>111</v>
      </c>
      <c r="D46" s="30">
        <v>-20.14</v>
      </c>
      <c r="E46" s="30">
        <v>10.79</v>
      </c>
      <c r="F46" s="30">
        <v>37.770000000000003</v>
      </c>
      <c r="G46" s="30">
        <v>12.9</v>
      </c>
      <c r="H46" s="31">
        <v>3.4</v>
      </c>
    </row>
    <row r="47" spans="1:8" x14ac:dyDescent="0.25">
      <c r="A47" s="81">
        <v>4928</v>
      </c>
      <c r="B47" s="81" t="s">
        <v>109</v>
      </c>
      <c r="C47" s="81" t="s">
        <v>91</v>
      </c>
      <c r="D47" s="32">
        <v>-20.36</v>
      </c>
      <c r="E47" s="32">
        <v>12.08</v>
      </c>
      <c r="F47" s="32">
        <v>48.16</v>
      </c>
      <c r="G47" s="32">
        <v>17.149999999999999</v>
      </c>
      <c r="H47" s="33" t="s">
        <v>152</v>
      </c>
    </row>
    <row r="48" spans="1:8" x14ac:dyDescent="0.25">
      <c r="A48" s="82"/>
      <c r="B48" s="82"/>
      <c r="C48" s="82"/>
      <c r="D48" s="35"/>
      <c r="E48" s="35"/>
      <c r="F48" s="34"/>
      <c r="G48" s="34"/>
      <c r="H48" s="34"/>
    </row>
    <row r="49" spans="1:8" x14ac:dyDescent="0.25">
      <c r="A49" s="82"/>
      <c r="B49" s="82"/>
      <c r="C49" s="82"/>
      <c r="D49" s="34"/>
      <c r="E49" s="34"/>
      <c r="F49" s="34"/>
      <c r="G49" s="34"/>
      <c r="H49" s="28"/>
    </row>
    <row r="50" spans="1:8" x14ac:dyDescent="0.25">
      <c r="A50" s="82"/>
      <c r="B50" s="82"/>
      <c r="C50" s="82"/>
      <c r="D50" s="34"/>
      <c r="E50" s="34"/>
      <c r="F50" s="34"/>
      <c r="G50" s="34"/>
      <c r="H50" s="28"/>
    </row>
    <row r="51" spans="1:8" x14ac:dyDescent="0.25">
      <c r="A51" s="82"/>
      <c r="B51" s="82"/>
      <c r="C51" s="82"/>
      <c r="D51" s="34"/>
      <c r="E51" s="34"/>
      <c r="F51" s="34"/>
      <c r="G51" s="34"/>
      <c r="H51" s="28"/>
    </row>
    <row r="52" spans="1:8" x14ac:dyDescent="0.25">
      <c r="A52" s="86" t="s">
        <v>172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3"/>
  <sheetViews>
    <sheetView workbookViewId="0">
      <selection activeCell="A2" sqref="A2"/>
    </sheetView>
  </sheetViews>
  <sheetFormatPr defaultColWidth="11" defaultRowHeight="15.75" x14ac:dyDescent="0.25"/>
  <cols>
    <col min="1" max="1" width="16" customWidth="1"/>
    <col min="2" max="2" width="14.875" customWidth="1"/>
    <col min="3" max="3" width="22.625" customWidth="1"/>
    <col min="4" max="4" width="18.375" customWidth="1"/>
  </cols>
  <sheetData>
    <row r="1" spans="1:7" s="36" customFormat="1" ht="18.75" x14ac:dyDescent="0.25">
      <c r="A1" s="49" t="s">
        <v>174</v>
      </c>
    </row>
    <row r="2" spans="1:7" ht="18.75" x14ac:dyDescent="0.25">
      <c r="A2" s="77" t="s">
        <v>21</v>
      </c>
      <c r="B2" s="77" t="s">
        <v>22</v>
      </c>
      <c r="C2" s="16" t="s">
        <v>23</v>
      </c>
      <c r="D2" s="77" t="s">
        <v>24</v>
      </c>
      <c r="E2" s="15" t="s">
        <v>25</v>
      </c>
      <c r="F2" s="15" t="s">
        <v>26</v>
      </c>
      <c r="G2" s="15" t="s">
        <v>27</v>
      </c>
    </row>
    <row r="3" spans="1:7" x14ac:dyDescent="0.25">
      <c r="A3" s="17"/>
      <c r="B3" s="17"/>
      <c r="C3" s="17"/>
      <c r="D3" s="17"/>
      <c r="E3" s="18"/>
      <c r="F3" s="18"/>
      <c r="G3" s="18"/>
    </row>
    <row r="4" spans="1:7" x14ac:dyDescent="0.25">
      <c r="A4" s="19" t="s">
        <v>28</v>
      </c>
      <c r="B4" s="17" t="s">
        <v>29</v>
      </c>
      <c r="C4" s="18" t="s">
        <v>30</v>
      </c>
      <c r="D4" s="20" t="s">
        <v>31</v>
      </c>
      <c r="E4" s="18" t="s">
        <v>32</v>
      </c>
      <c r="F4" s="18">
        <v>4.8600000000000003</v>
      </c>
      <c r="G4" s="18">
        <v>3.4</v>
      </c>
    </row>
    <row r="5" spans="1:7" x14ac:dyDescent="0.25">
      <c r="A5" s="75" t="s">
        <v>175</v>
      </c>
      <c r="B5" s="17"/>
      <c r="C5" s="18"/>
      <c r="D5" s="20"/>
      <c r="E5" s="18"/>
      <c r="F5" s="18"/>
      <c r="G5" s="18"/>
    </row>
    <row r="6" spans="1:7" ht="31.5" x14ac:dyDescent="0.25">
      <c r="A6" s="17"/>
      <c r="B6" s="17" t="s">
        <v>33</v>
      </c>
      <c r="C6" s="18" t="s">
        <v>34</v>
      </c>
      <c r="D6" s="20" t="s">
        <v>35</v>
      </c>
      <c r="E6" s="18" t="s">
        <v>36</v>
      </c>
      <c r="F6" s="18">
        <v>5.66</v>
      </c>
      <c r="G6" s="18">
        <v>3.2</v>
      </c>
    </row>
    <row r="7" spans="1:7" x14ac:dyDescent="0.25">
      <c r="A7" s="17"/>
      <c r="B7" s="17"/>
      <c r="C7" s="18"/>
      <c r="D7" s="20"/>
      <c r="E7" s="18"/>
      <c r="F7" s="18"/>
      <c r="G7" s="18"/>
    </row>
    <row r="8" spans="1:7" x14ac:dyDescent="0.25">
      <c r="A8" s="17"/>
      <c r="B8" s="17" t="s">
        <v>37</v>
      </c>
      <c r="C8" s="18" t="s">
        <v>38</v>
      </c>
      <c r="D8" s="20" t="s">
        <v>39</v>
      </c>
      <c r="E8" s="18" t="s">
        <v>40</v>
      </c>
      <c r="F8" s="18">
        <v>7.47</v>
      </c>
      <c r="G8" s="18">
        <v>3.3</v>
      </c>
    </row>
    <row r="9" spans="1:7" x14ac:dyDescent="0.25">
      <c r="A9" s="17"/>
      <c r="B9" s="17"/>
      <c r="C9" s="18"/>
      <c r="D9" s="20"/>
      <c r="E9" s="18"/>
      <c r="F9" s="18"/>
      <c r="G9" s="18"/>
    </row>
    <row r="10" spans="1:7" x14ac:dyDescent="0.25">
      <c r="A10" s="17"/>
      <c r="B10" s="17" t="s">
        <v>41</v>
      </c>
      <c r="C10" s="18" t="s">
        <v>42</v>
      </c>
      <c r="D10" s="20" t="s">
        <v>43</v>
      </c>
      <c r="E10" s="18" t="s">
        <v>44</v>
      </c>
      <c r="F10" s="18">
        <v>6.85</v>
      </c>
      <c r="G10" s="18">
        <v>3.2</v>
      </c>
    </row>
    <row r="11" spans="1:7" x14ac:dyDescent="0.25">
      <c r="A11" s="17"/>
      <c r="B11" s="17"/>
      <c r="C11" s="18"/>
      <c r="D11" s="20"/>
      <c r="E11" s="18"/>
      <c r="F11" s="18"/>
      <c r="G11" s="18"/>
    </row>
    <row r="12" spans="1:7" ht="31.5" x14ac:dyDescent="0.25">
      <c r="A12" s="17"/>
      <c r="B12" s="17" t="s">
        <v>45</v>
      </c>
      <c r="C12" s="18" t="s">
        <v>46</v>
      </c>
      <c r="D12" s="20" t="s">
        <v>47</v>
      </c>
      <c r="E12" s="18" t="s">
        <v>48</v>
      </c>
      <c r="F12" s="18">
        <v>4.7699999999999996</v>
      </c>
      <c r="G12" s="18">
        <v>3.2</v>
      </c>
    </row>
    <row r="13" spans="1:7" ht="31.5" x14ac:dyDescent="0.25">
      <c r="A13" s="17"/>
      <c r="B13" s="17"/>
      <c r="C13" s="18"/>
      <c r="D13" s="20" t="s">
        <v>49</v>
      </c>
      <c r="E13" s="18" t="s">
        <v>50</v>
      </c>
      <c r="F13" s="18">
        <v>5.88</v>
      </c>
      <c r="G13" s="18">
        <v>3.5</v>
      </c>
    </row>
    <row r="14" spans="1:7" ht="47.25" x14ac:dyDescent="0.25">
      <c r="A14" s="17"/>
      <c r="B14" s="17"/>
      <c r="C14" s="18"/>
      <c r="D14" s="20" t="s">
        <v>51</v>
      </c>
      <c r="E14" s="18" t="s">
        <v>52</v>
      </c>
      <c r="F14" s="18">
        <v>6.18</v>
      </c>
      <c r="G14" s="18">
        <v>3.4</v>
      </c>
    </row>
    <row r="15" spans="1:7" ht="31.5" x14ac:dyDescent="0.25">
      <c r="A15" s="17"/>
      <c r="B15" s="17"/>
      <c r="C15" s="18"/>
      <c r="D15" s="20" t="s">
        <v>53</v>
      </c>
      <c r="E15" s="18" t="s">
        <v>54</v>
      </c>
      <c r="F15" s="18">
        <v>6.72</v>
      </c>
      <c r="G15" s="18">
        <v>3.2</v>
      </c>
    </row>
    <row r="16" spans="1:7" ht="31.5" x14ac:dyDescent="0.25">
      <c r="A16" s="17"/>
      <c r="B16" s="17"/>
      <c r="C16" s="18"/>
      <c r="D16" s="20" t="s">
        <v>55</v>
      </c>
      <c r="E16" s="18" t="s">
        <v>56</v>
      </c>
      <c r="F16" s="18">
        <v>5.77</v>
      </c>
      <c r="G16" s="18">
        <v>3.2</v>
      </c>
    </row>
    <row r="17" spans="1:7" x14ac:dyDescent="0.25">
      <c r="A17" s="17"/>
      <c r="B17" s="17"/>
      <c r="C17" s="18"/>
      <c r="D17" s="20"/>
      <c r="E17" s="18"/>
      <c r="F17" s="18"/>
      <c r="G17" s="18"/>
    </row>
    <row r="18" spans="1:7" ht="47.25" x14ac:dyDescent="0.25">
      <c r="A18" s="19" t="s">
        <v>57</v>
      </c>
      <c r="B18" s="17" t="s">
        <v>45</v>
      </c>
      <c r="C18" s="18" t="s">
        <v>58</v>
      </c>
      <c r="D18" s="20" t="s">
        <v>59</v>
      </c>
      <c r="E18" s="18" t="s">
        <v>60</v>
      </c>
      <c r="F18" s="18">
        <v>7.31</v>
      </c>
      <c r="G18" s="18">
        <v>3.2</v>
      </c>
    </row>
    <row r="19" spans="1:7" ht="47.25" x14ac:dyDescent="0.25">
      <c r="A19" s="75" t="s">
        <v>175</v>
      </c>
      <c r="B19" s="17"/>
      <c r="C19" s="17"/>
      <c r="D19" s="20" t="s">
        <v>61</v>
      </c>
      <c r="E19" s="18" t="s">
        <v>62</v>
      </c>
      <c r="F19" s="18">
        <v>6.69</v>
      </c>
      <c r="G19" s="18">
        <v>3.3</v>
      </c>
    </row>
    <row r="20" spans="1:7" ht="31.5" x14ac:dyDescent="0.25">
      <c r="A20" s="17"/>
      <c r="B20" s="17"/>
      <c r="C20" s="17"/>
      <c r="D20" s="20" t="s">
        <v>63</v>
      </c>
      <c r="E20" s="18" t="s">
        <v>64</v>
      </c>
      <c r="F20" s="18">
        <v>7.18</v>
      </c>
      <c r="G20" s="18">
        <v>3.2</v>
      </c>
    </row>
    <row r="21" spans="1:7" ht="31.5" x14ac:dyDescent="0.25">
      <c r="A21" s="17"/>
      <c r="B21" s="17"/>
      <c r="C21" s="17"/>
      <c r="D21" s="20" t="s">
        <v>65</v>
      </c>
      <c r="E21" s="18" t="s">
        <v>66</v>
      </c>
      <c r="F21" s="18">
        <v>6.96</v>
      </c>
      <c r="G21" s="18">
        <v>3.2</v>
      </c>
    </row>
    <row r="22" spans="1:7" ht="31.5" x14ac:dyDescent="0.25">
      <c r="A22" s="17"/>
      <c r="B22" s="17"/>
      <c r="C22" s="17"/>
      <c r="D22" s="20" t="s">
        <v>67</v>
      </c>
      <c r="E22" s="18" t="s">
        <v>68</v>
      </c>
      <c r="F22" s="18">
        <v>5.55</v>
      </c>
      <c r="G22" s="18">
        <v>3.2</v>
      </c>
    </row>
    <row r="23" spans="1:7" ht="47.25" x14ac:dyDescent="0.25">
      <c r="A23" s="21"/>
      <c r="B23" s="21"/>
      <c r="C23" s="21"/>
      <c r="D23" s="22" t="s">
        <v>69</v>
      </c>
      <c r="E23" s="23" t="s">
        <v>70</v>
      </c>
      <c r="F23" s="23">
        <v>6.05</v>
      </c>
      <c r="G23" s="23">
        <v>3.3</v>
      </c>
    </row>
    <row r="24" spans="1:7" ht="31.5" x14ac:dyDescent="0.25">
      <c r="A24" s="21"/>
      <c r="B24" s="21"/>
      <c r="C24" s="21"/>
      <c r="D24" s="22" t="s">
        <v>71</v>
      </c>
      <c r="E24" s="23" t="s">
        <v>72</v>
      </c>
      <c r="F24" s="23">
        <v>7.46</v>
      </c>
      <c r="G24" s="23">
        <v>3.3</v>
      </c>
    </row>
    <row r="25" spans="1:7" x14ac:dyDescent="0.25">
      <c r="A25" s="24"/>
      <c r="B25" s="24"/>
      <c r="C25" s="24"/>
      <c r="D25" s="24"/>
      <c r="E25" s="25"/>
      <c r="F25" s="25"/>
      <c r="G25" s="25"/>
    </row>
    <row r="26" spans="1:7" x14ac:dyDescent="0.25">
      <c r="A26" s="19" t="s">
        <v>57</v>
      </c>
      <c r="B26" s="17" t="s">
        <v>73</v>
      </c>
      <c r="C26" s="18" t="s">
        <v>74</v>
      </c>
      <c r="D26" s="17" t="s">
        <v>1</v>
      </c>
      <c r="E26" s="18" t="s">
        <v>75</v>
      </c>
      <c r="F26" s="18">
        <v>6.4</v>
      </c>
      <c r="G26" s="18">
        <v>3.2</v>
      </c>
    </row>
    <row r="27" spans="1:7" x14ac:dyDescent="0.25">
      <c r="A27" s="17" t="s">
        <v>76</v>
      </c>
      <c r="B27" s="17"/>
      <c r="C27" s="17"/>
      <c r="D27" s="17" t="s">
        <v>0</v>
      </c>
      <c r="E27" s="18" t="s">
        <v>77</v>
      </c>
      <c r="F27" s="18">
        <v>6.4</v>
      </c>
      <c r="G27" s="18">
        <v>3.1</v>
      </c>
    </row>
    <row r="28" spans="1:7" x14ac:dyDescent="0.25">
      <c r="A28" s="75" t="s">
        <v>176</v>
      </c>
      <c r="B28" s="17"/>
      <c r="C28" s="17"/>
      <c r="D28" s="17" t="s">
        <v>78</v>
      </c>
      <c r="E28" s="18" t="s">
        <v>79</v>
      </c>
      <c r="F28" s="18">
        <v>5.8</v>
      </c>
      <c r="G28" s="18">
        <v>3.2</v>
      </c>
    </row>
    <row r="29" spans="1:7" x14ac:dyDescent="0.25">
      <c r="A29" s="26"/>
      <c r="B29" s="26"/>
      <c r="C29" s="26"/>
      <c r="D29" s="26" t="s">
        <v>80</v>
      </c>
      <c r="E29" s="27" t="s">
        <v>81</v>
      </c>
      <c r="F29" s="27">
        <v>6.5</v>
      </c>
      <c r="G29" s="27">
        <v>3.2</v>
      </c>
    </row>
    <row r="31" spans="1:7" x14ac:dyDescent="0.25">
      <c r="A31" s="76" t="s">
        <v>154</v>
      </c>
    </row>
    <row r="32" spans="1:7" x14ac:dyDescent="0.25">
      <c r="A32" s="61" t="s">
        <v>177</v>
      </c>
    </row>
    <row r="33" spans="1:1" x14ac:dyDescent="0.25">
      <c r="A33" s="61" t="s">
        <v>178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S1</vt:lpstr>
      <vt:lpstr>Table S2</vt:lpstr>
      <vt:lpstr>Table S3</vt:lpstr>
      <vt:lpstr>Table S4</vt:lpstr>
      <vt:lpstr>Table S5</vt:lpstr>
    </vt:vector>
  </TitlesOfParts>
  <Company>Garrison Gibbon Grommets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Makarewicz</dc:creator>
  <cp:lastModifiedBy>Author</cp:lastModifiedBy>
  <dcterms:created xsi:type="dcterms:W3CDTF">2021-03-03T17:51:24Z</dcterms:created>
  <dcterms:modified xsi:type="dcterms:W3CDTF">2022-01-20T09:28:05Z</dcterms:modified>
</cp:coreProperties>
</file>