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tabRatio="222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<sst xmlns="http://schemas.openxmlformats.org/spreadsheetml/2006/main" count="268" uniqueCount="129">
  <si>
    <t>Anatomical element</t>
  </si>
  <si>
    <t>NISP</t>
  </si>
  <si>
    <t>MNE</t>
  </si>
  <si>
    <t>MAU</t>
  </si>
  <si>
    <t>Cranium</t>
  </si>
  <si>
    <t>Atlas</t>
  </si>
  <si>
    <t>Axis</t>
  </si>
  <si>
    <t>Cervical vertebrae</t>
  </si>
  <si>
    <t>Thoracic vertebrae</t>
  </si>
  <si>
    <t>Lumbar vertebrae</t>
  </si>
  <si>
    <t>Sacrum</t>
  </si>
  <si>
    <t>Caudal vertebrae</t>
  </si>
  <si>
    <t>Ribs</t>
  </si>
  <si>
    <t>Scapula</t>
  </si>
  <si>
    <t>Humerus</t>
  </si>
  <si>
    <t>Radius</t>
  </si>
  <si>
    <t>Ulna</t>
  </si>
  <si>
    <t>Pelvis</t>
  </si>
  <si>
    <t>Femur</t>
  </si>
  <si>
    <t>Tibia</t>
  </si>
  <si>
    <t>Malleolare</t>
  </si>
  <si>
    <t>Sesamoid bones</t>
  </si>
  <si>
    <t>Metacarpus</t>
  </si>
  <si>
    <t>Metatarsus</t>
  </si>
  <si>
    <t>Metapodial</t>
  </si>
  <si>
    <t>Carpals</t>
  </si>
  <si>
    <t>Tarsals</t>
  </si>
  <si>
    <t>Phalanges</t>
  </si>
  <si>
    <t>Paddusas</t>
  </si>
  <si>
    <t>Udtjäure</t>
  </si>
  <si>
    <t>Seitesuolo</t>
  </si>
  <si>
    <t>Meselefors</t>
  </si>
  <si>
    <t>Total</t>
  </si>
  <si>
    <t>Sitasjaure</t>
  </si>
  <si>
    <t xml:space="preserve"> </t>
  </si>
  <si>
    <t>Antler</t>
  </si>
  <si>
    <t>Haltetieva</t>
  </si>
  <si>
    <t>Jervas vid Karats</t>
  </si>
  <si>
    <t>Laisholm</t>
  </si>
  <si>
    <t>Baeljasvarre</t>
  </si>
  <si>
    <t>Saivarova</t>
  </si>
  <si>
    <t>Unna Saiva</t>
  </si>
  <si>
    <t>Näkkälä</t>
  </si>
  <si>
    <t>Seitala</t>
  </si>
  <si>
    <t>Taatsi</t>
  </si>
  <si>
    <t>Nitsijärvi</t>
  </si>
  <si>
    <t>Ukonsaari-68</t>
  </si>
  <si>
    <t>Umeå Sámi</t>
  </si>
  <si>
    <t>NISP (MNE)</t>
  </si>
  <si>
    <t>1 (1)</t>
  </si>
  <si>
    <t>6 (3)</t>
  </si>
  <si>
    <t>3 (3)</t>
  </si>
  <si>
    <t>5 (5)</t>
  </si>
  <si>
    <t>All sites</t>
  </si>
  <si>
    <t>5 (4)</t>
  </si>
  <si>
    <t>2 (1)</t>
  </si>
  <si>
    <t>2 (2)</t>
  </si>
  <si>
    <t>7 (4)</t>
  </si>
  <si>
    <t>Luleå Sámi</t>
  </si>
  <si>
    <t>3 (1)</t>
  </si>
  <si>
    <t>4 (1)</t>
  </si>
  <si>
    <t>4 (4)</t>
  </si>
  <si>
    <t>4 (2)</t>
  </si>
  <si>
    <t>5 (2)</t>
  </si>
  <si>
    <t xml:space="preserve"> 5(5)</t>
  </si>
  <si>
    <t>North Sámi</t>
  </si>
  <si>
    <t>579 (35)</t>
  </si>
  <si>
    <t>110 (7)</t>
  </si>
  <si>
    <t>5 (3)</t>
  </si>
  <si>
    <t>4 (3)</t>
  </si>
  <si>
    <t>14 (7)</t>
  </si>
  <si>
    <t>3 (2)</t>
  </si>
  <si>
    <t>12 (11)</t>
  </si>
  <si>
    <t>6 (6)</t>
  </si>
  <si>
    <t>10 (10)</t>
  </si>
  <si>
    <t>27 (25)</t>
  </si>
  <si>
    <t>17 (5)</t>
  </si>
  <si>
    <t>19 (5)</t>
  </si>
  <si>
    <t>39 (39)</t>
  </si>
  <si>
    <t>219 (19)</t>
  </si>
  <si>
    <t>32 (13)</t>
  </si>
  <si>
    <t>7 (3)</t>
  </si>
  <si>
    <t>6 (4)</t>
  </si>
  <si>
    <t>13 (13)</t>
  </si>
  <si>
    <t>6 (1)</t>
  </si>
  <si>
    <t>481 (138)</t>
  </si>
  <si>
    <t>910 (158)</t>
  </si>
  <si>
    <t>24 (24)</t>
  </si>
  <si>
    <t>18 (18)</t>
  </si>
  <si>
    <t>21 (21)</t>
  </si>
  <si>
    <t>25 (22)</t>
  </si>
  <si>
    <t>11 (11)</t>
  </si>
  <si>
    <t>7 (5)</t>
  </si>
  <si>
    <t>28 (12)</t>
  </si>
  <si>
    <t>26 (16)</t>
  </si>
  <si>
    <t>18 (11)</t>
  </si>
  <si>
    <t>32 (14)</t>
  </si>
  <si>
    <t>29 (9)</t>
  </si>
  <si>
    <t>58 (18)</t>
  </si>
  <si>
    <t>96 (20)</t>
  </si>
  <si>
    <t>12 (4)</t>
  </si>
  <si>
    <t>5 (1)</t>
  </si>
  <si>
    <t>24 (2)</t>
  </si>
  <si>
    <t>36 (2)</t>
  </si>
  <si>
    <t>Inari Sámi</t>
  </si>
  <si>
    <t>126 (11)</t>
  </si>
  <si>
    <t>8 (1)</t>
  </si>
  <si>
    <t>19 (4)</t>
  </si>
  <si>
    <t>145 (15)</t>
  </si>
  <si>
    <t>13 (3)</t>
  </si>
  <si>
    <t>1303 (203)</t>
  </si>
  <si>
    <t>1102 (184)</t>
  </si>
  <si>
    <t>36 (34)</t>
  </si>
  <si>
    <t>30 (25)</t>
  </si>
  <si>
    <t>27 (27)</t>
  </si>
  <si>
    <t>36 (30)</t>
  </si>
  <si>
    <t>16 (16)</t>
  </si>
  <si>
    <t>13 (8)</t>
  </si>
  <si>
    <t>47 (24)</t>
  </si>
  <si>
    <t>14 (13)</t>
  </si>
  <si>
    <t>42 (31)</t>
  </si>
  <si>
    <t>31 (22)</t>
  </si>
  <si>
    <t>50 (29)</t>
  </si>
  <si>
    <t>31 (27)</t>
  </si>
  <si>
    <t>46 (14)</t>
  </si>
  <si>
    <t>84 (29)</t>
  </si>
  <si>
    <t>144 (68)</t>
  </si>
  <si>
    <t>Viddjavárri*</t>
  </si>
  <si>
    <t>* MNE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</si>
</sst>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Fill="1" applyBorder="1"/>
    <xf numFmtId="0" fontId="0" fillId="0" borderId="2" xfId="0" applyFont="1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zoomScale="95" zoomScaleNormal="95" workbookViewId="0" topLeftCell="A1">
      <pane xSplit="1" topLeftCell="B1" activePane="topRight" state="frozen"/>
      <selection pane="topRight" activeCell="M44" sqref="M44"/>
    </sheetView>
  </sheetViews>
  <sheetFormatPr defaultColWidth="9.140625" defaultRowHeight="12.75"/>
  <cols>
    <col min="1" max="1" width="18.8515625" style="0" customWidth="1"/>
    <col min="2" max="13" width="11.8515625" style="0" customWidth="1"/>
    <col min="14" max="14" width="10.7109375" style="0" bestFit="1" customWidth="1"/>
    <col min="15" max="1018" width="11.8515625" style="0" customWidth="1"/>
  </cols>
  <sheetData>
    <row r="1" spans="1:25" ht="12.75">
      <c r="A1" s="7"/>
      <c r="B1" s="6"/>
      <c r="C1" s="9" t="s">
        <v>53</v>
      </c>
      <c r="D1" s="7"/>
      <c r="E1" s="19" t="s">
        <v>47</v>
      </c>
      <c r="F1" s="20"/>
      <c r="G1" s="21"/>
      <c r="H1" s="17" t="s">
        <v>58</v>
      </c>
      <c r="I1" s="18"/>
      <c r="J1" s="18"/>
      <c r="K1" s="3"/>
      <c r="L1" s="19" t="s">
        <v>65</v>
      </c>
      <c r="M1" s="20"/>
      <c r="N1" s="20"/>
      <c r="O1" s="20"/>
      <c r="P1" s="20"/>
      <c r="Q1" s="20"/>
      <c r="R1" s="20"/>
      <c r="S1" s="20"/>
      <c r="T1" s="20"/>
      <c r="U1" s="20"/>
      <c r="V1" s="21"/>
      <c r="W1" s="19" t="s">
        <v>104</v>
      </c>
      <c r="X1" s="20"/>
      <c r="Y1" s="21"/>
    </row>
    <row r="2" spans="1:25" ht="12.75">
      <c r="A2" s="3"/>
      <c r="B2" s="23" t="s">
        <v>1</v>
      </c>
      <c r="C2" s="25" t="s">
        <v>2</v>
      </c>
      <c r="D2" s="27" t="s">
        <v>3</v>
      </c>
      <c r="E2" s="15" t="s">
        <v>48</v>
      </c>
      <c r="F2" s="16"/>
      <c r="G2" s="22"/>
      <c r="H2" s="15" t="s">
        <v>48</v>
      </c>
      <c r="I2" s="16"/>
      <c r="J2" s="16"/>
      <c r="K2" s="10"/>
      <c r="L2" s="15" t="s">
        <v>48</v>
      </c>
      <c r="M2" s="16"/>
      <c r="N2" s="16"/>
      <c r="O2" s="16"/>
      <c r="P2" s="16"/>
      <c r="Q2" s="16"/>
      <c r="R2" s="16"/>
      <c r="S2" s="16"/>
      <c r="T2" s="16"/>
      <c r="U2" s="16"/>
      <c r="V2" s="22"/>
      <c r="W2" s="15" t="s">
        <v>48</v>
      </c>
      <c r="X2" s="16"/>
      <c r="Y2" s="22"/>
    </row>
    <row r="3" spans="1:25" ht="12.2" customHeight="1">
      <c r="A3" s="5" t="s">
        <v>0</v>
      </c>
      <c r="B3" s="24"/>
      <c r="C3" s="26"/>
      <c r="D3" s="28"/>
      <c r="E3" s="6" t="s">
        <v>38</v>
      </c>
      <c r="F3" s="6" t="s">
        <v>31</v>
      </c>
      <c r="G3" s="8" t="s">
        <v>32</v>
      </c>
      <c r="H3" s="11" t="s">
        <v>29</v>
      </c>
      <c r="I3" s="6" t="s">
        <v>36</v>
      </c>
      <c r="J3" s="6" t="s">
        <v>37</v>
      </c>
      <c r="K3" s="8" t="s">
        <v>32</v>
      </c>
      <c r="L3" s="11" t="s">
        <v>28</v>
      </c>
      <c r="M3" s="6" t="s">
        <v>30</v>
      </c>
      <c r="N3" s="6" t="s">
        <v>127</v>
      </c>
      <c r="O3" s="6" t="s">
        <v>33</v>
      </c>
      <c r="P3" s="6" t="s">
        <v>39</v>
      </c>
      <c r="Q3" s="6" t="s">
        <v>40</v>
      </c>
      <c r="R3" s="6" t="s">
        <v>41</v>
      </c>
      <c r="S3" s="6" t="s">
        <v>42</v>
      </c>
      <c r="T3" s="6" t="s">
        <v>43</v>
      </c>
      <c r="U3" s="6" t="s">
        <v>44</v>
      </c>
      <c r="V3" s="8" t="s">
        <v>32</v>
      </c>
      <c r="W3" s="11" t="s">
        <v>45</v>
      </c>
      <c r="X3" s="6" t="s">
        <v>46</v>
      </c>
      <c r="Y3" s="8" t="s">
        <v>32</v>
      </c>
    </row>
    <row r="4" spans="1:25" ht="12.2" customHeight="1">
      <c r="A4" s="3" t="s">
        <v>4</v>
      </c>
      <c r="B4">
        <v>818</v>
      </c>
      <c r="C4" s="1">
        <v>64</v>
      </c>
      <c r="D4" s="4">
        <f>C4</f>
        <v>64</v>
      </c>
      <c r="E4" s="2" t="s">
        <v>49</v>
      </c>
      <c r="F4" s="2" t="s">
        <v>50</v>
      </c>
      <c r="G4" s="12" t="s">
        <v>57</v>
      </c>
      <c r="H4" s="2" t="s">
        <v>59</v>
      </c>
      <c r="I4" s="2"/>
      <c r="J4" s="2" t="s">
        <v>55</v>
      </c>
      <c r="K4" s="12" t="s">
        <v>63</v>
      </c>
      <c r="L4" s="2" t="s">
        <v>66</v>
      </c>
      <c r="M4" s="2" t="s">
        <v>79</v>
      </c>
      <c r="N4" s="14">
        <v>396</v>
      </c>
      <c r="O4" s="2" t="s">
        <v>49</v>
      </c>
      <c r="P4" s="2" t="s">
        <v>59</v>
      </c>
      <c r="Q4" s="2" t="s">
        <v>59</v>
      </c>
      <c r="R4" s="2" t="s">
        <v>85</v>
      </c>
      <c r="S4" s="2" t="s">
        <v>100</v>
      </c>
      <c r="T4" s="2" t="s">
        <v>102</v>
      </c>
      <c r="U4" s="2" t="s">
        <v>63</v>
      </c>
      <c r="V4" s="12" t="s">
        <v>110</v>
      </c>
      <c r="W4" s="2" t="s">
        <v>105</v>
      </c>
      <c r="X4" s="2" t="s">
        <v>107</v>
      </c>
      <c r="Y4" s="12" t="s">
        <v>108</v>
      </c>
    </row>
    <row r="5" spans="1:25" ht="12.2" customHeight="1">
      <c r="A5" s="3" t="s">
        <v>35</v>
      </c>
      <c r="B5">
        <v>157</v>
      </c>
      <c r="C5" s="1">
        <v>25</v>
      </c>
      <c r="D5" s="4">
        <f>C5/2</f>
        <v>12.5</v>
      </c>
      <c r="E5" s="2"/>
      <c r="F5" s="13"/>
      <c r="G5" s="12"/>
      <c r="H5" s="13" t="s">
        <v>60</v>
      </c>
      <c r="I5" s="2"/>
      <c r="J5" s="2"/>
      <c r="K5" s="12" t="s">
        <v>60</v>
      </c>
      <c r="L5" s="13" t="s">
        <v>67</v>
      </c>
      <c r="M5" s="13" t="s">
        <v>80</v>
      </c>
      <c r="N5" s="13">
        <v>927</v>
      </c>
      <c r="O5" s="2" t="s">
        <v>84</v>
      </c>
      <c r="P5" s="2" t="s">
        <v>55</v>
      </c>
      <c r="Q5" s="2" t="s">
        <v>49</v>
      </c>
      <c r="R5" s="2" t="s">
        <v>86</v>
      </c>
      <c r="S5" s="2" t="s">
        <v>101</v>
      </c>
      <c r="T5" s="2" t="s">
        <v>103</v>
      </c>
      <c r="U5" s="2"/>
      <c r="V5" s="12" t="s">
        <v>111</v>
      </c>
      <c r="W5" s="2" t="s">
        <v>106</v>
      </c>
      <c r="X5" s="2" t="s">
        <v>71</v>
      </c>
      <c r="Y5" s="12" t="s">
        <v>109</v>
      </c>
    </row>
    <row r="6" spans="1:25" ht="12.2" customHeight="1">
      <c r="A6" s="3" t="s">
        <v>5</v>
      </c>
      <c r="B6">
        <v>12</v>
      </c>
      <c r="C6" s="1">
        <v>10</v>
      </c>
      <c r="D6" s="4">
        <f>C6</f>
        <v>10</v>
      </c>
      <c r="E6" s="2"/>
      <c r="F6" s="2"/>
      <c r="G6" s="12"/>
      <c r="H6" s="2" t="s">
        <v>49</v>
      </c>
      <c r="I6" s="2"/>
      <c r="J6" s="2"/>
      <c r="K6" s="12" t="s">
        <v>49</v>
      </c>
      <c r="L6" s="2" t="s">
        <v>68</v>
      </c>
      <c r="M6" s="2" t="s">
        <v>61</v>
      </c>
      <c r="N6" s="14">
        <v>7</v>
      </c>
      <c r="O6" s="2"/>
      <c r="P6" s="2"/>
      <c r="Q6" s="2" t="s">
        <v>49</v>
      </c>
      <c r="R6" s="2" t="s">
        <v>87</v>
      </c>
      <c r="S6" s="2"/>
      <c r="T6" s="2" t="s">
        <v>56</v>
      </c>
      <c r="U6" s="2"/>
      <c r="V6" s="12" t="s">
        <v>112</v>
      </c>
      <c r="W6" s="2" t="s">
        <v>51</v>
      </c>
      <c r="X6" s="2" t="s">
        <v>56</v>
      </c>
      <c r="Y6" s="12" t="s">
        <v>52</v>
      </c>
    </row>
    <row r="7" spans="1:25" ht="12.2" customHeight="1">
      <c r="A7" s="3" t="s">
        <v>6</v>
      </c>
      <c r="B7">
        <v>13</v>
      </c>
      <c r="C7" s="1">
        <v>8</v>
      </c>
      <c r="D7" s="4">
        <f>C7</f>
        <v>8</v>
      </c>
      <c r="E7" s="2"/>
      <c r="F7" s="2" t="s">
        <v>49</v>
      </c>
      <c r="G7" s="12" t="s">
        <v>49</v>
      </c>
      <c r="H7" s="2"/>
      <c r="I7" s="2"/>
      <c r="J7" s="2"/>
      <c r="K7" s="12"/>
      <c r="L7" s="2" t="s">
        <v>69</v>
      </c>
      <c r="M7" s="2" t="s">
        <v>81</v>
      </c>
      <c r="N7" s="14">
        <v>4</v>
      </c>
      <c r="O7" s="2"/>
      <c r="P7" s="2"/>
      <c r="Q7" s="2" t="s">
        <v>49</v>
      </c>
      <c r="R7" s="2" t="s">
        <v>88</v>
      </c>
      <c r="S7" s="2"/>
      <c r="T7" s="2"/>
      <c r="U7" s="2"/>
      <c r="V7" s="12" t="s">
        <v>113</v>
      </c>
      <c r="W7" s="2" t="s">
        <v>56</v>
      </c>
      <c r="X7" s="2"/>
      <c r="Y7" s="12" t="s">
        <v>56</v>
      </c>
    </row>
    <row r="8" spans="1:25" ht="12.2" customHeight="1">
      <c r="A8" s="3" t="s">
        <v>7</v>
      </c>
      <c r="B8">
        <v>7</v>
      </c>
      <c r="C8" s="1">
        <v>7</v>
      </c>
      <c r="D8" s="4">
        <f>C8/7</f>
        <v>1</v>
      </c>
      <c r="E8" s="2" t="s">
        <v>49</v>
      </c>
      <c r="F8" s="2" t="s">
        <v>49</v>
      </c>
      <c r="G8" s="12" t="s">
        <v>56</v>
      </c>
      <c r="H8" s="2"/>
      <c r="I8" s="2"/>
      <c r="J8" s="2"/>
      <c r="K8" s="12"/>
      <c r="L8" s="2" t="s">
        <v>49</v>
      </c>
      <c r="M8" s="2" t="s">
        <v>61</v>
      </c>
      <c r="N8" s="14">
        <v>4</v>
      </c>
      <c r="O8" s="2"/>
      <c r="P8" s="2"/>
      <c r="Q8" s="2"/>
      <c r="R8" s="2" t="s">
        <v>89</v>
      </c>
      <c r="S8" s="2"/>
      <c r="T8" s="2" t="s">
        <v>49</v>
      </c>
      <c r="U8" s="2"/>
      <c r="V8" s="12" t="s">
        <v>114</v>
      </c>
      <c r="W8" s="2" t="s">
        <v>52</v>
      </c>
      <c r="X8" s="2" t="s">
        <v>49</v>
      </c>
      <c r="Y8" s="12" t="s">
        <v>73</v>
      </c>
    </row>
    <row r="9" spans="1:25" ht="12.2" customHeight="1">
      <c r="A9" s="3" t="s">
        <v>8</v>
      </c>
      <c r="B9">
        <v>11</v>
      </c>
      <c r="C9" s="1">
        <v>8</v>
      </c>
      <c r="D9" s="4">
        <f>C9/13</f>
        <v>0.6153846153846154</v>
      </c>
      <c r="E9" s="2"/>
      <c r="F9" s="2"/>
      <c r="G9" s="12"/>
      <c r="H9" s="2"/>
      <c r="I9" s="2"/>
      <c r="J9" s="2"/>
      <c r="K9" s="12"/>
      <c r="L9" s="2" t="s">
        <v>69</v>
      </c>
      <c r="M9" s="2" t="s">
        <v>82</v>
      </c>
      <c r="N9" s="14">
        <v>8</v>
      </c>
      <c r="O9" s="2"/>
      <c r="P9" s="2"/>
      <c r="Q9" s="2" t="s">
        <v>49</v>
      </c>
      <c r="R9" s="2" t="s">
        <v>90</v>
      </c>
      <c r="S9" s="2"/>
      <c r="T9" s="2"/>
      <c r="U9" s="2"/>
      <c r="V9" s="12" t="s">
        <v>115</v>
      </c>
      <c r="W9" s="2"/>
      <c r="X9" s="2"/>
      <c r="Y9" s="12"/>
    </row>
    <row r="10" spans="1:25" ht="12.2" customHeight="1">
      <c r="A10" s="3" t="s">
        <v>9</v>
      </c>
      <c r="B10">
        <v>8</v>
      </c>
      <c r="C10" s="1">
        <v>8</v>
      </c>
      <c r="D10" s="4">
        <f>C10/6</f>
        <v>1.3333333333333333</v>
      </c>
      <c r="E10" s="2"/>
      <c r="F10" s="2" t="s">
        <v>51</v>
      </c>
      <c r="G10" s="12" t="s">
        <v>51</v>
      </c>
      <c r="H10" s="2"/>
      <c r="I10" s="2"/>
      <c r="J10" s="2"/>
      <c r="K10" s="12"/>
      <c r="L10" s="2" t="s">
        <v>49</v>
      </c>
      <c r="M10" s="2" t="s">
        <v>61</v>
      </c>
      <c r="N10" s="14">
        <v>1</v>
      </c>
      <c r="O10" s="2"/>
      <c r="P10" s="2"/>
      <c r="Q10" s="2"/>
      <c r="R10" s="2" t="s">
        <v>91</v>
      </c>
      <c r="S10" s="2"/>
      <c r="T10" s="2"/>
      <c r="U10" s="2"/>
      <c r="V10" s="12" t="s">
        <v>116</v>
      </c>
      <c r="W10" s="2"/>
      <c r="X10" s="2"/>
      <c r="Y10" s="12"/>
    </row>
    <row r="11" spans="1:25" ht="12.2" customHeight="1">
      <c r="A11" s="3" t="s">
        <v>10</v>
      </c>
      <c r="B11">
        <v>4</v>
      </c>
      <c r="C11" s="1">
        <v>2</v>
      </c>
      <c r="D11" s="4">
        <f>C11</f>
        <v>2</v>
      </c>
      <c r="E11" s="2"/>
      <c r="F11" s="2"/>
      <c r="G11" s="12"/>
      <c r="H11" s="2"/>
      <c r="I11" s="2"/>
      <c r="J11" s="2"/>
      <c r="K11" s="12"/>
      <c r="L11" s="2" t="s">
        <v>49</v>
      </c>
      <c r="M11" s="2" t="s">
        <v>59</v>
      </c>
      <c r="N11" s="14"/>
      <c r="O11" s="2"/>
      <c r="P11" s="2"/>
      <c r="Q11" s="2"/>
      <c r="R11" s="2" t="s">
        <v>49</v>
      </c>
      <c r="S11" s="2"/>
      <c r="T11" s="2"/>
      <c r="U11" s="2" t="s">
        <v>49</v>
      </c>
      <c r="V11" s="12" t="s">
        <v>82</v>
      </c>
      <c r="W11" s="2"/>
      <c r="X11" s="2"/>
      <c r="Y11" s="12"/>
    </row>
    <row r="12" spans="1:25" ht="12.2" customHeight="1">
      <c r="A12" s="3" t="s">
        <v>11</v>
      </c>
      <c r="B12">
        <v>2</v>
      </c>
      <c r="C12" s="1">
        <v>2</v>
      </c>
      <c r="D12" s="4">
        <f>C12/18</f>
        <v>0.1111111111111111</v>
      </c>
      <c r="E12" s="2"/>
      <c r="F12" s="2"/>
      <c r="G12" s="12"/>
      <c r="H12" s="2"/>
      <c r="I12" s="2"/>
      <c r="J12" s="2"/>
      <c r="K12" s="12"/>
      <c r="L12" s="2" t="s">
        <v>56</v>
      </c>
      <c r="M12" s="2"/>
      <c r="N12" s="14"/>
      <c r="O12" s="2"/>
      <c r="P12" s="2"/>
      <c r="Q12" s="2"/>
      <c r="R12" s="2" t="s">
        <v>49</v>
      </c>
      <c r="S12" s="2"/>
      <c r="T12" s="2"/>
      <c r="U12" s="2"/>
      <c r="V12" s="12" t="s">
        <v>51</v>
      </c>
      <c r="W12" s="2"/>
      <c r="X12" s="2"/>
      <c r="Y12" s="12"/>
    </row>
    <row r="13" spans="1:25" ht="12.2" customHeight="1">
      <c r="A13" s="3" t="s">
        <v>12</v>
      </c>
      <c r="B13">
        <v>21</v>
      </c>
      <c r="C13" s="1">
        <v>21</v>
      </c>
      <c r="D13" s="4">
        <f>C13/24</f>
        <v>0.875</v>
      </c>
      <c r="E13" s="2"/>
      <c r="F13" s="2" t="s">
        <v>52</v>
      </c>
      <c r="G13" s="12" t="s">
        <v>52</v>
      </c>
      <c r="H13" s="2" t="s">
        <v>49</v>
      </c>
      <c r="I13" s="2"/>
      <c r="J13" s="2"/>
      <c r="K13" s="12" t="s">
        <v>49</v>
      </c>
      <c r="L13" s="2" t="s">
        <v>49</v>
      </c>
      <c r="M13" s="2" t="s">
        <v>83</v>
      </c>
      <c r="N13" s="14">
        <v>2</v>
      </c>
      <c r="O13" s="2"/>
      <c r="P13" s="2"/>
      <c r="Q13" s="2"/>
      <c r="R13" s="2" t="s">
        <v>74</v>
      </c>
      <c r="S13" s="2"/>
      <c r="T13" s="2"/>
      <c r="U13" s="2"/>
      <c r="V13" s="12" t="s">
        <v>87</v>
      </c>
      <c r="W13" s="2"/>
      <c r="X13" s="2"/>
      <c r="Y13" s="12"/>
    </row>
    <row r="14" spans="1:25" ht="12.2" customHeight="1">
      <c r="A14" s="3" t="s">
        <v>13</v>
      </c>
      <c r="B14">
        <v>3</v>
      </c>
      <c r="C14" s="1">
        <v>3</v>
      </c>
      <c r="D14" s="4">
        <f>C14/2</f>
        <v>1.5</v>
      </c>
      <c r="E14" s="2"/>
      <c r="F14" s="2"/>
      <c r="G14" s="12"/>
      <c r="H14" s="2"/>
      <c r="I14" s="2"/>
      <c r="J14" s="2"/>
      <c r="K14" s="12"/>
      <c r="L14" s="2" t="s">
        <v>49</v>
      </c>
      <c r="M14" s="2" t="s">
        <v>56</v>
      </c>
      <c r="N14" s="14"/>
      <c r="O14" s="2"/>
      <c r="P14" s="2"/>
      <c r="Q14" s="2"/>
      <c r="R14" s="2" t="s">
        <v>49</v>
      </c>
      <c r="S14" s="2"/>
      <c r="T14" s="2"/>
      <c r="U14" s="2"/>
      <c r="V14" s="12" t="s">
        <v>61</v>
      </c>
      <c r="W14" s="2"/>
      <c r="X14" s="2"/>
      <c r="Y14" s="12"/>
    </row>
    <row r="15" spans="1:25" ht="12.2" customHeight="1">
      <c r="A15" s="3" t="s">
        <v>14</v>
      </c>
      <c r="B15">
        <v>7</v>
      </c>
      <c r="C15" s="1">
        <v>5</v>
      </c>
      <c r="D15" s="4">
        <f aca="true" t="shared" si="0" ref="D15:D17">C15/2</f>
        <v>2.5</v>
      </c>
      <c r="E15" s="2"/>
      <c r="F15" s="2"/>
      <c r="G15" s="12"/>
      <c r="H15" s="2" t="s">
        <v>49</v>
      </c>
      <c r="I15" s="2"/>
      <c r="J15" s="2" t="s">
        <v>49</v>
      </c>
      <c r="K15" s="12" t="s">
        <v>56</v>
      </c>
      <c r="L15" s="2" t="s">
        <v>62</v>
      </c>
      <c r="M15" s="2" t="s">
        <v>49</v>
      </c>
      <c r="N15" s="14">
        <v>6</v>
      </c>
      <c r="O15" s="2"/>
      <c r="P15" s="2"/>
      <c r="Q15" s="2"/>
      <c r="R15" s="2" t="s">
        <v>92</v>
      </c>
      <c r="S15" s="2"/>
      <c r="T15" s="2"/>
      <c r="U15" s="2"/>
      <c r="V15" s="12" t="s">
        <v>117</v>
      </c>
      <c r="W15" s="2"/>
      <c r="X15" s="2"/>
      <c r="Y15" s="12"/>
    </row>
    <row r="16" spans="1:25" ht="12.2" customHeight="1">
      <c r="A16" s="3" t="s">
        <v>15</v>
      </c>
      <c r="B16">
        <v>22</v>
      </c>
      <c r="C16" s="1">
        <v>15</v>
      </c>
      <c r="D16" s="4">
        <f t="shared" si="0"/>
        <v>7.5</v>
      </c>
      <c r="E16" s="2"/>
      <c r="F16" s="2" t="s">
        <v>49</v>
      </c>
      <c r="G16" s="12" t="s">
        <v>49</v>
      </c>
      <c r="H16" s="2" t="s">
        <v>56</v>
      </c>
      <c r="I16" s="2"/>
      <c r="J16" s="2" t="s">
        <v>49</v>
      </c>
      <c r="K16" s="12" t="s">
        <v>51</v>
      </c>
      <c r="L16" s="2" t="s">
        <v>70</v>
      </c>
      <c r="M16" s="2" t="s">
        <v>51</v>
      </c>
      <c r="N16" s="14">
        <v>30</v>
      </c>
      <c r="O16" s="2"/>
      <c r="P16" s="2"/>
      <c r="Q16" s="2" t="s">
        <v>49</v>
      </c>
      <c r="R16" s="2" t="s">
        <v>93</v>
      </c>
      <c r="S16" s="2" t="s">
        <v>49</v>
      </c>
      <c r="T16" s="2"/>
      <c r="U16" s="2"/>
      <c r="V16" s="12" t="s">
        <v>118</v>
      </c>
      <c r="W16" s="2"/>
      <c r="X16" s="2"/>
      <c r="Y16" s="12"/>
    </row>
    <row r="17" spans="1:25" ht="12.2" customHeight="1">
      <c r="A17" s="3" t="s">
        <v>16</v>
      </c>
      <c r="B17">
        <v>4</v>
      </c>
      <c r="C17" s="1">
        <v>3</v>
      </c>
      <c r="D17" s="4">
        <f t="shared" si="0"/>
        <v>1.5</v>
      </c>
      <c r="E17" s="2"/>
      <c r="F17" s="2"/>
      <c r="G17" s="12"/>
      <c r="H17" s="2"/>
      <c r="I17" s="2"/>
      <c r="J17" s="2"/>
      <c r="K17" s="12"/>
      <c r="L17" s="2" t="s">
        <v>71</v>
      </c>
      <c r="M17" s="2"/>
      <c r="N17" s="14">
        <v>16</v>
      </c>
      <c r="O17" s="2"/>
      <c r="P17" s="2"/>
      <c r="Q17" s="2" t="s">
        <v>49</v>
      </c>
      <c r="R17" s="2" t="s">
        <v>74</v>
      </c>
      <c r="S17" s="2"/>
      <c r="T17" s="2"/>
      <c r="U17" s="2"/>
      <c r="V17" s="12" t="s">
        <v>119</v>
      </c>
      <c r="W17" s="2"/>
      <c r="X17" s="2"/>
      <c r="Y17" s="12"/>
    </row>
    <row r="18" spans="1:25" ht="12.2" customHeight="1">
      <c r="A18" s="3" t="s">
        <v>17</v>
      </c>
      <c r="B18">
        <v>6</v>
      </c>
      <c r="C18" s="1">
        <v>4</v>
      </c>
      <c r="D18" s="4">
        <f>C18</f>
        <v>4</v>
      </c>
      <c r="E18" s="2"/>
      <c r="F18" s="2"/>
      <c r="G18" s="12"/>
      <c r="H18" s="2" t="s">
        <v>49</v>
      </c>
      <c r="I18" s="2"/>
      <c r="J18" s="2"/>
      <c r="K18" s="12" t="s">
        <v>49</v>
      </c>
      <c r="L18" s="2" t="s">
        <v>55</v>
      </c>
      <c r="M18" s="2" t="s">
        <v>55</v>
      </c>
      <c r="N18" s="14"/>
      <c r="O18" s="2"/>
      <c r="P18" s="2"/>
      <c r="Q18" s="2"/>
      <c r="R18" s="2" t="s">
        <v>49</v>
      </c>
      <c r="S18" s="2"/>
      <c r="T18" s="2"/>
      <c r="U18" s="2"/>
      <c r="V18" s="12" t="s">
        <v>68</v>
      </c>
      <c r="W18" s="2"/>
      <c r="X18" s="2"/>
      <c r="Y18" s="12"/>
    </row>
    <row r="19" spans="1:25" ht="12.2" customHeight="1">
      <c r="A19" s="3" t="s">
        <v>18</v>
      </c>
      <c r="B19">
        <v>8</v>
      </c>
      <c r="C19" s="1">
        <v>7</v>
      </c>
      <c r="D19" s="4">
        <f>C19/2</f>
        <v>3.5</v>
      </c>
      <c r="E19" s="2" t="s">
        <v>49</v>
      </c>
      <c r="F19" s="2"/>
      <c r="G19" s="12" t="s">
        <v>49</v>
      </c>
      <c r="H19" s="2"/>
      <c r="I19" s="2"/>
      <c r="J19" s="2" t="s">
        <v>55</v>
      </c>
      <c r="K19" s="12" t="s">
        <v>55</v>
      </c>
      <c r="L19" s="2" t="s">
        <v>49</v>
      </c>
      <c r="M19" s="2" t="s">
        <v>56</v>
      </c>
      <c r="N19" s="14">
        <v>2</v>
      </c>
      <c r="O19" s="2"/>
      <c r="P19" s="2"/>
      <c r="Q19" s="2"/>
      <c r="R19" s="2" t="s">
        <v>56</v>
      </c>
      <c r="S19" s="2"/>
      <c r="T19" s="2"/>
      <c r="U19" s="2"/>
      <c r="V19" s="12" t="s">
        <v>52</v>
      </c>
      <c r="W19" s="2"/>
      <c r="X19" s="2"/>
      <c r="Y19" s="12"/>
    </row>
    <row r="20" spans="1:25" ht="12.2" customHeight="1">
      <c r="A20" s="3" t="s">
        <v>19</v>
      </c>
      <c r="B20">
        <v>18</v>
      </c>
      <c r="C20" s="1">
        <v>17</v>
      </c>
      <c r="D20" s="4">
        <f aca="true" t="shared" si="1" ref="D20:D21">C20/2</f>
        <v>8.5</v>
      </c>
      <c r="E20" s="2"/>
      <c r="F20" s="2"/>
      <c r="G20" s="12"/>
      <c r="H20" s="2" t="s">
        <v>49</v>
      </c>
      <c r="I20" s="2"/>
      <c r="J20" s="2" t="s">
        <v>56</v>
      </c>
      <c r="K20" s="12" t="s">
        <v>51</v>
      </c>
      <c r="L20" s="2" t="s">
        <v>72</v>
      </c>
      <c r="M20" s="2" t="s">
        <v>49</v>
      </c>
      <c r="N20" s="14">
        <v>45</v>
      </c>
      <c r="O20" s="2"/>
      <c r="P20" s="2"/>
      <c r="Q20" s="2" t="s">
        <v>49</v>
      </c>
      <c r="R20" s="2" t="s">
        <v>94</v>
      </c>
      <c r="S20" s="2" t="s">
        <v>49</v>
      </c>
      <c r="T20" s="2"/>
      <c r="U20" s="2" t="s">
        <v>49</v>
      </c>
      <c r="V20" s="12" t="s">
        <v>120</v>
      </c>
      <c r="W20" s="2"/>
      <c r="X20" s="2"/>
      <c r="Y20" s="12"/>
    </row>
    <row r="21" spans="1:25" ht="12.2" customHeight="1">
      <c r="A21" s="3" t="s">
        <v>20</v>
      </c>
      <c r="B21">
        <v>1</v>
      </c>
      <c r="C21" s="1">
        <v>1</v>
      </c>
      <c r="D21" s="4">
        <f t="shared" si="1"/>
        <v>0.5</v>
      </c>
      <c r="E21" s="2"/>
      <c r="F21" s="2"/>
      <c r="G21" s="12"/>
      <c r="H21" s="2"/>
      <c r="I21" s="2"/>
      <c r="J21" s="2"/>
      <c r="K21" s="12"/>
      <c r="L21" s="2" t="s">
        <v>49</v>
      </c>
      <c r="M21" s="2"/>
      <c r="N21" s="14"/>
      <c r="O21" s="2"/>
      <c r="P21" s="2"/>
      <c r="Q21" s="2"/>
      <c r="R21" s="2" t="s">
        <v>61</v>
      </c>
      <c r="S21" s="2"/>
      <c r="T21" s="2"/>
      <c r="U21" s="2"/>
      <c r="V21" s="12" t="s">
        <v>52</v>
      </c>
      <c r="W21" s="2"/>
      <c r="X21" s="2"/>
      <c r="Y21" s="12"/>
    </row>
    <row r="22" spans="1:25" ht="12.2" customHeight="1">
      <c r="A22" s="3" t="s">
        <v>21</v>
      </c>
      <c r="B22">
        <v>5</v>
      </c>
      <c r="C22" s="1">
        <v>5</v>
      </c>
      <c r="D22" s="4">
        <f>C22/16</f>
        <v>0.3125</v>
      </c>
      <c r="E22" s="2"/>
      <c r="F22" s="2"/>
      <c r="G22" s="12"/>
      <c r="H22" s="2" t="s">
        <v>56</v>
      </c>
      <c r="I22" s="2"/>
      <c r="J22" s="2"/>
      <c r="K22" s="12" t="s">
        <v>56</v>
      </c>
      <c r="L22" s="2" t="s">
        <v>51</v>
      </c>
      <c r="M22" s="2"/>
      <c r="N22" s="14"/>
      <c r="O22" s="2"/>
      <c r="P22" s="2"/>
      <c r="Q22" s="2"/>
      <c r="R22" s="2" t="s">
        <v>51</v>
      </c>
      <c r="S22" s="2"/>
      <c r="T22" s="2"/>
      <c r="U22" s="2"/>
      <c r="V22" s="12" t="s">
        <v>73</v>
      </c>
      <c r="W22" s="2"/>
      <c r="X22" s="2"/>
      <c r="Y22" s="12"/>
    </row>
    <row r="23" spans="1:25" ht="12.2" customHeight="1">
      <c r="A23" s="3" t="s">
        <v>22</v>
      </c>
      <c r="B23">
        <v>14</v>
      </c>
      <c r="C23" s="1">
        <v>12</v>
      </c>
      <c r="D23" s="4">
        <f>C23/2</f>
        <v>6</v>
      </c>
      <c r="E23" s="2"/>
      <c r="F23" s="2"/>
      <c r="G23" s="12"/>
      <c r="H23" s="2"/>
      <c r="I23" s="2"/>
      <c r="J23" s="2" t="s">
        <v>49</v>
      </c>
      <c r="K23" s="12" t="s">
        <v>49</v>
      </c>
      <c r="L23" s="2" t="s">
        <v>73</v>
      </c>
      <c r="M23" s="2" t="s">
        <v>68</v>
      </c>
      <c r="N23" s="14">
        <v>26</v>
      </c>
      <c r="O23" s="2" t="s">
        <v>56</v>
      </c>
      <c r="P23" s="2"/>
      <c r="Q23" s="2"/>
      <c r="R23" s="2" t="s">
        <v>95</v>
      </c>
      <c r="S23" s="2"/>
      <c r="T23" s="2"/>
      <c r="U23" s="2"/>
      <c r="V23" s="12" t="s">
        <v>121</v>
      </c>
      <c r="W23" s="2"/>
      <c r="X23" s="2"/>
      <c r="Y23" s="12"/>
    </row>
    <row r="24" spans="1:25" ht="12.2" customHeight="1">
      <c r="A24" s="3" t="s">
        <v>23</v>
      </c>
      <c r="B24">
        <v>22</v>
      </c>
      <c r="C24" s="1">
        <v>20</v>
      </c>
      <c r="D24" s="4">
        <f>C24/2</f>
        <v>10</v>
      </c>
      <c r="E24" s="2" t="s">
        <v>49</v>
      </c>
      <c r="F24" s="2" t="s">
        <v>49</v>
      </c>
      <c r="G24" s="12" t="s">
        <v>56</v>
      </c>
      <c r="H24" s="2" t="s">
        <v>49</v>
      </c>
      <c r="I24" s="2" t="s">
        <v>49</v>
      </c>
      <c r="J24" s="2"/>
      <c r="K24" s="12" t="s">
        <v>56</v>
      </c>
      <c r="L24" s="2" t="s">
        <v>74</v>
      </c>
      <c r="M24" s="2" t="s">
        <v>59</v>
      </c>
      <c r="N24" s="14">
        <v>66</v>
      </c>
      <c r="O24" s="2" t="s">
        <v>49</v>
      </c>
      <c r="P24" s="2"/>
      <c r="Q24" s="2" t="s">
        <v>51</v>
      </c>
      <c r="R24" s="2" t="s">
        <v>96</v>
      </c>
      <c r="S24" s="2"/>
      <c r="T24" s="2"/>
      <c r="U24" s="2" t="s">
        <v>49</v>
      </c>
      <c r="V24" s="12" t="s">
        <v>122</v>
      </c>
      <c r="W24" s="2"/>
      <c r="X24" s="2" t="s">
        <v>56</v>
      </c>
      <c r="Y24" s="12" t="s">
        <v>56</v>
      </c>
    </row>
    <row r="25" spans="1:25" ht="12.2" customHeight="1">
      <c r="A25" s="3" t="s">
        <v>24</v>
      </c>
      <c r="B25">
        <v>41</v>
      </c>
      <c r="C25" s="1">
        <v>36</v>
      </c>
      <c r="D25" s="4">
        <f>C25/4</f>
        <v>9</v>
      </c>
      <c r="E25" s="2"/>
      <c r="F25" s="2" t="s">
        <v>54</v>
      </c>
      <c r="G25" s="12" t="s">
        <v>54</v>
      </c>
      <c r="H25" s="2" t="s">
        <v>61</v>
      </c>
      <c r="I25" s="2"/>
      <c r="J25" s="2"/>
      <c r="K25" s="12" t="s">
        <v>61</v>
      </c>
      <c r="L25" s="2" t="s">
        <v>75</v>
      </c>
      <c r="M25" s="2" t="s">
        <v>62</v>
      </c>
      <c r="N25" s="14">
        <v>29</v>
      </c>
      <c r="O25" s="2"/>
      <c r="P25" s="2"/>
      <c r="Q25" s="2"/>
      <c r="R25" s="2"/>
      <c r="S25" s="2"/>
      <c r="T25" s="2"/>
      <c r="U25" s="2"/>
      <c r="V25" s="12" t="s">
        <v>123</v>
      </c>
      <c r="W25" s="2"/>
      <c r="X25" s="2"/>
      <c r="Y25" s="12"/>
    </row>
    <row r="26" spans="1:25" ht="12.2" customHeight="1">
      <c r="A26" s="3" t="s">
        <v>25</v>
      </c>
      <c r="B26">
        <v>20</v>
      </c>
      <c r="C26" s="1">
        <v>8</v>
      </c>
      <c r="D26" s="4">
        <f>C26/2</f>
        <v>4</v>
      </c>
      <c r="E26" s="2"/>
      <c r="F26" s="2" t="s">
        <v>49</v>
      </c>
      <c r="G26" s="12" t="s">
        <v>49</v>
      </c>
      <c r="H26" s="2" t="s">
        <v>56</v>
      </c>
      <c r="I26" s="2"/>
      <c r="J26" s="2"/>
      <c r="K26" s="12" t="s">
        <v>56</v>
      </c>
      <c r="L26" s="2" t="s">
        <v>76</v>
      </c>
      <c r="M26" s="2"/>
      <c r="N26" s="14">
        <v>7</v>
      </c>
      <c r="O26" s="2"/>
      <c r="P26" s="2"/>
      <c r="Q26" s="2"/>
      <c r="R26" s="2" t="s">
        <v>97</v>
      </c>
      <c r="S26" s="2"/>
      <c r="T26" s="2"/>
      <c r="U26" s="2"/>
      <c r="V26" s="12" t="s">
        <v>124</v>
      </c>
      <c r="W26" s="2"/>
      <c r="X26" s="2"/>
      <c r="Y26" s="12"/>
    </row>
    <row r="27" spans="1:25" ht="12.2" customHeight="1">
      <c r="A27" s="3" t="s">
        <v>26</v>
      </c>
      <c r="B27">
        <v>22</v>
      </c>
      <c r="C27" s="1">
        <v>13</v>
      </c>
      <c r="D27" s="4">
        <f>C27/2</f>
        <v>6.5</v>
      </c>
      <c r="E27" s="2"/>
      <c r="F27" s="2" t="s">
        <v>55</v>
      </c>
      <c r="G27" s="12" t="s">
        <v>55</v>
      </c>
      <c r="H27" s="2" t="s">
        <v>62</v>
      </c>
      <c r="I27" s="2"/>
      <c r="J27" s="2"/>
      <c r="K27" s="12" t="s">
        <v>62</v>
      </c>
      <c r="L27" s="2" t="s">
        <v>77</v>
      </c>
      <c r="M27" s="2" t="s">
        <v>71</v>
      </c>
      <c r="N27" s="14">
        <v>22</v>
      </c>
      <c r="O27" s="2" t="s">
        <v>49</v>
      </c>
      <c r="P27" s="2"/>
      <c r="Q27" s="2" t="s">
        <v>56</v>
      </c>
      <c r="R27" s="2" t="s">
        <v>98</v>
      </c>
      <c r="S27" s="2"/>
      <c r="T27" s="2"/>
      <c r="U27" s="2" t="s">
        <v>49</v>
      </c>
      <c r="V27" s="12" t="s">
        <v>125</v>
      </c>
      <c r="W27" s="2"/>
      <c r="X27" s="2"/>
      <c r="Y27" s="12"/>
    </row>
    <row r="28" spans="1:25" ht="12.2" customHeight="1">
      <c r="A28" s="3" t="s">
        <v>27</v>
      </c>
      <c r="B28">
        <v>55</v>
      </c>
      <c r="C28" s="1">
        <v>55</v>
      </c>
      <c r="D28" s="4">
        <f>C28/24</f>
        <v>2.2916666666666665</v>
      </c>
      <c r="E28" s="2"/>
      <c r="F28" s="2" t="s">
        <v>56</v>
      </c>
      <c r="G28" s="12" t="s">
        <v>56</v>
      </c>
      <c r="H28" s="2" t="s">
        <v>52</v>
      </c>
      <c r="I28" s="2"/>
      <c r="J28" s="2"/>
      <c r="K28" s="12" t="s">
        <v>64</v>
      </c>
      <c r="L28" s="2" t="s">
        <v>78</v>
      </c>
      <c r="M28" s="2" t="s">
        <v>73</v>
      </c>
      <c r="N28" s="14">
        <v>49</v>
      </c>
      <c r="O28" s="2"/>
      <c r="P28" s="2"/>
      <c r="Q28" s="2" t="s">
        <v>51</v>
      </c>
      <c r="R28" s="2" t="s">
        <v>99</v>
      </c>
      <c r="S28" s="2"/>
      <c r="T28" s="2"/>
      <c r="U28" s="2"/>
      <c r="V28" s="12" t="s">
        <v>126</v>
      </c>
      <c r="W28" s="2"/>
      <c r="X28" s="2" t="s">
        <v>49</v>
      </c>
      <c r="Y28" s="12" t="s">
        <v>49</v>
      </c>
    </row>
    <row r="29" ht="12.2" customHeight="1"/>
    <row r="30" ht="12.2" customHeight="1">
      <c r="A30" t="s">
        <v>128</v>
      </c>
    </row>
    <row r="31" ht="12.2" customHeight="1"/>
    <row r="32" ht="12.2" customHeight="1"/>
    <row r="33" ht="12.2" customHeight="1"/>
    <row r="34" ht="12.2" customHeight="1"/>
    <row r="35" ht="12.2" customHeight="1"/>
    <row r="36" ht="12.2" customHeight="1"/>
    <row r="37" ht="12.2" customHeight="1"/>
    <row r="38" ht="12.2" customHeight="1"/>
    <row r="39" ht="12.2" customHeight="1"/>
    <row r="45" ht="12.75">
      <c r="F45" t="s">
        <v>34</v>
      </c>
    </row>
  </sheetData>
  <mergeCells count="11">
    <mergeCell ref="E2:G2"/>
    <mergeCell ref="E1:G1"/>
    <mergeCell ref="B2:B3"/>
    <mergeCell ref="C2:C3"/>
    <mergeCell ref="D2:D3"/>
    <mergeCell ref="H2:J2"/>
    <mergeCell ref="H1:J1"/>
    <mergeCell ref="L1:V1"/>
    <mergeCell ref="L2:V2"/>
    <mergeCell ref="W1:Y1"/>
    <mergeCell ref="W2:Y2"/>
  </mergeCells>
  <printOptions/>
  <pageMargins left="0.7875" right="0.7875" top="1.025" bottom="1.025" header="0.7875" footer="0.7875"/>
  <pageSetup firstPageNumber="1" useFirstPageNumber="1" horizontalDpi="600" verticalDpi="600" orientation="landscape" paperSize="9" r:id="rId1"/>
  <headerFooter>
    <oddHeader>&amp;C&amp;A</oddHeader>
    <oddFooter>&amp;CPage &amp;P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cols>
    <col min="1" max="1025" width="11.8515625" style="0" customWidth="1"/>
  </cols>
  <sheetData/>
  <printOptions/>
  <pageMargins left="0.7875" right="0.7875" top="1.025" bottom="1.025" header="0.7875" footer="0.7875"/>
  <pageSetup horizontalDpi="600" verticalDpi="600" orientation="portrait" paperSize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cols>
    <col min="1" max="1025" width="11.8515625" style="0" customWidth="1"/>
  </cols>
  <sheetData/>
  <printOptions/>
  <pageMargins left="0.7875" right="0.7875" top="1.025" bottom="1.025" header="0.7875" footer="0.7875"/>
  <pageSetup horizontalDpi="600" verticalDpi="600" orientation="portrait" paperSize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Anna-Kaisa Salmi</dc:creator>
  <cp:keywords/>
  <dc:description/>
  <cp:lastModifiedBy>SWINDELLS T.P.</cp:lastModifiedBy>
  <cp:lastPrinted>2016-04-28T10:23:40Z</cp:lastPrinted>
  <dcterms:created xsi:type="dcterms:W3CDTF">2014-12-29T09:55:31Z</dcterms:created>
  <dcterms:modified xsi:type="dcterms:W3CDTF">2018-01-31T09:39:48Z</dcterms:modified>
  <cp:category/>
  <cp:version/>
  <cp:contentType/>
  <cp:contentStatus/>
  <cp:revision>1</cp:revision>
</cp:coreProperties>
</file>