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0" windowWidth="25605" windowHeight="16065" tabRatio="862"/>
  </bookViews>
  <sheets>
    <sheet name="tabl.4" sheetId="16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6" l="1"/>
  <c r="I33" i="16"/>
  <c r="J32" i="16"/>
  <c r="I32" i="16"/>
  <c r="J31" i="16"/>
  <c r="I31" i="16"/>
  <c r="J30" i="16"/>
  <c r="I30" i="16"/>
  <c r="J29" i="16"/>
  <c r="I29" i="16"/>
  <c r="J28" i="16"/>
  <c r="I28" i="16"/>
  <c r="J27" i="16"/>
  <c r="I27" i="16"/>
  <c r="J26" i="16"/>
  <c r="I26" i="16"/>
  <c r="J25" i="16"/>
  <c r="I25" i="16"/>
  <c r="J24" i="16"/>
  <c r="I24" i="16"/>
  <c r="J23" i="16"/>
  <c r="I23" i="16"/>
  <c r="J22" i="16"/>
  <c r="I22" i="16"/>
  <c r="J21" i="16"/>
  <c r="I21" i="16"/>
  <c r="J20" i="16"/>
  <c r="I20" i="16"/>
  <c r="J19" i="16"/>
  <c r="I19" i="16"/>
  <c r="J18" i="16"/>
  <c r="I18" i="16"/>
  <c r="J17" i="16"/>
  <c r="I17" i="16"/>
  <c r="J16" i="16"/>
  <c r="I16" i="16"/>
  <c r="J15" i="16"/>
  <c r="I15" i="16"/>
  <c r="J14" i="16"/>
  <c r="I14" i="16"/>
  <c r="J13" i="16"/>
  <c r="I13" i="16"/>
  <c r="J12" i="16"/>
  <c r="I12" i="16"/>
  <c r="J11" i="16"/>
  <c r="I11" i="16"/>
  <c r="J10" i="16"/>
  <c r="I10" i="16"/>
  <c r="J9" i="16"/>
  <c r="I9" i="16"/>
  <c r="J8" i="16"/>
  <c r="I8" i="16"/>
  <c r="J7" i="16"/>
  <c r="I7" i="16"/>
  <c r="J6" i="16"/>
  <c r="I6" i="16"/>
  <c r="J5" i="16"/>
  <c r="I5" i="16"/>
  <c r="J4" i="16"/>
  <c r="I4" i="16"/>
</calcChain>
</file>

<file path=xl/sharedStrings.xml><?xml version="1.0" encoding="utf-8"?>
<sst xmlns="http://schemas.openxmlformats.org/spreadsheetml/2006/main" count="108" uniqueCount="76">
  <si>
    <t>NS</t>
  </si>
  <si>
    <t>calculated value</t>
  </si>
  <si>
    <t>results</t>
  </si>
  <si>
    <t>presence</t>
  </si>
  <si>
    <t>absence</t>
  </si>
  <si>
    <t>Chi-square</t>
  </si>
  <si>
    <t xml:space="preserve">Phase I presence frequency </t>
  </si>
  <si>
    <t xml:space="preserve">Phase II presence frequency </t>
  </si>
  <si>
    <t>theoretical value</t>
  </si>
  <si>
    <t>Morphological variables</t>
  </si>
  <si>
    <t>Septal Aperture (PO) (1)</t>
  </si>
  <si>
    <t>Supracondyloid Process (ASE) (1)</t>
  </si>
  <si>
    <t>Distal Humeral Spur (DS) (1)</t>
  </si>
  <si>
    <t>Supra-tubercular ridge of Meyer (CM) (1)</t>
  </si>
  <si>
    <t>Translucency of the Septum (TRS) (1)</t>
  </si>
  <si>
    <t>Thrid Trochanter (3T) (2)</t>
  </si>
  <si>
    <t>Plaque (EI) (2)</t>
  </si>
  <si>
    <t>Hypotrochanteric Fossa (FH) (2)</t>
  </si>
  <si>
    <t>Poirier's Facet (FP)  (2)</t>
  </si>
  <si>
    <t>Allen's Fossa (FA) (2)</t>
  </si>
  <si>
    <t>Ptere of the humerus (PT) (1)</t>
  </si>
  <si>
    <t>Rear End</t>
  </si>
  <si>
    <t>rest of the tomb</t>
  </si>
  <si>
    <t>4,26**</t>
  </si>
  <si>
    <t>S</t>
    <phoneticPr fontId="4" type="noConversion"/>
  </si>
  <si>
    <t>0,28**</t>
    <phoneticPr fontId="4" type="noConversion"/>
  </si>
  <si>
    <t>0,26**</t>
    <phoneticPr fontId="4" type="noConversion"/>
  </si>
  <si>
    <t>1,76**</t>
    <phoneticPr fontId="4" type="noConversion"/>
  </si>
  <si>
    <t>0,51**</t>
    <phoneticPr fontId="4" type="noConversion"/>
  </si>
  <si>
    <t>1,18**</t>
    <phoneticPr fontId="4" type="noConversion"/>
  </si>
  <si>
    <t>0,36**</t>
    <phoneticPr fontId="4" type="noConversion"/>
  </si>
  <si>
    <t>X**</t>
    <phoneticPr fontId="4" type="noConversion"/>
  </si>
  <si>
    <t>2,11**</t>
    <phoneticPr fontId="4" type="noConversion"/>
  </si>
  <si>
    <t>0,59**</t>
    <phoneticPr fontId="4" type="noConversion"/>
  </si>
  <si>
    <t>0,94**</t>
    <phoneticPr fontId="4" type="noConversion"/>
  </si>
  <si>
    <t>0,38**</t>
    <phoneticPr fontId="4" type="noConversion"/>
  </si>
  <si>
    <t>1,06**</t>
    <phoneticPr fontId="4" type="noConversion"/>
  </si>
  <si>
    <t>2,79**</t>
    <phoneticPr fontId="4" type="noConversion"/>
  </si>
  <si>
    <t>0,35**</t>
    <phoneticPr fontId="4" type="noConversion"/>
  </si>
  <si>
    <t>0,87**</t>
    <phoneticPr fontId="4" type="noConversion"/>
  </si>
  <si>
    <t>0,31**</t>
    <phoneticPr fontId="4" type="noConversion"/>
  </si>
  <si>
    <t>0,37**</t>
    <phoneticPr fontId="4" type="noConversion"/>
  </si>
  <si>
    <t>0,85**</t>
    <phoneticPr fontId="4" type="noConversion"/>
  </si>
  <si>
    <t>S</t>
    <phoneticPr fontId="4" type="noConversion"/>
  </si>
  <si>
    <t>0,82**</t>
    <phoneticPr fontId="4" type="noConversion"/>
  </si>
  <si>
    <t>2,23**</t>
    <phoneticPr fontId="4" type="noConversion"/>
  </si>
  <si>
    <t>3,03**</t>
    <phoneticPr fontId="4" type="noConversion"/>
  </si>
  <si>
    <t>3,16**</t>
    <phoneticPr fontId="4" type="noConversion"/>
  </si>
  <si>
    <t>2,17**</t>
    <phoneticPr fontId="4" type="noConversion"/>
  </si>
  <si>
    <t>2,56**</t>
    <phoneticPr fontId="4" type="noConversion"/>
  </si>
  <si>
    <t>2,20**</t>
    <phoneticPr fontId="4" type="noConversion"/>
  </si>
  <si>
    <t>3,79**</t>
    <phoneticPr fontId="4" type="noConversion"/>
  </si>
  <si>
    <t>Exostosis in Trochanteric Fossa (Ex) (2)</t>
  </si>
  <si>
    <t>Gluteus Minimus center (FPF) (3)</t>
  </si>
  <si>
    <t>Gluteus Minimus contour (FPF) (3)</t>
  </si>
  <si>
    <t>Gluteus Medius Muscle center (FMF) (3)</t>
  </si>
  <si>
    <t>Gluteus Medius Muscle contour (FMF) (3)</t>
  </si>
  <si>
    <t>Iliopsoas center (FIP) (3)</t>
  </si>
  <si>
    <t>Iliopsoas contour (FIP) (3)</t>
  </si>
  <si>
    <t>Adductor Longus and Magnus Muscle (FLA) (3)</t>
  </si>
  <si>
    <t>Gluteus Maximus (FGF) (3)</t>
  </si>
  <si>
    <t>Medial Epicondyl of the Humerus center (HEM) (3)</t>
  </si>
  <si>
    <t>Medial Epicondyl of the Humerus contour (HEM) (3)</t>
  </si>
  <si>
    <t>Lateral Epicondyl of the Humerus center (HEL) (3)</t>
  </si>
  <si>
    <t>Lateral Epicondyl of the Humerus contour (HEL) (3)</t>
  </si>
  <si>
    <t>Subscapularis Muscle center (HSC) (3)</t>
  </si>
  <si>
    <t>Subscapularis Muscle contour (HSC) (3)</t>
  </si>
  <si>
    <t>Supraspinatus et Infraspinatus Muscle center (HSI) (3)</t>
  </si>
  <si>
    <t>Supraspinatus and Infraspinatus Muscle contour (HSI) (3)</t>
  </si>
  <si>
    <t>Deltoid Muscle (HDE) (3)</t>
  </si>
  <si>
    <t>Pectoralis Major Muscule (HGP) (3)</t>
  </si>
  <si>
    <t>References</t>
  </si>
  <si>
    <r>
      <t>Finnegan, M. 1978. Non-metric variation of the infracranial skeleton.</t>
    </r>
    <r>
      <rPr>
        <i/>
        <sz val="10"/>
        <color theme="1"/>
        <rFont val="Times New Roman"/>
        <family val="1"/>
      </rPr>
      <t xml:space="preserve"> Journal of Anatomy </t>
    </r>
    <r>
      <rPr>
        <sz val="10"/>
        <color theme="1"/>
        <rFont val="Times New Roman"/>
        <family val="1"/>
      </rPr>
      <t>125(1): 23–37.</t>
    </r>
  </si>
  <si>
    <r>
      <t xml:space="preserve">Voisin, J.-L. 2012. Les caractères discrets des membres supérieurs: un essai de synthèse des données. </t>
    </r>
    <r>
      <rPr>
        <i/>
        <sz val="10"/>
        <color theme="1"/>
        <rFont val="Times New Roman"/>
        <family val="1"/>
      </rPr>
      <t>Bulletins et mémoires de la Société d’anthropologie de Paris</t>
    </r>
    <r>
      <rPr>
        <sz val="10"/>
        <color theme="1"/>
        <rFont val="Times New Roman"/>
        <family val="1"/>
      </rPr>
      <t xml:space="preserve"> 24(3–4): 107–30.</t>
    </r>
  </si>
  <si>
    <r>
      <t xml:space="preserve">Villotte, S. 2009. </t>
    </r>
    <r>
      <rPr>
        <i/>
        <sz val="10"/>
        <color theme="1"/>
        <rFont val="Times New Roman"/>
        <family val="1"/>
      </rPr>
      <t xml:space="preserve">Enthésopathies et activités des hommes préhistoriques. Recherche méthodologique et application aux fossiles européens du Paléolithique supérieur et du Mésolithique </t>
    </r>
    <r>
      <rPr>
        <sz val="10"/>
        <color theme="1"/>
        <rFont val="Times New Roman"/>
        <family val="1"/>
      </rPr>
      <t>(British Archaeological Reports international series S1992). Oxford: Archaeopress.</t>
    </r>
  </si>
  <si>
    <t>Table S2. Chi-square tests results for correlation between morphological feature expression and burial area; *unfulfilled conditions, ** results after Yates’s correction, S: significant, NS: non-significant; (1) Voisin 2012; (2) Finnegan 1978, (3) Villotte 2009. For references see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</si>
</sst>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Times New Roman"/>
      <family val="1"/>
    </font>
    <font>
      <sz val="10"/>
      <color rgb="FFFF0000"/>
      <name val="Verdana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8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9" fillId="0" borderId="10" xfId="3" applyFont="1" applyBorder="1" applyAlignment="1">
      <alignment horizontal="center" vertical="center" wrapText="1"/>
    </xf>
    <xf numFmtId="0" fontId="4" fillId="0" borderId="0" xfId="3"/>
    <xf numFmtId="0" fontId="9" fillId="0" borderId="3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" fontId="4" fillId="0" borderId="2" xfId="3" applyNumberFormat="1" applyFont="1" applyBorder="1" applyAlignment="1">
      <alignment horizontal="center" vertical="center"/>
    </xf>
    <xf numFmtId="1" fontId="4" fillId="0" borderId="8" xfId="3" applyNumberFormat="1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164" fontId="4" fillId="0" borderId="2" xfId="3" applyNumberFormat="1" applyFont="1" applyBorder="1"/>
    <xf numFmtId="2" fontId="4" fillId="0" borderId="2" xfId="3" applyNumberFormat="1" applyFont="1" applyBorder="1"/>
    <xf numFmtId="0" fontId="4" fillId="0" borderId="0" xfId="3" applyFont="1"/>
    <xf numFmtId="0" fontId="12" fillId="0" borderId="0" xfId="3" applyFont="1"/>
    <xf numFmtId="0" fontId="11" fillId="2" borderId="2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1" fontId="4" fillId="0" borderId="4" xfId="3" applyNumberFormat="1" applyFont="1" applyBorder="1" applyAlignment="1">
      <alignment horizontal="center" vertical="center"/>
    </xf>
    <xf numFmtId="1" fontId="4" fillId="0" borderId="6" xfId="3" applyNumberFormat="1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 wrapText="1"/>
    </xf>
    <xf numFmtId="164" fontId="4" fillId="0" borderId="4" xfId="3" applyNumberFormat="1" applyFont="1" applyBorder="1"/>
    <xf numFmtId="2" fontId="4" fillId="0" borderId="4" xfId="3" applyNumberFormat="1" applyFont="1" applyBorder="1"/>
    <xf numFmtId="0" fontId="11" fillId="0" borderId="3" xfId="3" applyFont="1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0" fontId="3" fillId="0" borderId="0" xfId="3" applyFont="1" applyBorder="1" applyAlignment="1">
      <alignment horizontal="center" wrapText="1"/>
    </xf>
    <xf numFmtId="0" fontId="7" fillId="0" borderId="0" xfId="3" applyFont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center" wrapText="1"/>
    </xf>
    <xf numFmtId="0" fontId="3" fillId="0" borderId="2" xfId="3" applyFont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0" fontId="4" fillId="0" borderId="8" xfId="3" applyFont="1" applyBorder="1" applyAlignment="1"/>
    <xf numFmtId="0" fontId="9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wrapText="1"/>
    </xf>
    <xf numFmtId="0" fontId="9" fillId="0" borderId="13" xfId="3" applyFont="1" applyBorder="1" applyAlignment="1">
      <alignment horizontal="center" wrapText="1"/>
    </xf>
    <xf numFmtId="0" fontId="14" fillId="0" borderId="0" xfId="3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3" applyFont="1"/>
    <xf numFmtId="0" fontId="14" fillId="0" borderId="0" xfId="3" applyFont="1" applyBorder="1" applyAlignment="1">
      <alignment horizontal="right" wrapText="1"/>
    </xf>
  </cellXfs>
  <cellStyles count="168">
    <cellStyle name="Excel Built-in Normal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Normal" xfId="0" builtinId="0"/>
    <cellStyle name="Normal 2" xfId="1"/>
    <cellStyle name="Normal 2 2" xfId="138"/>
    <cellStyle name="Normal 2 2 2" xfId="151"/>
    <cellStyle name="Normal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showRuler="0" zoomScale="150" zoomScaleNormal="150" zoomScalePageLayoutView="150" workbookViewId="0">
      <selection activeCell="L5" sqref="L5"/>
    </sheetView>
  </sheetViews>
  <sheetFormatPr defaultColWidth="10.875" defaultRowHeight="12.75" x14ac:dyDescent="0.2"/>
  <cols>
    <col min="1" max="1" width="21.125" style="2" customWidth="1"/>
    <col min="2" max="5" width="7.375" style="2" customWidth="1"/>
    <col min="6" max="8" width="10" style="2" customWidth="1"/>
    <col min="9" max="10" width="7.625" style="2" customWidth="1"/>
    <col min="11" max="16384" width="10.875" style="2"/>
  </cols>
  <sheetData>
    <row r="1" spans="1:10" ht="42.75" customHeight="1" x14ac:dyDescent="0.2">
      <c r="A1" s="40" t="s">
        <v>75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95" customHeight="1" x14ac:dyDescent="0.2">
      <c r="A2" s="32" t="s">
        <v>9</v>
      </c>
      <c r="B2" s="34" t="s">
        <v>21</v>
      </c>
      <c r="C2" s="35"/>
      <c r="D2" s="36" t="s">
        <v>22</v>
      </c>
      <c r="E2" s="37"/>
      <c r="F2" s="1" t="s">
        <v>5</v>
      </c>
      <c r="G2" s="1" t="s">
        <v>5</v>
      </c>
      <c r="H2" s="1" t="s">
        <v>5</v>
      </c>
      <c r="I2" s="38" t="s">
        <v>6</v>
      </c>
      <c r="J2" s="38" t="s">
        <v>7</v>
      </c>
    </row>
    <row r="3" spans="1:10" ht="24" x14ac:dyDescent="0.2">
      <c r="A3" s="33"/>
      <c r="B3" s="1" t="s">
        <v>3</v>
      </c>
      <c r="C3" s="3" t="s">
        <v>4</v>
      </c>
      <c r="D3" s="4" t="s">
        <v>3</v>
      </c>
      <c r="E3" s="5" t="s">
        <v>4</v>
      </c>
      <c r="F3" s="1" t="s">
        <v>1</v>
      </c>
      <c r="G3" s="6" t="s">
        <v>8</v>
      </c>
      <c r="H3" s="6" t="s">
        <v>2</v>
      </c>
      <c r="I3" s="39"/>
      <c r="J3" s="39"/>
    </row>
    <row r="4" spans="1:10" x14ac:dyDescent="0.2">
      <c r="A4" s="7" t="s">
        <v>15</v>
      </c>
      <c r="B4" s="8">
        <v>5</v>
      </c>
      <c r="C4" s="9">
        <v>13</v>
      </c>
      <c r="D4" s="10">
        <v>0</v>
      </c>
      <c r="E4" s="11">
        <v>11</v>
      </c>
      <c r="F4" s="12" t="s">
        <v>23</v>
      </c>
      <c r="G4" s="9">
        <v>3.84</v>
      </c>
      <c r="H4" s="13" t="s">
        <v>24</v>
      </c>
      <c r="I4" s="14">
        <f>B4/(C4+B4)</f>
        <v>0.27777777777777779</v>
      </c>
      <c r="J4" s="15">
        <f>D4/(D4+E4)</f>
        <v>0</v>
      </c>
    </row>
    <row r="5" spans="1:10" x14ac:dyDescent="0.2">
      <c r="A5" s="7" t="s">
        <v>16</v>
      </c>
      <c r="B5" s="8">
        <v>6</v>
      </c>
      <c r="C5" s="9">
        <v>9</v>
      </c>
      <c r="D5" s="10">
        <v>2</v>
      </c>
      <c r="E5" s="11">
        <v>3</v>
      </c>
      <c r="F5" s="12" t="s">
        <v>25</v>
      </c>
      <c r="G5" s="9">
        <v>3.84</v>
      </c>
      <c r="H5" s="9" t="s">
        <v>0</v>
      </c>
      <c r="I5" s="14">
        <f>B5/(C5+B5)</f>
        <v>0.4</v>
      </c>
      <c r="J5" s="15">
        <f>D5/(D5+E5)</f>
        <v>0.4</v>
      </c>
    </row>
    <row r="6" spans="1:10" x14ac:dyDescent="0.2">
      <c r="A6" s="7" t="s">
        <v>17</v>
      </c>
      <c r="B6" s="8">
        <v>6</v>
      </c>
      <c r="C6" s="9">
        <v>14</v>
      </c>
      <c r="D6" s="10">
        <v>4</v>
      </c>
      <c r="E6" s="11">
        <v>7</v>
      </c>
      <c r="F6" s="12" t="s">
        <v>26</v>
      </c>
      <c r="G6" s="9">
        <v>3.84</v>
      </c>
      <c r="H6" s="9" t="s">
        <v>0</v>
      </c>
      <c r="I6" s="14">
        <f>B6/(C6+B6)</f>
        <v>0.3</v>
      </c>
      <c r="J6" s="15">
        <f>D6/(D6+E6)</f>
        <v>0.36363636363636365</v>
      </c>
    </row>
    <row r="7" spans="1:10" s="16" customFormat="1" x14ac:dyDescent="0.2">
      <c r="A7" s="7" t="s">
        <v>20</v>
      </c>
      <c r="B7" s="8">
        <v>4</v>
      </c>
      <c r="C7" s="9">
        <v>8</v>
      </c>
      <c r="D7" s="10">
        <v>1</v>
      </c>
      <c r="E7" s="11">
        <v>8</v>
      </c>
      <c r="F7" s="12" t="s">
        <v>27</v>
      </c>
      <c r="G7" s="9">
        <v>3.84</v>
      </c>
      <c r="H7" s="9" t="s">
        <v>0</v>
      </c>
      <c r="I7" s="14">
        <f>B7/(C7+B7)</f>
        <v>0.33333333333333331</v>
      </c>
      <c r="J7" s="15">
        <f>D7/(D7+E7)</f>
        <v>0.1111111111111111</v>
      </c>
    </row>
    <row r="8" spans="1:10" s="17" customFormat="1" ht="22.5" x14ac:dyDescent="0.2">
      <c r="A8" s="7" t="s">
        <v>52</v>
      </c>
      <c r="B8" s="8">
        <v>3</v>
      </c>
      <c r="C8" s="9">
        <v>11</v>
      </c>
      <c r="D8" s="10">
        <v>2</v>
      </c>
      <c r="E8" s="11">
        <v>4</v>
      </c>
      <c r="F8" s="12" t="s">
        <v>28</v>
      </c>
      <c r="G8" s="9">
        <v>3.84</v>
      </c>
      <c r="H8" s="9" t="s">
        <v>0</v>
      </c>
      <c r="I8" s="14">
        <f t="shared" ref="I8:I33" si="0">B8/(C8+B8)</f>
        <v>0.21428571428571427</v>
      </c>
      <c r="J8" s="15">
        <f t="shared" ref="J8:J33" si="1">D8/(D8+E8)</f>
        <v>0.33333333333333331</v>
      </c>
    </row>
    <row r="9" spans="1:10" x14ac:dyDescent="0.2">
      <c r="A9" s="7" t="s">
        <v>18</v>
      </c>
      <c r="B9" s="8">
        <v>2</v>
      </c>
      <c r="C9" s="9">
        <v>10</v>
      </c>
      <c r="D9" s="10">
        <v>2</v>
      </c>
      <c r="E9" s="11">
        <v>3</v>
      </c>
      <c r="F9" s="12" t="s">
        <v>29</v>
      </c>
      <c r="G9" s="9">
        <v>3.84</v>
      </c>
      <c r="H9" s="9" t="s">
        <v>0</v>
      </c>
      <c r="I9" s="14">
        <f>B9/(C9+B9)</f>
        <v>0.16666666666666666</v>
      </c>
      <c r="J9" s="15">
        <f>D9/(D9+E9)</f>
        <v>0.4</v>
      </c>
    </row>
    <row r="10" spans="1:10" x14ac:dyDescent="0.2">
      <c r="A10" s="7" t="s">
        <v>19</v>
      </c>
      <c r="B10" s="8">
        <v>6</v>
      </c>
      <c r="C10" s="9">
        <v>11</v>
      </c>
      <c r="D10" s="10">
        <v>4</v>
      </c>
      <c r="E10" s="11">
        <v>5</v>
      </c>
      <c r="F10" s="12" t="s">
        <v>30</v>
      </c>
      <c r="G10" s="9">
        <v>3.84</v>
      </c>
      <c r="H10" s="9" t="s">
        <v>0</v>
      </c>
      <c r="I10" s="14">
        <f t="shared" si="0"/>
        <v>0.35294117647058826</v>
      </c>
      <c r="J10" s="15">
        <f t="shared" si="1"/>
        <v>0.44444444444444442</v>
      </c>
    </row>
    <row r="11" spans="1:10" x14ac:dyDescent="0.2">
      <c r="A11" s="7" t="s">
        <v>11</v>
      </c>
      <c r="B11" s="8">
        <v>0</v>
      </c>
      <c r="C11" s="9">
        <v>16</v>
      </c>
      <c r="D11" s="10">
        <v>0</v>
      </c>
      <c r="E11" s="11">
        <v>8</v>
      </c>
      <c r="F11" s="12" t="s">
        <v>31</v>
      </c>
      <c r="G11" s="9">
        <v>3.84</v>
      </c>
      <c r="H11" s="9" t="s">
        <v>0</v>
      </c>
      <c r="I11" s="14">
        <f t="shared" si="0"/>
        <v>0</v>
      </c>
      <c r="J11" s="15">
        <f t="shared" si="1"/>
        <v>0</v>
      </c>
    </row>
    <row r="12" spans="1:10" x14ac:dyDescent="0.2">
      <c r="A12" s="7" t="s">
        <v>12</v>
      </c>
      <c r="B12" s="8">
        <v>1</v>
      </c>
      <c r="C12" s="9">
        <v>13</v>
      </c>
      <c r="D12" s="10">
        <v>0</v>
      </c>
      <c r="E12" s="11">
        <v>9</v>
      </c>
      <c r="F12" s="12" t="s">
        <v>32</v>
      </c>
      <c r="G12" s="9">
        <v>3.84</v>
      </c>
      <c r="H12" s="9" t="s">
        <v>0</v>
      </c>
      <c r="I12" s="14">
        <f t="shared" si="0"/>
        <v>7.1428571428571425E-2</v>
      </c>
      <c r="J12" s="15">
        <f t="shared" si="1"/>
        <v>0</v>
      </c>
    </row>
    <row r="13" spans="1:10" ht="22.5" x14ac:dyDescent="0.2">
      <c r="A13" s="18" t="s">
        <v>13</v>
      </c>
      <c r="B13" s="8">
        <v>1</v>
      </c>
      <c r="C13" s="9">
        <v>8</v>
      </c>
      <c r="D13" s="10">
        <v>1</v>
      </c>
      <c r="E13" s="11">
        <v>6</v>
      </c>
      <c r="F13" s="12" t="s">
        <v>33</v>
      </c>
      <c r="G13" s="9">
        <v>3.84</v>
      </c>
      <c r="H13" s="9" t="s">
        <v>0</v>
      </c>
      <c r="I13" s="14">
        <f>B13/(C13+B13)</f>
        <v>0.1111111111111111</v>
      </c>
      <c r="J13" s="15">
        <f>D13/(D13+E13)</f>
        <v>0.14285714285714285</v>
      </c>
    </row>
    <row r="14" spans="1:10" x14ac:dyDescent="0.2">
      <c r="A14" s="7" t="s">
        <v>10</v>
      </c>
      <c r="B14" s="8">
        <v>4</v>
      </c>
      <c r="C14" s="9">
        <v>12</v>
      </c>
      <c r="D14" s="10">
        <v>1</v>
      </c>
      <c r="E14" s="11">
        <v>7</v>
      </c>
      <c r="F14" s="12" t="s">
        <v>34</v>
      </c>
      <c r="G14" s="9">
        <v>3.84</v>
      </c>
      <c r="H14" s="9" t="s">
        <v>0</v>
      </c>
      <c r="I14" s="14">
        <f>B14/(C14+B14)</f>
        <v>0.25</v>
      </c>
      <c r="J14" s="15">
        <f>D14/(D14+E14)</f>
        <v>0.125</v>
      </c>
    </row>
    <row r="15" spans="1:10" ht="23.25" thickBot="1" x14ac:dyDescent="0.25">
      <c r="A15" s="19" t="s">
        <v>14</v>
      </c>
      <c r="B15" s="8">
        <v>6</v>
      </c>
      <c r="C15" s="9">
        <v>7</v>
      </c>
      <c r="D15" s="10">
        <v>5</v>
      </c>
      <c r="E15" s="11">
        <v>4</v>
      </c>
      <c r="F15" s="12" t="s">
        <v>35</v>
      </c>
      <c r="G15" s="9">
        <v>3.84</v>
      </c>
      <c r="H15" s="9" t="s">
        <v>0</v>
      </c>
      <c r="I15" s="14">
        <f>B15/(C15+B15)</f>
        <v>0.46153846153846156</v>
      </c>
      <c r="J15" s="15">
        <f>D15/(D15+E15)</f>
        <v>0.55555555555555558</v>
      </c>
    </row>
    <row r="16" spans="1:10" x14ac:dyDescent="0.2">
      <c r="A16" s="20" t="s">
        <v>53</v>
      </c>
      <c r="B16" s="21">
        <v>5</v>
      </c>
      <c r="C16" s="22">
        <v>5</v>
      </c>
      <c r="D16" s="23">
        <v>5</v>
      </c>
      <c r="E16" s="24">
        <v>2</v>
      </c>
      <c r="F16" s="25" t="s">
        <v>36</v>
      </c>
      <c r="G16" s="22">
        <v>3.84</v>
      </c>
      <c r="H16" s="22" t="s">
        <v>0</v>
      </c>
      <c r="I16" s="26">
        <f t="shared" si="0"/>
        <v>0.5</v>
      </c>
      <c r="J16" s="27">
        <f t="shared" si="1"/>
        <v>0.7142857142857143</v>
      </c>
    </row>
    <row r="17" spans="1:10" ht="22.5" x14ac:dyDescent="0.2">
      <c r="A17" s="28" t="s">
        <v>54</v>
      </c>
      <c r="B17" s="8">
        <v>3</v>
      </c>
      <c r="C17" s="9">
        <v>8</v>
      </c>
      <c r="D17" s="10">
        <v>0</v>
      </c>
      <c r="E17" s="11">
        <v>6</v>
      </c>
      <c r="F17" s="12" t="s">
        <v>37</v>
      </c>
      <c r="G17" s="9">
        <v>3.84</v>
      </c>
      <c r="H17" s="9" t="s">
        <v>0</v>
      </c>
      <c r="I17" s="14">
        <f t="shared" si="0"/>
        <v>0.27272727272727271</v>
      </c>
      <c r="J17" s="15">
        <f t="shared" si="1"/>
        <v>0</v>
      </c>
    </row>
    <row r="18" spans="1:10" ht="22.5" x14ac:dyDescent="0.2">
      <c r="A18" s="28" t="s">
        <v>55</v>
      </c>
      <c r="B18" s="8">
        <v>5</v>
      </c>
      <c r="C18" s="9">
        <v>6</v>
      </c>
      <c r="D18" s="10">
        <v>2</v>
      </c>
      <c r="E18" s="11">
        <v>3</v>
      </c>
      <c r="F18" s="12" t="s">
        <v>38</v>
      </c>
      <c r="G18" s="9">
        <v>3.84</v>
      </c>
      <c r="H18" s="9" t="s">
        <v>0</v>
      </c>
      <c r="I18" s="14">
        <f t="shared" si="0"/>
        <v>0.45454545454545453</v>
      </c>
      <c r="J18" s="15">
        <f t="shared" si="1"/>
        <v>0.4</v>
      </c>
    </row>
    <row r="19" spans="1:10" ht="22.5" x14ac:dyDescent="0.2">
      <c r="A19" s="28" t="s">
        <v>56</v>
      </c>
      <c r="B19" s="8">
        <v>4</v>
      </c>
      <c r="C19" s="9">
        <v>7</v>
      </c>
      <c r="D19" s="10">
        <v>1</v>
      </c>
      <c r="E19" s="11">
        <v>4</v>
      </c>
      <c r="F19" s="12" t="s">
        <v>39</v>
      </c>
      <c r="G19" s="9">
        <v>3.84</v>
      </c>
      <c r="H19" s="9" t="s">
        <v>0</v>
      </c>
      <c r="I19" s="14">
        <f t="shared" si="0"/>
        <v>0.36363636363636365</v>
      </c>
      <c r="J19" s="15">
        <f t="shared" si="1"/>
        <v>0.2</v>
      </c>
    </row>
    <row r="20" spans="1:10" x14ac:dyDescent="0.2">
      <c r="A20" s="28" t="s">
        <v>57</v>
      </c>
      <c r="B20" s="8">
        <v>3</v>
      </c>
      <c r="C20" s="9">
        <v>6</v>
      </c>
      <c r="D20" s="10">
        <v>2</v>
      </c>
      <c r="E20" s="11">
        <v>4</v>
      </c>
      <c r="F20" s="12" t="s">
        <v>40</v>
      </c>
      <c r="G20" s="9">
        <v>3.84</v>
      </c>
      <c r="H20" s="9" t="s">
        <v>0</v>
      </c>
      <c r="I20" s="14">
        <f t="shared" si="0"/>
        <v>0.33333333333333331</v>
      </c>
      <c r="J20" s="15">
        <f t="shared" si="1"/>
        <v>0.33333333333333331</v>
      </c>
    </row>
    <row r="21" spans="1:10" x14ac:dyDescent="0.2">
      <c r="A21" s="28" t="s">
        <v>58</v>
      </c>
      <c r="B21" s="8">
        <v>6</v>
      </c>
      <c r="C21" s="9">
        <v>4</v>
      </c>
      <c r="D21" s="10">
        <v>4</v>
      </c>
      <c r="E21" s="11">
        <v>2</v>
      </c>
      <c r="F21" s="12" t="s">
        <v>41</v>
      </c>
      <c r="G21" s="9">
        <v>3.84</v>
      </c>
      <c r="H21" s="9" t="s">
        <v>0</v>
      </c>
      <c r="I21" s="14">
        <f t="shared" si="0"/>
        <v>0.6</v>
      </c>
      <c r="J21" s="15">
        <f t="shared" si="1"/>
        <v>0.66666666666666663</v>
      </c>
    </row>
    <row r="22" spans="1:10" ht="22.5" x14ac:dyDescent="0.2">
      <c r="A22" s="28" t="s">
        <v>59</v>
      </c>
      <c r="B22" s="8">
        <v>4</v>
      </c>
      <c r="C22" s="9">
        <v>13</v>
      </c>
      <c r="D22" s="10">
        <v>1</v>
      </c>
      <c r="E22" s="11">
        <v>7</v>
      </c>
      <c r="F22" s="12" t="s">
        <v>42</v>
      </c>
      <c r="G22" s="9">
        <v>3.84</v>
      </c>
      <c r="H22" s="9" t="s">
        <v>0</v>
      </c>
      <c r="I22" s="14">
        <f t="shared" si="0"/>
        <v>0.23529411764705882</v>
      </c>
      <c r="J22" s="15">
        <f t="shared" si="1"/>
        <v>0.125</v>
      </c>
    </row>
    <row r="23" spans="1:10" x14ac:dyDescent="0.2">
      <c r="A23" s="28" t="s">
        <v>60</v>
      </c>
      <c r="B23" s="8">
        <v>11</v>
      </c>
      <c r="C23" s="9">
        <v>5</v>
      </c>
      <c r="D23" s="10">
        <v>2</v>
      </c>
      <c r="E23" s="11">
        <v>6</v>
      </c>
      <c r="F23" s="12">
        <v>4.25</v>
      </c>
      <c r="G23" s="9">
        <v>3.84</v>
      </c>
      <c r="H23" s="13" t="s">
        <v>43</v>
      </c>
      <c r="I23" s="14">
        <f t="shared" si="0"/>
        <v>0.6875</v>
      </c>
      <c r="J23" s="15">
        <f t="shared" si="1"/>
        <v>0.25</v>
      </c>
    </row>
    <row r="24" spans="1:10" ht="22.5" x14ac:dyDescent="0.2">
      <c r="A24" s="28" t="s">
        <v>61</v>
      </c>
      <c r="B24" s="8">
        <v>1</v>
      </c>
      <c r="C24" s="9">
        <v>12</v>
      </c>
      <c r="D24" s="10">
        <v>1</v>
      </c>
      <c r="E24" s="11">
        <v>4</v>
      </c>
      <c r="F24" s="12" t="s">
        <v>44</v>
      </c>
      <c r="G24" s="9">
        <v>3.84</v>
      </c>
      <c r="H24" s="9" t="s">
        <v>0</v>
      </c>
      <c r="I24" s="14">
        <f t="shared" si="0"/>
        <v>7.6923076923076927E-2</v>
      </c>
      <c r="J24" s="15">
        <f t="shared" si="1"/>
        <v>0.2</v>
      </c>
    </row>
    <row r="25" spans="1:10" ht="22.5" x14ac:dyDescent="0.2">
      <c r="A25" s="28" t="s">
        <v>62</v>
      </c>
      <c r="B25" s="8">
        <v>3</v>
      </c>
      <c r="C25" s="9">
        <v>10</v>
      </c>
      <c r="D25" s="10">
        <v>0</v>
      </c>
      <c r="E25" s="11">
        <v>4</v>
      </c>
      <c r="F25" s="12" t="s">
        <v>45</v>
      </c>
      <c r="G25" s="9">
        <v>3.84</v>
      </c>
      <c r="H25" s="9" t="s">
        <v>0</v>
      </c>
      <c r="I25" s="14">
        <f t="shared" si="0"/>
        <v>0.23076923076923078</v>
      </c>
      <c r="J25" s="15">
        <f t="shared" si="1"/>
        <v>0</v>
      </c>
    </row>
    <row r="26" spans="1:10" ht="22.5" x14ac:dyDescent="0.2">
      <c r="A26" s="28" t="s">
        <v>63</v>
      </c>
      <c r="B26" s="8">
        <v>4</v>
      </c>
      <c r="C26" s="9">
        <v>6</v>
      </c>
      <c r="D26" s="10">
        <v>0</v>
      </c>
      <c r="E26" s="11">
        <v>4</v>
      </c>
      <c r="F26" s="12" t="s">
        <v>46</v>
      </c>
      <c r="G26" s="9">
        <v>3.84</v>
      </c>
      <c r="H26" s="9" t="s">
        <v>0</v>
      </c>
      <c r="I26" s="14">
        <f t="shared" si="0"/>
        <v>0.4</v>
      </c>
      <c r="J26" s="15">
        <f t="shared" si="1"/>
        <v>0</v>
      </c>
    </row>
    <row r="27" spans="1:10" ht="22.5" x14ac:dyDescent="0.2">
      <c r="A27" s="28" t="s">
        <v>64</v>
      </c>
      <c r="B27" s="8">
        <v>5</v>
      </c>
      <c r="C27" s="9">
        <v>5</v>
      </c>
      <c r="D27" s="10">
        <v>0</v>
      </c>
      <c r="E27" s="11">
        <v>3</v>
      </c>
      <c r="F27" s="12" t="s">
        <v>47</v>
      </c>
      <c r="G27" s="9">
        <v>3.84</v>
      </c>
      <c r="H27" s="9" t="s">
        <v>0</v>
      </c>
      <c r="I27" s="14">
        <f t="shared" si="0"/>
        <v>0.5</v>
      </c>
      <c r="J27" s="15">
        <f t="shared" si="1"/>
        <v>0</v>
      </c>
    </row>
    <row r="28" spans="1:10" ht="22.5" x14ac:dyDescent="0.2">
      <c r="A28" s="28" t="s">
        <v>65</v>
      </c>
      <c r="B28" s="8">
        <v>1</v>
      </c>
      <c r="C28" s="9">
        <v>7</v>
      </c>
      <c r="D28" s="10">
        <v>2</v>
      </c>
      <c r="E28" s="11">
        <v>2</v>
      </c>
      <c r="F28" s="12" t="s">
        <v>48</v>
      </c>
      <c r="G28" s="9">
        <v>3.84</v>
      </c>
      <c r="H28" s="9" t="s">
        <v>0</v>
      </c>
      <c r="I28" s="14">
        <f t="shared" si="0"/>
        <v>0.125</v>
      </c>
      <c r="J28" s="15">
        <f t="shared" si="1"/>
        <v>0.5</v>
      </c>
    </row>
    <row r="29" spans="1:10" ht="22.5" x14ac:dyDescent="0.2">
      <c r="A29" s="28" t="s">
        <v>66</v>
      </c>
      <c r="B29" s="8">
        <v>3</v>
      </c>
      <c r="C29" s="9">
        <v>2</v>
      </c>
      <c r="D29" s="10">
        <v>1</v>
      </c>
      <c r="E29" s="11">
        <v>5</v>
      </c>
      <c r="F29" s="12" t="s">
        <v>49</v>
      </c>
      <c r="G29" s="9">
        <v>3.84</v>
      </c>
      <c r="H29" s="9" t="s">
        <v>0</v>
      </c>
      <c r="I29" s="14">
        <f t="shared" si="0"/>
        <v>0.6</v>
      </c>
      <c r="J29" s="15">
        <f t="shared" si="1"/>
        <v>0.16666666666666666</v>
      </c>
    </row>
    <row r="30" spans="1:10" ht="22.5" x14ac:dyDescent="0.2">
      <c r="A30" s="28" t="s">
        <v>67</v>
      </c>
      <c r="B30" s="8">
        <v>0</v>
      </c>
      <c r="C30" s="9">
        <v>7</v>
      </c>
      <c r="D30" s="10">
        <v>1</v>
      </c>
      <c r="E30" s="11">
        <v>5</v>
      </c>
      <c r="F30" s="12" t="s">
        <v>50</v>
      </c>
      <c r="G30" s="9">
        <v>3.84</v>
      </c>
      <c r="H30" s="9" t="s">
        <v>0</v>
      </c>
      <c r="I30" s="14">
        <f t="shared" si="0"/>
        <v>0</v>
      </c>
      <c r="J30" s="15">
        <f t="shared" si="1"/>
        <v>0.16666666666666666</v>
      </c>
    </row>
    <row r="31" spans="1:10" ht="22.5" x14ac:dyDescent="0.2">
      <c r="A31" s="28" t="s">
        <v>68</v>
      </c>
      <c r="B31" s="8">
        <v>0</v>
      </c>
      <c r="C31" s="9">
        <v>7</v>
      </c>
      <c r="D31" s="10"/>
      <c r="E31" s="11">
        <v>5</v>
      </c>
      <c r="F31" s="12" t="s">
        <v>50</v>
      </c>
      <c r="G31" s="9">
        <v>3.84</v>
      </c>
      <c r="H31" s="9" t="s">
        <v>0</v>
      </c>
      <c r="I31" s="14">
        <f t="shared" si="0"/>
        <v>0</v>
      </c>
      <c r="J31" s="15">
        <f t="shared" si="1"/>
        <v>0</v>
      </c>
    </row>
    <row r="32" spans="1:10" x14ac:dyDescent="0.2">
      <c r="A32" s="28" t="s">
        <v>69</v>
      </c>
      <c r="B32" s="8">
        <v>8</v>
      </c>
      <c r="C32" s="9">
        <v>5</v>
      </c>
      <c r="D32" s="10">
        <v>6</v>
      </c>
      <c r="E32" s="11">
        <v>0</v>
      </c>
      <c r="F32" s="12" t="s">
        <v>51</v>
      </c>
      <c r="G32" s="9">
        <v>3.84</v>
      </c>
      <c r="H32" s="9" t="s">
        <v>0</v>
      </c>
      <c r="I32" s="14">
        <f t="shared" si="0"/>
        <v>0.61538461538461542</v>
      </c>
      <c r="J32" s="15">
        <f t="shared" si="1"/>
        <v>1</v>
      </c>
    </row>
    <row r="33" spans="1:10" ht="22.5" x14ac:dyDescent="0.2">
      <c r="A33" s="28" t="s">
        <v>70</v>
      </c>
      <c r="B33" s="8">
        <v>7</v>
      </c>
      <c r="C33" s="9">
        <v>3</v>
      </c>
      <c r="D33" s="10">
        <v>5</v>
      </c>
      <c r="E33" s="11">
        <v>1</v>
      </c>
      <c r="F33" s="12">
        <v>0.8</v>
      </c>
      <c r="G33" s="9">
        <v>3.84</v>
      </c>
      <c r="H33" s="9" t="s">
        <v>0</v>
      </c>
      <c r="I33" s="14">
        <f t="shared" si="0"/>
        <v>0.7</v>
      </c>
      <c r="J33" s="15">
        <f t="shared" si="1"/>
        <v>0.83333333333333337</v>
      </c>
    </row>
    <row r="34" spans="1:10" x14ac:dyDescent="0.2">
      <c r="A34" s="29"/>
      <c r="B34" s="30"/>
      <c r="C34" s="30"/>
    </row>
    <row r="35" spans="1:10" x14ac:dyDescent="0.2">
      <c r="A35" s="42" t="s">
        <v>71</v>
      </c>
    </row>
    <row r="36" spans="1:10" s="16" customFormat="1" x14ac:dyDescent="0.2">
      <c r="A36" s="43" t="s">
        <v>72</v>
      </c>
      <c r="B36" s="44"/>
      <c r="C36" s="31"/>
    </row>
    <row r="37" spans="1:10" s="16" customFormat="1" x14ac:dyDescent="0.2">
      <c r="A37" s="43" t="s">
        <v>74</v>
      </c>
      <c r="B37" s="45"/>
      <c r="C37" s="31"/>
    </row>
    <row r="38" spans="1:10" x14ac:dyDescent="0.2">
      <c r="A38" s="43" t="s">
        <v>73</v>
      </c>
    </row>
  </sheetData>
  <mergeCells count="6">
    <mergeCell ref="A1:J1"/>
    <mergeCell ref="A2:A3"/>
    <mergeCell ref="B2:C2"/>
    <mergeCell ref="D2:E2"/>
    <mergeCell ref="I2:I3"/>
    <mergeCell ref="J2:J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tabl.4</vt:lpstr>
    </vt:vector>
  </TitlesOfParts>
  <Company>Paris Ouest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tartampion</dc:creator>
  <cp:lastModifiedBy>K</cp:lastModifiedBy>
  <cp:lastPrinted>2015-04-09T20:15:49Z</cp:lastPrinted>
  <dcterms:created xsi:type="dcterms:W3CDTF">2015-03-26T08:36:20Z</dcterms:created>
  <dcterms:modified xsi:type="dcterms:W3CDTF">2016-08-01T09:43:35Z</dcterms:modified>
</cp:coreProperties>
</file>