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uky.edu\AS\Anthropology\srhuts2\Documents\private\conferences\SAA\SAA 2022\archaeology publishing paper\American Antiquity\third round\"/>
    </mc:Choice>
  </mc:AlternateContent>
  <xr:revisionPtr revIDLastSave="0" documentId="13_ncr:1_{F18131EC-D4E0-40BB-B0EC-89DE233D11D9}" xr6:coauthVersionLast="47" xr6:coauthVersionMax="47" xr10:uidLastSave="{00000000-0000-0000-0000-000000000000}"/>
  <bookViews>
    <workbookView xWindow="-110" yWindow="-110" windowWidth="19420" windowHeight="10420" xr2:uid="{21E8ED66-88A7-4F1A-9C10-9D07880025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1" l="1"/>
  <c r="J31" i="1"/>
  <c r="J30" i="1"/>
  <c r="J29" i="1"/>
  <c r="J28" i="1"/>
  <c r="J27" i="1"/>
  <c r="J26" i="1"/>
  <c r="J25" i="1"/>
  <c r="J24" i="1"/>
  <c r="J19" i="1"/>
  <c r="J18" i="1"/>
  <c r="J17" i="1"/>
  <c r="J16" i="1"/>
  <c r="J15" i="1"/>
  <c r="J14" i="1"/>
  <c r="J13" i="1"/>
  <c r="J12" i="1"/>
  <c r="J7" i="1"/>
  <c r="J6" i="1"/>
  <c r="J5" i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I35" i="1"/>
  <c r="J35" i="1" s="1"/>
  <c r="I34" i="1"/>
  <c r="J34" i="1" s="1"/>
  <c r="I33" i="1"/>
  <c r="J33" i="1" s="1"/>
  <c r="I32" i="1"/>
  <c r="J32" i="1" s="1"/>
  <c r="I31" i="1"/>
  <c r="I30" i="1"/>
  <c r="I29" i="1"/>
  <c r="I28" i="1"/>
  <c r="I27" i="1"/>
  <c r="I26" i="1"/>
  <c r="I25" i="1"/>
  <c r="I24" i="1"/>
  <c r="I23" i="1"/>
  <c r="J23" i="1" s="1"/>
  <c r="I22" i="1"/>
  <c r="J22" i="1" s="1"/>
  <c r="I21" i="1"/>
  <c r="J21" i="1" s="1"/>
  <c r="I20" i="1"/>
  <c r="J20" i="1" s="1"/>
  <c r="I19" i="1"/>
  <c r="I18" i="1"/>
  <c r="I17" i="1"/>
  <c r="I16" i="1"/>
  <c r="I15" i="1"/>
  <c r="I14" i="1"/>
  <c r="I13" i="1"/>
  <c r="I12" i="1"/>
  <c r="I11" i="1"/>
  <c r="J11" i="1" s="1"/>
  <c r="I10" i="1"/>
  <c r="J10" i="1" s="1"/>
  <c r="I9" i="1"/>
  <c r="J9" i="1" s="1"/>
  <c r="I8" i="1"/>
  <c r="J8" i="1" s="1"/>
  <c r="I7" i="1"/>
  <c r="I6" i="1"/>
  <c r="I5" i="1"/>
  <c r="E6" i="1"/>
  <c r="E5" i="1"/>
  <c r="E4" i="1"/>
  <c r="E3" i="1"/>
  <c r="D4" i="1"/>
  <c r="D3" i="1"/>
  <c r="D5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<sst xmlns="http://schemas.openxmlformats.org/spreadsheetml/2006/main" count="11" uniqueCount="7">
  <si>
    <t>women</t>
  </si>
  <si>
    <t>men</t>
  </si>
  <si>
    <t>% women</t>
  </si>
  <si>
    <t>sum</t>
  </si>
  <si>
    <t>Dissertations reported in AAA Guide</t>
  </si>
  <si>
    <t>US Dissertations reported in AAA Guide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</si>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</sst>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1227F-671A-4042-8165-256779A25320}">
  <dimension ref="A1:J48"/>
  <sheetViews>
    <sheetView tabSelected="1" workbookViewId="0">
      <selection activeCell="K8" sqref="K8"/>
    </sheetView>
  </sheetViews>
  <sheetFormatPr defaultRowHeight="14.5" x14ac:dyDescent="0.35"/>
  <cols>
    <col min="6" max="6" width="4.7265625" customWidth="1"/>
    <col min="7" max="7" width="10.90625" customWidth="1"/>
  </cols>
  <sheetData>
    <row r="1" spans="1:10" x14ac:dyDescent="0.35">
      <c r="A1" s="2"/>
      <c r="B1" s="3" t="s">
        <v>5</v>
      </c>
      <c r="C1" s="3"/>
      <c r="D1" s="3"/>
      <c r="E1" s="3"/>
      <c r="F1" s="3"/>
      <c r="G1" s="3" t="s">
        <v>4</v>
      </c>
      <c r="H1" s="3"/>
      <c r="I1" s="3"/>
      <c r="J1" s="3"/>
    </row>
    <row r="2" spans="1:10" x14ac:dyDescent="0.35">
      <c r="A2" s="4" t="s">
        <v>6</v>
      </c>
      <c r="B2" s="4" t="s">
        <v>0</v>
      </c>
      <c r="C2" s="4" t="s">
        <v>1</v>
      </c>
      <c r="D2" s="4" t="s">
        <v>3</v>
      </c>
      <c r="E2" s="1" t="s">
        <v>2</v>
      </c>
      <c r="F2" s="1"/>
      <c r="G2" s="4" t="s">
        <v>0</v>
      </c>
      <c r="H2" s="4" t="s">
        <v>1</v>
      </c>
      <c r="I2" s="4" t="s">
        <v>3</v>
      </c>
      <c r="J2" s="4" t="s">
        <v>2</v>
      </c>
    </row>
    <row r="3" spans="1:10" ht="15.5" x14ac:dyDescent="0.35">
      <c r="A3" s="4">
        <v>1976</v>
      </c>
      <c r="B3" s="4">
        <v>21</v>
      </c>
      <c r="C3" s="4">
        <v>75</v>
      </c>
      <c r="D3" s="4">
        <f t="shared" ref="D3:D4" si="0">B3+C3</f>
        <v>96</v>
      </c>
      <c r="E3" s="1">
        <f t="shared" ref="E3:E6" si="1">B3/(B3+C3)</f>
        <v>0.21875</v>
      </c>
      <c r="F3" s="1"/>
      <c r="G3" s="5"/>
      <c r="H3" s="5"/>
      <c r="I3" s="4"/>
      <c r="J3" s="4"/>
    </row>
    <row r="4" spans="1:10" ht="15.5" x14ac:dyDescent="0.35">
      <c r="A4" s="4">
        <v>1977</v>
      </c>
      <c r="B4" s="4">
        <v>26</v>
      </c>
      <c r="C4" s="4">
        <v>66</v>
      </c>
      <c r="D4" s="4">
        <f t="shared" si="0"/>
        <v>92</v>
      </c>
      <c r="E4" s="1">
        <f t="shared" si="1"/>
        <v>0.28260869565217389</v>
      </c>
      <c r="F4" s="1"/>
      <c r="G4" s="5"/>
      <c r="H4" s="5"/>
      <c r="I4" s="4"/>
      <c r="J4" s="4"/>
    </row>
    <row r="5" spans="1:10" ht="15.5" x14ac:dyDescent="0.35">
      <c r="A5" s="4">
        <v>1978</v>
      </c>
      <c r="B5" s="4">
        <v>23</v>
      </c>
      <c r="C5" s="4">
        <v>57</v>
      </c>
      <c r="D5" s="4">
        <f>B5+C5</f>
        <v>80</v>
      </c>
      <c r="E5" s="1">
        <f t="shared" si="1"/>
        <v>0.28749999999999998</v>
      </c>
      <c r="F5" s="1"/>
      <c r="G5" s="5">
        <v>16</v>
      </c>
      <c r="H5" s="5">
        <v>16</v>
      </c>
      <c r="I5" s="4">
        <f>G5+H5</f>
        <v>32</v>
      </c>
      <c r="J5" s="1">
        <f>G5/I5</f>
        <v>0.5</v>
      </c>
    </row>
    <row r="6" spans="1:10" ht="15.5" x14ac:dyDescent="0.35">
      <c r="A6" s="4">
        <v>1979</v>
      </c>
      <c r="B6" s="4">
        <v>28</v>
      </c>
      <c r="C6" s="4">
        <v>86</v>
      </c>
      <c r="D6" s="4">
        <v>114</v>
      </c>
      <c r="E6" s="1">
        <f t="shared" si="1"/>
        <v>0.24561403508771928</v>
      </c>
      <c r="F6" s="1"/>
      <c r="G6" s="5">
        <v>12</v>
      </c>
      <c r="H6" s="5">
        <v>23</v>
      </c>
      <c r="I6" s="4">
        <f t="shared" ref="I6:I48" si="2">G6+H6</f>
        <v>35</v>
      </c>
      <c r="J6" s="1">
        <f t="shared" ref="J6:J48" si="3">G6/I6</f>
        <v>0.34285714285714286</v>
      </c>
    </row>
    <row r="7" spans="1:10" ht="15.5" x14ac:dyDescent="0.35">
      <c r="A7" s="4">
        <v>1980</v>
      </c>
      <c r="B7" s="4">
        <v>35</v>
      </c>
      <c r="C7" s="4">
        <v>67</v>
      </c>
      <c r="D7" s="4">
        <v>102</v>
      </c>
      <c r="E7" s="1">
        <f>B7/(B7+C7)</f>
        <v>0.34313725490196079</v>
      </c>
      <c r="F7" s="1"/>
      <c r="G7" s="5">
        <v>14</v>
      </c>
      <c r="H7" s="5">
        <v>12</v>
      </c>
      <c r="I7" s="4">
        <f t="shared" si="2"/>
        <v>26</v>
      </c>
      <c r="J7" s="1">
        <f t="shared" si="3"/>
        <v>0.53846153846153844</v>
      </c>
    </row>
    <row r="8" spans="1:10" ht="15.5" x14ac:dyDescent="0.35">
      <c r="A8" s="4">
        <v>1981</v>
      </c>
      <c r="B8" s="4">
        <v>21</v>
      </c>
      <c r="C8" s="4">
        <v>64</v>
      </c>
      <c r="D8" s="4">
        <v>85</v>
      </c>
      <c r="E8" s="1">
        <f t="shared" ref="E8:E46" si="4">B8/(B8+C8)</f>
        <v>0.24705882352941178</v>
      </c>
      <c r="F8" s="1"/>
      <c r="G8" s="5">
        <v>13</v>
      </c>
      <c r="H8" s="5">
        <v>15</v>
      </c>
      <c r="I8" s="4">
        <f t="shared" si="2"/>
        <v>28</v>
      </c>
      <c r="J8" s="1">
        <f t="shared" si="3"/>
        <v>0.4642857142857143</v>
      </c>
    </row>
    <row r="9" spans="1:10" ht="15.5" x14ac:dyDescent="0.35">
      <c r="A9" s="4">
        <v>1982</v>
      </c>
      <c r="B9" s="4">
        <v>21</v>
      </c>
      <c r="C9" s="4">
        <v>45</v>
      </c>
      <c r="D9" s="4">
        <v>66</v>
      </c>
      <c r="E9" s="1">
        <f t="shared" si="4"/>
        <v>0.31818181818181818</v>
      </c>
      <c r="F9" s="1"/>
      <c r="G9" s="5">
        <v>13</v>
      </c>
      <c r="H9" s="5">
        <v>8</v>
      </c>
      <c r="I9" s="4">
        <f t="shared" si="2"/>
        <v>21</v>
      </c>
      <c r="J9" s="1">
        <f t="shared" si="3"/>
        <v>0.61904761904761907</v>
      </c>
    </row>
    <row r="10" spans="1:10" ht="15.5" x14ac:dyDescent="0.35">
      <c r="A10" s="4">
        <v>1983</v>
      </c>
      <c r="B10" s="4">
        <v>50</v>
      </c>
      <c r="C10" s="4">
        <v>69</v>
      </c>
      <c r="D10" s="4">
        <v>119</v>
      </c>
      <c r="E10" s="1">
        <f t="shared" si="4"/>
        <v>0.42016806722689076</v>
      </c>
      <c r="F10" s="1"/>
      <c r="G10" s="5">
        <v>19</v>
      </c>
      <c r="H10" s="5">
        <v>11</v>
      </c>
      <c r="I10" s="4">
        <f t="shared" si="2"/>
        <v>30</v>
      </c>
      <c r="J10" s="1">
        <f t="shared" si="3"/>
        <v>0.6333333333333333</v>
      </c>
    </row>
    <row r="11" spans="1:10" ht="15.5" x14ac:dyDescent="0.35">
      <c r="A11" s="4">
        <v>1984</v>
      </c>
      <c r="B11" s="4">
        <v>26</v>
      </c>
      <c r="C11" s="4">
        <v>55</v>
      </c>
      <c r="D11" s="4">
        <v>81</v>
      </c>
      <c r="E11" s="1">
        <f t="shared" si="4"/>
        <v>0.32098765432098764</v>
      </c>
      <c r="F11" s="1"/>
      <c r="G11" s="5">
        <v>20</v>
      </c>
      <c r="H11" s="5">
        <v>11</v>
      </c>
      <c r="I11" s="4">
        <f t="shared" si="2"/>
        <v>31</v>
      </c>
      <c r="J11" s="1">
        <f t="shared" si="3"/>
        <v>0.64516129032258063</v>
      </c>
    </row>
    <row r="12" spans="1:10" ht="15.5" x14ac:dyDescent="0.35">
      <c r="A12" s="4">
        <v>1985</v>
      </c>
      <c r="B12" s="4">
        <v>24</v>
      </c>
      <c r="C12" s="4">
        <v>48</v>
      </c>
      <c r="D12" s="4">
        <v>72</v>
      </c>
      <c r="E12" s="1">
        <f t="shared" si="4"/>
        <v>0.33333333333333331</v>
      </c>
      <c r="F12" s="1"/>
      <c r="G12" s="5">
        <v>9</v>
      </c>
      <c r="H12" s="5">
        <v>15</v>
      </c>
      <c r="I12" s="4">
        <f t="shared" si="2"/>
        <v>24</v>
      </c>
      <c r="J12" s="1">
        <f t="shared" si="3"/>
        <v>0.375</v>
      </c>
    </row>
    <row r="13" spans="1:10" ht="15.5" x14ac:dyDescent="0.35">
      <c r="A13" s="4">
        <v>1986</v>
      </c>
      <c r="B13" s="4">
        <v>35</v>
      </c>
      <c r="C13" s="4">
        <v>55</v>
      </c>
      <c r="D13" s="4">
        <v>90</v>
      </c>
      <c r="E13" s="1">
        <f t="shared" si="4"/>
        <v>0.3888888888888889</v>
      </c>
      <c r="F13" s="1"/>
      <c r="G13" s="5">
        <v>14</v>
      </c>
      <c r="H13" s="5">
        <v>14</v>
      </c>
      <c r="I13" s="4">
        <f t="shared" si="2"/>
        <v>28</v>
      </c>
      <c r="J13" s="1">
        <f t="shared" si="3"/>
        <v>0.5</v>
      </c>
    </row>
    <row r="14" spans="1:10" ht="15.5" x14ac:dyDescent="0.35">
      <c r="A14" s="4">
        <v>1987</v>
      </c>
      <c r="B14" s="4">
        <v>21</v>
      </c>
      <c r="C14" s="4">
        <v>60</v>
      </c>
      <c r="D14" s="4">
        <v>81</v>
      </c>
      <c r="E14" s="1">
        <f t="shared" si="4"/>
        <v>0.25925925925925924</v>
      </c>
      <c r="F14" s="1"/>
      <c r="G14" s="5">
        <v>17</v>
      </c>
      <c r="H14" s="5">
        <v>14</v>
      </c>
      <c r="I14" s="4">
        <f t="shared" si="2"/>
        <v>31</v>
      </c>
      <c r="J14" s="1">
        <f t="shared" si="3"/>
        <v>0.54838709677419351</v>
      </c>
    </row>
    <row r="15" spans="1:10" ht="15.5" x14ac:dyDescent="0.35">
      <c r="A15" s="4">
        <v>1988</v>
      </c>
      <c r="B15" s="4">
        <v>29</v>
      </c>
      <c r="C15" s="4">
        <v>55</v>
      </c>
      <c r="D15" s="4">
        <v>84</v>
      </c>
      <c r="E15" s="1">
        <f t="shared" si="4"/>
        <v>0.34523809523809523</v>
      </c>
      <c r="F15" s="1"/>
      <c r="G15" s="5">
        <v>8</v>
      </c>
      <c r="H15" s="5">
        <v>15</v>
      </c>
      <c r="I15" s="4">
        <f t="shared" si="2"/>
        <v>23</v>
      </c>
      <c r="J15" s="1">
        <f t="shared" si="3"/>
        <v>0.34782608695652173</v>
      </c>
    </row>
    <row r="16" spans="1:10" ht="15.5" x14ac:dyDescent="0.35">
      <c r="A16" s="4">
        <v>1989</v>
      </c>
      <c r="B16" s="4">
        <v>28</v>
      </c>
      <c r="C16" s="4">
        <v>51</v>
      </c>
      <c r="D16" s="4">
        <v>79</v>
      </c>
      <c r="E16" s="1">
        <f t="shared" si="4"/>
        <v>0.35443037974683544</v>
      </c>
      <c r="F16" s="1"/>
      <c r="G16" s="5">
        <v>14</v>
      </c>
      <c r="H16" s="5">
        <v>12</v>
      </c>
      <c r="I16" s="4">
        <f t="shared" si="2"/>
        <v>26</v>
      </c>
      <c r="J16" s="1">
        <f t="shared" si="3"/>
        <v>0.53846153846153844</v>
      </c>
    </row>
    <row r="17" spans="1:10" ht="15.5" x14ac:dyDescent="0.35">
      <c r="A17" s="4">
        <v>1990</v>
      </c>
      <c r="B17" s="4">
        <v>47</v>
      </c>
      <c r="C17" s="4">
        <v>50</v>
      </c>
      <c r="D17" s="4">
        <v>97</v>
      </c>
      <c r="E17" s="1">
        <f t="shared" si="4"/>
        <v>0.4845360824742268</v>
      </c>
      <c r="F17" s="1"/>
      <c r="G17" s="5">
        <v>12</v>
      </c>
      <c r="H17" s="5">
        <v>10</v>
      </c>
      <c r="I17" s="4">
        <f t="shared" si="2"/>
        <v>22</v>
      </c>
      <c r="J17" s="1">
        <f t="shared" si="3"/>
        <v>0.54545454545454541</v>
      </c>
    </row>
    <row r="18" spans="1:10" ht="15.5" x14ac:dyDescent="0.35">
      <c r="A18" s="4">
        <v>1991</v>
      </c>
      <c r="B18" s="4">
        <v>32</v>
      </c>
      <c r="C18" s="4">
        <v>48</v>
      </c>
      <c r="D18" s="4">
        <v>80</v>
      </c>
      <c r="E18" s="1">
        <f t="shared" si="4"/>
        <v>0.4</v>
      </c>
      <c r="F18" s="1"/>
      <c r="G18" s="5">
        <v>20</v>
      </c>
      <c r="H18" s="5">
        <v>13</v>
      </c>
      <c r="I18" s="4">
        <f t="shared" si="2"/>
        <v>33</v>
      </c>
      <c r="J18" s="1">
        <f t="shared" si="3"/>
        <v>0.60606060606060608</v>
      </c>
    </row>
    <row r="19" spans="1:10" ht="15.5" x14ac:dyDescent="0.35">
      <c r="A19" s="4">
        <v>1992</v>
      </c>
      <c r="B19" s="4">
        <v>41</v>
      </c>
      <c r="C19" s="4">
        <v>57</v>
      </c>
      <c r="D19" s="4">
        <v>98</v>
      </c>
      <c r="E19" s="1">
        <f t="shared" si="4"/>
        <v>0.41836734693877553</v>
      </c>
      <c r="F19" s="1"/>
      <c r="G19" s="5">
        <v>17</v>
      </c>
      <c r="H19" s="5">
        <v>16</v>
      </c>
      <c r="I19" s="4">
        <f t="shared" si="2"/>
        <v>33</v>
      </c>
      <c r="J19" s="1">
        <f t="shared" si="3"/>
        <v>0.51515151515151514</v>
      </c>
    </row>
    <row r="20" spans="1:10" ht="15.5" x14ac:dyDescent="0.35">
      <c r="A20" s="4">
        <v>1993</v>
      </c>
      <c r="B20" s="4">
        <v>37</v>
      </c>
      <c r="C20" s="4">
        <v>48</v>
      </c>
      <c r="D20" s="4">
        <v>85</v>
      </c>
      <c r="E20" s="1">
        <f t="shared" si="4"/>
        <v>0.43529411764705883</v>
      </c>
      <c r="F20" s="1"/>
      <c r="G20" s="5">
        <v>18</v>
      </c>
      <c r="H20" s="5">
        <v>20</v>
      </c>
      <c r="I20" s="4">
        <f t="shared" si="2"/>
        <v>38</v>
      </c>
      <c r="J20" s="1">
        <f t="shared" si="3"/>
        <v>0.47368421052631576</v>
      </c>
    </row>
    <row r="21" spans="1:10" ht="15.5" x14ac:dyDescent="0.35">
      <c r="A21" s="4">
        <v>1994</v>
      </c>
      <c r="B21" s="4">
        <v>44</v>
      </c>
      <c r="C21" s="4">
        <v>50</v>
      </c>
      <c r="D21" s="4">
        <v>94</v>
      </c>
      <c r="E21" s="1">
        <f t="shared" si="4"/>
        <v>0.46808510638297873</v>
      </c>
      <c r="F21" s="1"/>
      <c r="G21" s="5">
        <v>17</v>
      </c>
      <c r="H21" s="5">
        <v>17</v>
      </c>
      <c r="I21" s="4">
        <f t="shared" si="2"/>
        <v>34</v>
      </c>
      <c r="J21" s="1">
        <f t="shared" si="3"/>
        <v>0.5</v>
      </c>
    </row>
    <row r="22" spans="1:10" ht="15.5" x14ac:dyDescent="0.35">
      <c r="A22" s="4">
        <v>1995</v>
      </c>
      <c r="B22" s="4">
        <v>37</v>
      </c>
      <c r="C22" s="4">
        <v>66</v>
      </c>
      <c r="D22" s="4">
        <v>103</v>
      </c>
      <c r="E22" s="1">
        <f t="shared" si="4"/>
        <v>0.35922330097087379</v>
      </c>
      <c r="F22" s="1"/>
      <c r="G22" s="5">
        <v>18</v>
      </c>
      <c r="H22" s="5">
        <v>17</v>
      </c>
      <c r="I22" s="4">
        <f t="shared" si="2"/>
        <v>35</v>
      </c>
      <c r="J22" s="1">
        <f t="shared" si="3"/>
        <v>0.51428571428571423</v>
      </c>
    </row>
    <row r="23" spans="1:10" ht="15.5" x14ac:dyDescent="0.35">
      <c r="A23" s="4">
        <v>1996</v>
      </c>
      <c r="B23" s="4">
        <v>32</v>
      </c>
      <c r="C23" s="4">
        <v>69</v>
      </c>
      <c r="D23" s="4">
        <v>101</v>
      </c>
      <c r="E23" s="1">
        <f t="shared" si="4"/>
        <v>0.31683168316831684</v>
      </c>
      <c r="F23" s="1"/>
      <c r="G23" s="5">
        <v>11</v>
      </c>
      <c r="H23" s="5">
        <v>10</v>
      </c>
      <c r="I23" s="4">
        <f t="shared" si="2"/>
        <v>21</v>
      </c>
      <c r="J23" s="1">
        <f t="shared" si="3"/>
        <v>0.52380952380952384</v>
      </c>
    </row>
    <row r="24" spans="1:10" ht="15.5" x14ac:dyDescent="0.35">
      <c r="A24" s="4">
        <v>1997</v>
      </c>
      <c r="B24" s="4">
        <v>57</v>
      </c>
      <c r="C24" s="4">
        <v>46</v>
      </c>
      <c r="D24" s="4">
        <v>103</v>
      </c>
      <c r="E24" s="1">
        <f t="shared" si="4"/>
        <v>0.55339805825242716</v>
      </c>
      <c r="F24" s="1"/>
      <c r="G24" s="5">
        <v>20</v>
      </c>
      <c r="H24" s="5">
        <v>15</v>
      </c>
      <c r="I24" s="4">
        <f t="shared" si="2"/>
        <v>35</v>
      </c>
      <c r="J24" s="1">
        <f t="shared" si="3"/>
        <v>0.5714285714285714</v>
      </c>
    </row>
    <row r="25" spans="1:10" ht="15.5" x14ac:dyDescent="0.35">
      <c r="A25" s="4">
        <v>1998</v>
      </c>
      <c r="B25" s="4">
        <v>37</v>
      </c>
      <c r="C25" s="4">
        <v>52</v>
      </c>
      <c r="D25" s="4">
        <v>89</v>
      </c>
      <c r="E25" s="1">
        <f t="shared" si="4"/>
        <v>0.4157303370786517</v>
      </c>
      <c r="F25" s="1"/>
      <c r="G25" s="5">
        <v>23</v>
      </c>
      <c r="H25" s="5">
        <v>11</v>
      </c>
      <c r="I25" s="4">
        <f t="shared" si="2"/>
        <v>34</v>
      </c>
      <c r="J25" s="1">
        <f t="shared" si="3"/>
        <v>0.67647058823529416</v>
      </c>
    </row>
    <row r="26" spans="1:10" ht="15.5" x14ac:dyDescent="0.35">
      <c r="A26" s="4">
        <v>1999</v>
      </c>
      <c r="B26" s="4">
        <v>31</v>
      </c>
      <c r="C26" s="4">
        <v>50</v>
      </c>
      <c r="D26" s="4">
        <v>81</v>
      </c>
      <c r="E26" s="1">
        <f t="shared" si="4"/>
        <v>0.38271604938271603</v>
      </c>
      <c r="F26" s="1"/>
      <c r="G26" s="5">
        <v>12</v>
      </c>
      <c r="H26" s="5">
        <v>14</v>
      </c>
      <c r="I26" s="4">
        <f t="shared" si="2"/>
        <v>26</v>
      </c>
      <c r="J26" s="1">
        <f t="shared" si="3"/>
        <v>0.46153846153846156</v>
      </c>
    </row>
    <row r="27" spans="1:10" ht="15.5" x14ac:dyDescent="0.35">
      <c r="A27" s="4">
        <v>2000</v>
      </c>
      <c r="B27" s="4">
        <v>38</v>
      </c>
      <c r="C27" s="4">
        <v>55</v>
      </c>
      <c r="D27" s="4">
        <v>93</v>
      </c>
      <c r="E27" s="1">
        <f t="shared" si="4"/>
        <v>0.40860215053763443</v>
      </c>
      <c r="F27" s="1"/>
      <c r="G27" s="5">
        <v>24</v>
      </c>
      <c r="H27" s="5">
        <v>12</v>
      </c>
      <c r="I27" s="4">
        <f t="shared" si="2"/>
        <v>36</v>
      </c>
      <c r="J27" s="1">
        <f t="shared" si="3"/>
        <v>0.66666666666666663</v>
      </c>
    </row>
    <row r="28" spans="1:10" ht="15.5" x14ac:dyDescent="0.35">
      <c r="A28" s="4">
        <v>2001</v>
      </c>
      <c r="B28" s="4">
        <v>46</v>
      </c>
      <c r="C28" s="4">
        <v>54</v>
      </c>
      <c r="D28" s="4">
        <v>100</v>
      </c>
      <c r="E28" s="1">
        <f t="shared" si="4"/>
        <v>0.46</v>
      </c>
      <c r="F28" s="1"/>
      <c r="G28" s="5">
        <v>19</v>
      </c>
      <c r="H28" s="5">
        <v>21</v>
      </c>
      <c r="I28" s="4">
        <f t="shared" si="2"/>
        <v>40</v>
      </c>
      <c r="J28" s="1">
        <f t="shared" si="3"/>
        <v>0.47499999999999998</v>
      </c>
    </row>
    <row r="29" spans="1:10" ht="15.5" x14ac:dyDescent="0.35">
      <c r="A29" s="4">
        <v>2002</v>
      </c>
      <c r="B29" s="4">
        <v>48</v>
      </c>
      <c r="C29" s="4">
        <v>59</v>
      </c>
      <c r="D29" s="4">
        <v>107</v>
      </c>
      <c r="E29" s="1">
        <f t="shared" si="4"/>
        <v>0.44859813084112149</v>
      </c>
      <c r="F29" s="1"/>
      <c r="G29" s="5">
        <v>15</v>
      </c>
      <c r="H29" s="5">
        <v>11</v>
      </c>
      <c r="I29" s="4">
        <f t="shared" si="2"/>
        <v>26</v>
      </c>
      <c r="J29" s="1">
        <f t="shared" si="3"/>
        <v>0.57692307692307687</v>
      </c>
    </row>
    <row r="30" spans="1:10" ht="15.5" x14ac:dyDescent="0.35">
      <c r="A30" s="4">
        <v>2003</v>
      </c>
      <c r="B30" s="4">
        <v>53</v>
      </c>
      <c r="C30" s="4">
        <v>55</v>
      </c>
      <c r="D30" s="4">
        <v>108</v>
      </c>
      <c r="E30" s="1">
        <f t="shared" si="4"/>
        <v>0.49074074074074076</v>
      </c>
      <c r="F30" s="1"/>
      <c r="G30" s="5">
        <v>20</v>
      </c>
      <c r="H30" s="5">
        <v>13</v>
      </c>
      <c r="I30" s="4">
        <f t="shared" si="2"/>
        <v>33</v>
      </c>
      <c r="J30" s="1">
        <f t="shared" si="3"/>
        <v>0.60606060606060608</v>
      </c>
    </row>
    <row r="31" spans="1:10" ht="15.5" x14ac:dyDescent="0.35">
      <c r="A31" s="4">
        <v>2004</v>
      </c>
      <c r="B31" s="4">
        <v>41</v>
      </c>
      <c r="C31" s="4">
        <v>43</v>
      </c>
      <c r="D31" s="4">
        <v>84</v>
      </c>
      <c r="E31" s="1">
        <f t="shared" si="4"/>
        <v>0.48809523809523808</v>
      </c>
      <c r="F31" s="1"/>
      <c r="G31" s="5">
        <v>18</v>
      </c>
      <c r="H31" s="5">
        <v>16</v>
      </c>
      <c r="I31" s="4">
        <f t="shared" si="2"/>
        <v>34</v>
      </c>
      <c r="J31" s="1">
        <f t="shared" si="3"/>
        <v>0.52941176470588236</v>
      </c>
    </row>
    <row r="32" spans="1:10" ht="15.5" x14ac:dyDescent="0.35">
      <c r="A32" s="4">
        <v>2005</v>
      </c>
      <c r="B32" s="4">
        <v>29</v>
      </c>
      <c r="C32" s="4">
        <v>38</v>
      </c>
      <c r="D32" s="4">
        <v>67</v>
      </c>
      <c r="E32" s="1">
        <f t="shared" si="4"/>
        <v>0.43283582089552236</v>
      </c>
      <c r="F32" s="1"/>
      <c r="G32" s="5">
        <v>29</v>
      </c>
      <c r="H32" s="5">
        <v>15</v>
      </c>
      <c r="I32" s="4">
        <f t="shared" si="2"/>
        <v>44</v>
      </c>
      <c r="J32" s="1">
        <f t="shared" si="3"/>
        <v>0.65909090909090906</v>
      </c>
    </row>
    <row r="33" spans="1:10" ht="15.5" x14ac:dyDescent="0.35">
      <c r="A33" s="4">
        <v>2006</v>
      </c>
      <c r="B33" s="4">
        <v>50</v>
      </c>
      <c r="C33" s="4">
        <v>50</v>
      </c>
      <c r="D33" s="4">
        <v>100</v>
      </c>
      <c r="E33" s="1">
        <f t="shared" si="4"/>
        <v>0.5</v>
      </c>
      <c r="F33" s="1"/>
      <c r="G33" s="5">
        <v>19</v>
      </c>
      <c r="H33" s="5">
        <v>20</v>
      </c>
      <c r="I33" s="4">
        <f t="shared" si="2"/>
        <v>39</v>
      </c>
      <c r="J33" s="1">
        <f t="shared" si="3"/>
        <v>0.48717948717948717</v>
      </c>
    </row>
    <row r="34" spans="1:10" ht="15.5" x14ac:dyDescent="0.35">
      <c r="A34" s="4">
        <v>2007</v>
      </c>
      <c r="B34" s="4">
        <v>38</v>
      </c>
      <c r="C34" s="4">
        <v>42</v>
      </c>
      <c r="D34" s="4">
        <v>80</v>
      </c>
      <c r="E34" s="1">
        <f t="shared" si="4"/>
        <v>0.47499999999999998</v>
      </c>
      <c r="F34" s="1"/>
      <c r="G34" s="5">
        <v>32</v>
      </c>
      <c r="H34" s="5">
        <v>26</v>
      </c>
      <c r="I34" s="4">
        <f t="shared" si="2"/>
        <v>58</v>
      </c>
      <c r="J34" s="1">
        <f t="shared" si="3"/>
        <v>0.55172413793103448</v>
      </c>
    </row>
    <row r="35" spans="1:10" ht="15.5" x14ac:dyDescent="0.35">
      <c r="A35" s="4">
        <v>2008</v>
      </c>
      <c r="B35" s="4">
        <v>24</v>
      </c>
      <c r="C35" s="4">
        <v>30</v>
      </c>
      <c r="D35" s="4">
        <v>54</v>
      </c>
      <c r="E35" s="1">
        <f t="shared" si="4"/>
        <v>0.44444444444444442</v>
      </c>
      <c r="F35" s="1"/>
      <c r="G35" s="5">
        <v>27</v>
      </c>
      <c r="H35" s="5">
        <v>20</v>
      </c>
      <c r="I35" s="4">
        <f t="shared" si="2"/>
        <v>47</v>
      </c>
      <c r="J35" s="1">
        <f t="shared" si="3"/>
        <v>0.57446808510638303</v>
      </c>
    </row>
    <row r="36" spans="1:10" ht="15.5" x14ac:dyDescent="0.35">
      <c r="A36" s="4">
        <v>2009</v>
      </c>
      <c r="B36" s="4">
        <v>35</v>
      </c>
      <c r="C36" s="4">
        <v>36</v>
      </c>
      <c r="D36" s="4">
        <v>71</v>
      </c>
      <c r="E36" s="1">
        <f t="shared" si="4"/>
        <v>0.49295774647887325</v>
      </c>
      <c r="F36" s="1"/>
      <c r="G36" s="5">
        <v>34</v>
      </c>
      <c r="H36" s="5">
        <v>24</v>
      </c>
      <c r="I36" s="4">
        <f t="shared" si="2"/>
        <v>58</v>
      </c>
      <c r="J36" s="1">
        <f t="shared" si="3"/>
        <v>0.58620689655172409</v>
      </c>
    </row>
    <row r="37" spans="1:10" ht="15.5" x14ac:dyDescent="0.35">
      <c r="A37" s="4">
        <v>2010</v>
      </c>
      <c r="B37" s="4">
        <v>32</v>
      </c>
      <c r="C37" s="4">
        <v>42</v>
      </c>
      <c r="D37" s="4">
        <v>74</v>
      </c>
      <c r="E37" s="1">
        <f t="shared" si="4"/>
        <v>0.43243243243243246</v>
      </c>
      <c r="F37" s="1"/>
      <c r="G37" s="5">
        <v>31</v>
      </c>
      <c r="H37" s="5">
        <v>29</v>
      </c>
      <c r="I37" s="4">
        <f t="shared" si="2"/>
        <v>60</v>
      </c>
      <c r="J37" s="1">
        <f t="shared" si="3"/>
        <v>0.51666666666666672</v>
      </c>
    </row>
    <row r="38" spans="1:10" ht="15.5" x14ac:dyDescent="0.35">
      <c r="A38" s="4">
        <v>2011</v>
      </c>
      <c r="B38" s="4">
        <v>24</v>
      </c>
      <c r="C38" s="4">
        <v>33</v>
      </c>
      <c r="D38" s="4">
        <v>57</v>
      </c>
      <c r="E38" s="1">
        <f t="shared" si="4"/>
        <v>0.42105263157894735</v>
      </c>
      <c r="F38" s="1"/>
      <c r="G38" s="5">
        <v>45</v>
      </c>
      <c r="H38" s="5">
        <v>42</v>
      </c>
      <c r="I38" s="4">
        <f t="shared" si="2"/>
        <v>87</v>
      </c>
      <c r="J38" s="1">
        <f t="shared" si="3"/>
        <v>0.51724137931034486</v>
      </c>
    </row>
    <row r="39" spans="1:10" ht="15.5" x14ac:dyDescent="0.35">
      <c r="A39" s="4">
        <v>2012</v>
      </c>
      <c r="B39" s="4">
        <v>29</v>
      </c>
      <c r="C39" s="4">
        <v>30</v>
      </c>
      <c r="D39" s="4">
        <v>59</v>
      </c>
      <c r="E39" s="1">
        <f t="shared" si="4"/>
        <v>0.49152542372881358</v>
      </c>
      <c r="F39" s="1"/>
      <c r="G39" s="5">
        <v>38</v>
      </c>
      <c r="H39" s="5">
        <v>41</v>
      </c>
      <c r="I39" s="4">
        <f t="shared" si="2"/>
        <v>79</v>
      </c>
      <c r="J39" s="1">
        <f t="shared" si="3"/>
        <v>0.48101265822784811</v>
      </c>
    </row>
    <row r="40" spans="1:10" ht="15.5" x14ac:dyDescent="0.35">
      <c r="A40" s="4">
        <v>2013</v>
      </c>
      <c r="B40" s="4">
        <v>46</v>
      </c>
      <c r="C40" s="4">
        <v>38</v>
      </c>
      <c r="D40" s="4">
        <v>84</v>
      </c>
      <c r="E40" s="1">
        <f t="shared" si="4"/>
        <v>0.54761904761904767</v>
      </c>
      <c r="F40" s="1"/>
      <c r="G40" s="5">
        <v>46</v>
      </c>
      <c r="H40" s="5">
        <v>26</v>
      </c>
      <c r="I40" s="4">
        <f t="shared" si="2"/>
        <v>72</v>
      </c>
      <c r="J40" s="1">
        <f t="shared" si="3"/>
        <v>0.63888888888888884</v>
      </c>
    </row>
    <row r="41" spans="1:10" ht="15.5" x14ac:dyDescent="0.35">
      <c r="A41" s="4">
        <v>2014</v>
      </c>
      <c r="B41" s="4">
        <v>21</v>
      </c>
      <c r="C41" s="4">
        <v>19</v>
      </c>
      <c r="D41" s="4">
        <v>40</v>
      </c>
      <c r="E41" s="1">
        <f t="shared" si="4"/>
        <v>0.52500000000000002</v>
      </c>
      <c r="F41" s="1"/>
      <c r="G41" s="5">
        <v>54</v>
      </c>
      <c r="H41" s="5">
        <v>51</v>
      </c>
      <c r="I41" s="4">
        <f t="shared" si="2"/>
        <v>105</v>
      </c>
      <c r="J41" s="1">
        <f t="shared" si="3"/>
        <v>0.51428571428571423</v>
      </c>
    </row>
    <row r="42" spans="1:10" ht="15.5" x14ac:dyDescent="0.35">
      <c r="A42" s="4">
        <v>2015</v>
      </c>
      <c r="B42" s="4">
        <v>26</v>
      </c>
      <c r="C42" s="4">
        <v>13</v>
      </c>
      <c r="D42" s="4">
        <v>39</v>
      </c>
      <c r="E42" s="1">
        <f t="shared" si="4"/>
        <v>0.66666666666666663</v>
      </c>
      <c r="F42" s="1"/>
      <c r="G42" s="5">
        <v>67</v>
      </c>
      <c r="H42" s="5">
        <v>54</v>
      </c>
      <c r="I42" s="4">
        <f t="shared" si="2"/>
        <v>121</v>
      </c>
      <c r="J42" s="1">
        <f t="shared" si="3"/>
        <v>0.55371900826446285</v>
      </c>
    </row>
    <row r="43" spans="1:10" ht="15.5" x14ac:dyDescent="0.35">
      <c r="A43" s="4">
        <v>2016</v>
      </c>
      <c r="B43" s="4">
        <v>12</v>
      </c>
      <c r="C43" s="4">
        <v>14</v>
      </c>
      <c r="D43" s="4">
        <v>26</v>
      </c>
      <c r="E43" s="1">
        <f t="shared" si="4"/>
        <v>0.46153846153846156</v>
      </c>
      <c r="F43" s="1"/>
      <c r="G43" s="5">
        <v>85</v>
      </c>
      <c r="H43" s="5">
        <v>81</v>
      </c>
      <c r="I43" s="4">
        <f t="shared" si="2"/>
        <v>166</v>
      </c>
      <c r="J43" s="1">
        <f t="shared" si="3"/>
        <v>0.51204819277108438</v>
      </c>
    </row>
    <row r="44" spans="1:10" ht="15.5" x14ac:dyDescent="0.35">
      <c r="A44" s="4">
        <v>2017</v>
      </c>
      <c r="B44" s="4">
        <v>17</v>
      </c>
      <c r="C44" s="4">
        <v>16</v>
      </c>
      <c r="D44" s="4">
        <v>33</v>
      </c>
      <c r="E44" s="1">
        <f t="shared" si="4"/>
        <v>0.51515151515151514</v>
      </c>
      <c r="F44" s="1"/>
      <c r="G44" s="5">
        <v>72</v>
      </c>
      <c r="H44" s="5">
        <v>54</v>
      </c>
      <c r="I44" s="4">
        <f t="shared" si="2"/>
        <v>126</v>
      </c>
      <c r="J44" s="1">
        <f t="shared" si="3"/>
        <v>0.5714285714285714</v>
      </c>
    </row>
    <row r="45" spans="1:10" x14ac:dyDescent="0.35">
      <c r="A45" s="4">
        <v>2018</v>
      </c>
      <c r="B45" s="4">
        <v>21</v>
      </c>
      <c r="C45" s="4">
        <v>16</v>
      </c>
      <c r="D45" s="4">
        <v>37</v>
      </c>
      <c r="E45" s="1">
        <f t="shared" si="4"/>
        <v>0.56756756756756754</v>
      </c>
      <c r="F45" s="1"/>
      <c r="G45" s="4">
        <v>72</v>
      </c>
      <c r="H45" s="4">
        <v>47</v>
      </c>
      <c r="I45" s="4">
        <f t="shared" si="2"/>
        <v>119</v>
      </c>
      <c r="J45" s="1">
        <f t="shared" si="3"/>
        <v>0.60504201680672265</v>
      </c>
    </row>
    <row r="46" spans="1:10" x14ac:dyDescent="0.35">
      <c r="A46" s="4">
        <v>2019</v>
      </c>
      <c r="B46" s="4">
        <v>30</v>
      </c>
      <c r="C46" s="4">
        <v>20</v>
      </c>
      <c r="D46" s="4">
        <v>50</v>
      </c>
      <c r="E46" s="1">
        <f t="shared" si="4"/>
        <v>0.6</v>
      </c>
      <c r="F46" s="1"/>
      <c r="G46" s="4">
        <v>65</v>
      </c>
      <c r="H46" s="4">
        <v>52</v>
      </c>
      <c r="I46" s="4">
        <f t="shared" si="2"/>
        <v>117</v>
      </c>
      <c r="J46" s="1">
        <f t="shared" si="3"/>
        <v>0.55555555555555558</v>
      </c>
    </row>
    <row r="47" spans="1:10" x14ac:dyDescent="0.35">
      <c r="A47" s="4">
        <v>2020</v>
      </c>
      <c r="B47" s="4"/>
      <c r="C47" s="4"/>
      <c r="D47" s="4"/>
      <c r="E47" s="4"/>
      <c r="F47" s="4"/>
      <c r="G47" s="4">
        <v>71</v>
      </c>
      <c r="H47" s="4">
        <v>45</v>
      </c>
      <c r="I47" s="4">
        <f t="shared" si="2"/>
        <v>116</v>
      </c>
      <c r="J47" s="1">
        <f t="shared" si="3"/>
        <v>0.61206896551724133</v>
      </c>
    </row>
    <row r="48" spans="1:10" x14ac:dyDescent="0.35">
      <c r="A48" s="4">
        <v>2021</v>
      </c>
      <c r="B48" s="4"/>
      <c r="C48" s="4"/>
      <c r="D48" s="4"/>
      <c r="E48" s="4"/>
      <c r="F48" s="4"/>
      <c r="G48" s="4">
        <v>47</v>
      </c>
      <c r="H48" s="4">
        <v>36</v>
      </c>
      <c r="I48" s="4">
        <f t="shared" si="2"/>
        <v>83</v>
      </c>
      <c r="J48" s="1">
        <f t="shared" si="3"/>
        <v>0.5662650602409639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Hutson, Scott R.</dc:creator>
  <cp:lastModifiedBy>Hutson, Scott R.</cp:lastModifiedBy>
  <dcterms:created xsi:type="dcterms:W3CDTF">2023-04-30T15:33:35Z</dcterms:created>
  <dcterms:modified xsi:type="dcterms:W3CDTF">2023-04-30T15:46:15Z</dcterms:modified>
</cp:coreProperties>
</file>