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asPrivate\private\glmill1\Roaming Folders\Documents\Moorehead circle 2020\"/>
    </mc:Choice>
  </mc:AlternateContent>
  <xr:revisionPtr revIDLastSave="0" documentId="8_{C9C7CA4F-C033-4950-9E0F-6DCE87CC0ED4}" xr6:coauthVersionLast="47" xr6:coauthVersionMax="47" xr10:uidLastSave="{00000000-0000-0000-0000-000000000000}"/>
  <bookViews>
    <workbookView xWindow="-120" yWindow="-120" windowWidth="29040" windowHeight="15720" xr2:uid="{CFABA0E0-FC23-44DC-BB0F-1344EDC42180}"/>
  </bookViews>
  <sheets>
    <sheet name="Supplementary Table 1" sheetId="3" r:id="rId1"/>
    <sheet name="Supplementary Table 2"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6" i="3" l="1"/>
  <c r="BE48" i="3"/>
</calcChain>
</file>

<file path=xl/sharedStrings.xml><?xml version="1.0" encoding="utf-8"?>
<sst xmlns="http://schemas.openxmlformats.org/spreadsheetml/2006/main" count="399" uniqueCount="118">
  <si>
    <t>TAXON</t>
  </si>
  <si>
    <t>Common Name</t>
  </si>
  <si>
    <t>NISP</t>
  </si>
  <si>
    <t>MNI</t>
  </si>
  <si>
    <t>Mass (g)</t>
  </si>
  <si>
    <t>Bivalvia Total</t>
  </si>
  <si>
    <t>Bivalve Mollusks</t>
  </si>
  <si>
    <t>-</t>
  </si>
  <si>
    <t>Unionida</t>
  </si>
  <si>
    <t>Freshwater mussels</t>
  </si>
  <si>
    <t>Reptilia Total</t>
  </si>
  <si>
    <t>Reptiles</t>
  </si>
  <si>
    <t>Testudines</t>
  </si>
  <si>
    <t>Turtles</t>
  </si>
  <si>
    <r>
      <rPr>
        <i/>
        <sz val="10"/>
        <rFont val="Calibri"/>
        <family val="2"/>
        <scheme val="minor"/>
      </rPr>
      <t>Terrapene</t>
    </r>
    <r>
      <rPr>
        <sz val="10"/>
        <rFont val="Calibri"/>
        <family val="2"/>
        <scheme val="minor"/>
      </rPr>
      <t xml:space="preserve"> sp.*</t>
    </r>
  </si>
  <si>
    <t>Box turtle</t>
  </si>
  <si>
    <t>Aves Total</t>
  </si>
  <si>
    <t>Birds</t>
  </si>
  <si>
    <t>Meleagris gallapavo</t>
  </si>
  <si>
    <t>Wild turkey</t>
  </si>
  <si>
    <t>Loon</t>
  </si>
  <si>
    <t>Aves (large)</t>
  </si>
  <si>
    <t>Unid Large Bird</t>
  </si>
  <si>
    <t>Aves (medium)</t>
  </si>
  <si>
    <t>Unid Medium Bird</t>
  </si>
  <si>
    <t>Aves (small)</t>
  </si>
  <si>
    <t>Unid Small Bird</t>
  </si>
  <si>
    <t>Aves (indeterminant)</t>
  </si>
  <si>
    <t>Unid Bird (size indt.)</t>
  </si>
  <si>
    <t>Mammalia Total</t>
  </si>
  <si>
    <t>Mammals</t>
  </si>
  <si>
    <t>Lagomorpha</t>
  </si>
  <si>
    <t>Hares, rabbits, pikas</t>
  </si>
  <si>
    <t>Sylvilagus floridanus</t>
  </si>
  <si>
    <t>Eastern cottontail</t>
  </si>
  <si>
    <t>Rodentia</t>
  </si>
  <si>
    <t>Rodents</t>
  </si>
  <si>
    <t>Castor canadensis</t>
  </si>
  <si>
    <t>North American beaver</t>
  </si>
  <si>
    <t>Sciuridae</t>
  </si>
  <si>
    <t>Squirrels</t>
  </si>
  <si>
    <t>Sciurus cf. niger</t>
  </si>
  <si>
    <t>Fox squirrel</t>
  </si>
  <si>
    <t>Sciurus carolinensis</t>
  </si>
  <si>
    <t>Eastern gray squirrel</t>
  </si>
  <si>
    <t xml:space="preserve">Carnivora </t>
  </si>
  <si>
    <t>Carnivorans</t>
  </si>
  <si>
    <t>Procyon lotor</t>
  </si>
  <si>
    <t>Common raccoon</t>
  </si>
  <si>
    <t>Canidae</t>
  </si>
  <si>
    <t>Dogs &amp; dog-like animals</t>
  </si>
  <si>
    <t>Canis sp.</t>
  </si>
  <si>
    <t>Dogs, wolves, coyotes</t>
  </si>
  <si>
    <t>Ursus americanus</t>
  </si>
  <si>
    <t>American black bear</t>
  </si>
  <si>
    <t>Artiodactyla</t>
  </si>
  <si>
    <t>Even-toed ungulates</t>
  </si>
  <si>
    <t xml:space="preserve"> Bovina*</t>
  </si>
  <si>
    <t>Cows and bison</t>
  </si>
  <si>
    <t>Cervidae</t>
  </si>
  <si>
    <t>Deer and elk</t>
  </si>
  <si>
    <t>Odocoileus virginianus</t>
  </si>
  <si>
    <t>White-tailed deer</t>
  </si>
  <si>
    <t>Cervus canadensis</t>
  </si>
  <si>
    <t>Elk (wapiti)</t>
  </si>
  <si>
    <t>Perissodactyla</t>
  </si>
  <si>
    <t>Odd-toed ungulates</t>
  </si>
  <si>
    <r>
      <rPr>
        <i/>
        <sz val="10"/>
        <rFont val="Calibri"/>
        <family val="2"/>
        <scheme val="minor"/>
      </rPr>
      <t>Equus ferus</t>
    </r>
    <r>
      <rPr>
        <sz val="10"/>
        <rFont val="Calibri"/>
        <family val="2"/>
        <scheme val="minor"/>
      </rPr>
      <t>*</t>
    </r>
  </si>
  <si>
    <t>Horses</t>
  </si>
  <si>
    <t>Mammalia (large)</t>
  </si>
  <si>
    <t>Unid Large Mammal</t>
  </si>
  <si>
    <t>Mammalia (medium/large)</t>
  </si>
  <si>
    <t>Unid Med/Lg Mammal</t>
  </si>
  <si>
    <t>Mammalia (medium)</t>
  </si>
  <si>
    <t>Unid Medium Mammal</t>
  </si>
  <si>
    <t>Mammalia (small)</t>
  </si>
  <si>
    <t>Unid Small Mammal</t>
  </si>
  <si>
    <t>Mammalia (indeterminant)</t>
  </si>
  <si>
    <t>Unid Mammal (size indt.)</t>
  </si>
  <si>
    <t>TOTAL IDENTIFIED SPECIMENS</t>
  </si>
  <si>
    <t>Total Unidentified Specimens</t>
  </si>
  <si>
    <t>* Elements marked with * were likely intrusive into the assemblage from more recent periods.</t>
  </si>
  <si>
    <t>Trench C</t>
  </si>
  <si>
    <t>Entrance</t>
  </si>
  <si>
    <t>B South</t>
  </si>
  <si>
    <t>East</t>
  </si>
  <si>
    <t>B West</t>
  </si>
  <si>
    <t>SE Units</t>
  </si>
  <si>
    <t>Unit B</t>
  </si>
  <si>
    <t>North</t>
  </si>
  <si>
    <t>Trench D</t>
  </si>
  <si>
    <t>MOOREHEAD CIRCLE SITE TOTALS</t>
  </si>
  <si>
    <t>% NISP</t>
  </si>
  <si>
    <t>% MNI</t>
  </si>
  <si>
    <t>% Mass</t>
  </si>
  <si>
    <r>
      <rPr>
        <sz val="10"/>
        <rFont val="Calibri"/>
        <family val="2"/>
        <scheme val="minor"/>
      </rPr>
      <t xml:space="preserve">cf. </t>
    </r>
    <r>
      <rPr>
        <i/>
        <sz val="10"/>
        <rFont val="Calibri"/>
        <family val="2"/>
        <scheme val="minor"/>
      </rPr>
      <t xml:space="preserve">Gavia </t>
    </r>
    <r>
      <rPr>
        <sz val="10"/>
        <rFont val="Calibri"/>
        <family val="2"/>
        <scheme val="minor"/>
      </rPr>
      <t>sp.</t>
    </r>
  </si>
  <si>
    <t>44**</t>
  </si>
  <si>
    <t>**MNI for the Total Assemblage here is a maximal MNI wherein each excavation unit is considered separately for MNI calculations and then added together for a maximal site total. Although this accounts for the fact that many features at the site were probably open at different times, it also assumes no sharing or spreading of animal resources across spatial units, which is unlikely. An accurate MNI probably falls somewhere between the site-wide minimal MNI of 19 and maximal MNI here of 44.</t>
  </si>
  <si>
    <t>TOTALS</t>
  </si>
  <si>
    <t>#</t>
  </si>
  <si>
    <t>%</t>
  </si>
  <si>
    <t>Assemblage Size</t>
  </si>
  <si>
    <t>UNID Count</t>
  </si>
  <si>
    <t>UNID Mass (g)</t>
  </si>
  <si>
    <t>Total Count</t>
  </si>
  <si>
    <t>Total Mass</t>
  </si>
  <si>
    <t>Modifications</t>
  </si>
  <si>
    <t>Carnivore</t>
  </si>
  <si>
    <t>Rodent</t>
  </si>
  <si>
    <t>Weathering*</t>
  </si>
  <si>
    <t>Burns</t>
  </si>
  <si>
    <t>Calcined</t>
  </si>
  <si>
    <t>Part. Calcined</t>
  </si>
  <si>
    <t>Charred</t>
  </si>
  <si>
    <t>Nascent Charring</t>
  </si>
  <si>
    <t>Cuts</t>
  </si>
  <si>
    <t>Tool/ Ornament</t>
  </si>
  <si>
    <t>* High levels of weathering within a larger unit do not imply that all contexts within the unit were significantly weathered. Lot 193 in B South accounted for 50.0% of weathering in this unit. In the Entrance, Lots 1878, 1814, and 1812 accounted for 77.8% of weathering.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</si>
</sst>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74">
    <xf numFmtId="0" fontId="0" fillId="0" borderId="0" xfId="0"/>
    <xf numFmtId="0" fontId="2" fillId="2" borderId="2" xfId="0" applyFont="1" applyFill="1" applyBorder="1" applyAlignment="1">
      <alignment horizontal="center" vertical="center"/>
    </xf>
    <xf numFmtId="0" fontId="3" fillId="3" borderId="2" xfId="0" applyFont="1" applyFill="1" applyBorder="1"/>
    <xf numFmtId="2" fontId="3" fillId="3" borderId="2" xfId="0" applyNumberFormat="1" applyFont="1" applyFill="1" applyBorder="1"/>
    <xf numFmtId="0" fontId="3" fillId="3" borderId="2" xfId="0" applyFont="1" applyFill="1" applyBorder="1" applyAlignment="1">
      <alignment horizontal="center" vertical="center"/>
    </xf>
    <xf numFmtId="164" fontId="3" fillId="3" borderId="2" xfId="0" applyNumberFormat="1" applyFont="1" applyFill="1" applyBorder="1" applyAlignment="1">
      <alignment horizontal="right" vertical="center"/>
    </xf>
    <xf numFmtId="2" fontId="4" fillId="0" borderId="2" xfId="0" applyNumberFormat="1" applyFont="1" applyBorder="1"/>
    <xf numFmtId="0" fontId="4" fillId="0" borderId="2" xfId="0" applyFont="1" applyBorder="1" applyAlignment="1">
      <alignment horizontal="center" vertical="center"/>
    </xf>
    <xf numFmtId="164" fontId="4" fillId="0" borderId="2" xfId="0" applyNumberFormat="1" applyFont="1" applyBorder="1" applyAlignment="1">
      <alignment horizontal="right" vertical="center"/>
    </xf>
    <xf numFmtId="2" fontId="4" fillId="0" borderId="2" xfId="0" applyNumberFormat="1" applyFont="1" applyBorder="1" applyAlignment="1">
      <alignment horizontal="center" vertical="center"/>
    </xf>
    <xf numFmtId="2" fontId="4" fillId="0" borderId="2" xfId="0" applyNumberFormat="1" applyFont="1" applyBorder="1" applyAlignment="1">
      <alignment vertical="center"/>
    </xf>
    <xf numFmtId="0" fontId="2" fillId="2" borderId="2" xfId="0" applyFont="1" applyFill="1" applyBorder="1" applyAlignment="1">
      <alignment horizontal="right" vertical="center"/>
    </xf>
    <xf numFmtId="164" fontId="2" fillId="2" borderId="2" xfId="0" applyNumberFormat="1" applyFont="1" applyFill="1" applyBorder="1" applyAlignment="1">
      <alignment horizontal="right" vertical="center"/>
    </xf>
    <xf numFmtId="2" fontId="2" fillId="2" borderId="2" xfId="0" applyNumberFormat="1" applyFont="1" applyFill="1" applyBorder="1" applyAlignment="1">
      <alignment horizontal="right" vertical="center"/>
    </xf>
    <xf numFmtId="0" fontId="6" fillId="0" borderId="0" xfId="0" applyFont="1"/>
    <xf numFmtId="0" fontId="2" fillId="0" borderId="0" xfId="0" applyFont="1"/>
    <xf numFmtId="0" fontId="2" fillId="0" borderId="0" xfId="0" applyFont="1" applyAlignment="1">
      <alignment horizont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0" fontId="6" fillId="0" borderId="0" xfId="0" applyFont="1" applyAlignment="1">
      <alignment horizontal="center"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18" xfId="0" applyFont="1" applyFill="1" applyBorder="1"/>
    <xf numFmtId="2" fontId="3" fillId="3" borderId="10" xfId="0" applyNumberFormat="1" applyFont="1" applyFill="1" applyBorder="1"/>
    <xf numFmtId="0" fontId="3" fillId="3" borderId="10" xfId="0" applyFont="1" applyFill="1" applyBorder="1" applyAlignment="1">
      <alignment horizontal="center" vertical="center"/>
    </xf>
    <xf numFmtId="164" fontId="3" fillId="3" borderId="10" xfId="0" applyNumberFormat="1" applyFont="1" applyFill="1" applyBorder="1" applyAlignment="1">
      <alignment horizontal="right" vertical="center"/>
    </xf>
    <xf numFmtId="2" fontId="3" fillId="3" borderId="19" xfId="0" applyNumberFormat="1" applyFont="1" applyFill="1" applyBorder="1" applyAlignment="1">
      <alignment horizontal="right" vertical="center"/>
    </xf>
    <xf numFmtId="2" fontId="3" fillId="3" borderId="20" xfId="0" applyNumberFormat="1" applyFont="1" applyFill="1" applyBorder="1" applyAlignment="1">
      <alignment horizontal="right" vertical="center"/>
    </xf>
    <xf numFmtId="0" fontId="3" fillId="3" borderId="6" xfId="0" applyFont="1" applyFill="1" applyBorder="1"/>
    <xf numFmtId="2" fontId="3" fillId="3" borderId="11" xfId="0" applyNumberFormat="1" applyFont="1" applyFill="1" applyBorder="1"/>
    <xf numFmtId="0" fontId="3" fillId="3" borderId="11" xfId="0" applyFont="1" applyFill="1" applyBorder="1" applyAlignment="1">
      <alignment horizontal="center"/>
    </xf>
    <xf numFmtId="0" fontId="3" fillId="3" borderId="11" xfId="0" applyFont="1" applyFill="1" applyBorder="1" applyAlignment="1">
      <alignment horizontal="center" vertical="center"/>
    </xf>
    <xf numFmtId="0" fontId="3" fillId="3" borderId="11" xfId="0" applyFont="1" applyFill="1" applyBorder="1"/>
    <xf numFmtId="2" fontId="3" fillId="3" borderId="12" xfId="0" applyNumberFormat="1" applyFont="1" applyFill="1" applyBorder="1" applyAlignment="1">
      <alignment horizontal="right" vertical="center"/>
    </xf>
    <xf numFmtId="0" fontId="4" fillId="0" borderId="7" xfId="0" applyFont="1" applyBorder="1" applyAlignment="1">
      <alignment horizontal="left" vertical="center" wrapText="1" indent="1"/>
    </xf>
    <xf numFmtId="0" fontId="4" fillId="0" borderId="13" xfId="0" applyFont="1" applyBorder="1" applyAlignment="1">
      <alignment horizontal="left" vertical="center" wrapText="1"/>
    </xf>
    <xf numFmtId="0" fontId="4" fillId="0" borderId="7" xfId="0" applyFont="1" applyBorder="1"/>
    <xf numFmtId="2" fontId="4" fillId="4" borderId="13" xfId="0" applyNumberFormat="1" applyFont="1" applyFill="1" applyBorder="1" applyAlignment="1">
      <alignment horizontal="right" vertical="center"/>
    </xf>
    <xf numFmtId="2" fontId="4" fillId="4" borderId="1" xfId="0" applyNumberFormat="1" applyFont="1" applyFill="1" applyBorder="1" applyAlignment="1">
      <alignment horizontal="right" vertical="center"/>
    </xf>
    <xf numFmtId="0" fontId="3" fillId="4" borderId="7" xfId="0" applyFont="1" applyFill="1" applyBorder="1"/>
    <xf numFmtId="2" fontId="3" fillId="4" borderId="2" xfId="0" applyNumberFormat="1" applyFont="1" applyFill="1" applyBorder="1"/>
    <xf numFmtId="0" fontId="3" fillId="4" borderId="2" xfId="0" applyFont="1" applyFill="1" applyBorder="1" applyAlignment="1">
      <alignment horizontal="center"/>
    </xf>
    <xf numFmtId="2" fontId="3" fillId="0" borderId="2" xfId="0" applyNumberFormat="1" applyFont="1" applyBorder="1" applyAlignment="1">
      <alignment horizontal="center" vertical="center"/>
    </xf>
    <xf numFmtId="0" fontId="3" fillId="4" borderId="2" xfId="0" applyFont="1" applyFill="1" applyBorder="1"/>
    <xf numFmtId="2" fontId="3" fillId="0" borderId="13" xfId="0" applyNumberFormat="1" applyFont="1" applyBorder="1" applyAlignment="1">
      <alignment horizontal="right" vertical="center"/>
    </xf>
    <xf numFmtId="0" fontId="3" fillId="3" borderId="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7" xfId="0" applyFont="1" applyFill="1" applyBorder="1"/>
    <xf numFmtId="2" fontId="3" fillId="3" borderId="2" xfId="0" applyNumberFormat="1" applyFont="1" applyFill="1" applyBorder="1" applyAlignment="1">
      <alignment horizontal="center" vertical="center"/>
    </xf>
    <xf numFmtId="2" fontId="3" fillId="3" borderId="13" xfId="0" applyNumberFormat="1" applyFont="1" applyFill="1" applyBorder="1" applyAlignment="1">
      <alignment horizontal="right" vertical="center"/>
    </xf>
    <xf numFmtId="2" fontId="3" fillId="3" borderId="1" xfId="0" applyNumberFormat="1" applyFont="1" applyFill="1" applyBorder="1" applyAlignment="1">
      <alignment horizontal="right" vertical="center"/>
    </xf>
    <xf numFmtId="0" fontId="3" fillId="3" borderId="2" xfId="0" applyFont="1" applyFill="1" applyBorder="1" applyAlignment="1">
      <alignment horizontal="center"/>
    </xf>
    <xf numFmtId="0" fontId="4" fillId="0" borderId="7" xfId="0" applyFont="1" applyBorder="1" applyAlignment="1">
      <alignment horizontal="left" vertical="center" wrapText="1" indent="3"/>
    </xf>
    <xf numFmtId="0" fontId="5" fillId="0" borderId="7" xfId="0" applyFont="1" applyBorder="1" applyAlignment="1">
      <alignment horizontal="left" vertical="center" wrapText="1" indent="3"/>
    </xf>
    <xf numFmtId="0" fontId="4" fillId="0" borderId="7" xfId="0" applyFont="1" applyBorder="1" applyAlignment="1">
      <alignment horizontal="left" vertical="center" wrapText="1"/>
    </xf>
    <xf numFmtId="0" fontId="4" fillId="0" borderId="7" xfId="0" applyFont="1" applyBorder="1" applyAlignment="1">
      <alignment vertical="center"/>
    </xf>
    <xf numFmtId="0" fontId="3" fillId="3" borderId="13" xfId="0" applyFont="1" applyFill="1" applyBorder="1"/>
    <xf numFmtId="2" fontId="3" fillId="0" borderId="2" xfId="0" applyNumberFormat="1" applyFont="1" applyBorder="1"/>
    <xf numFmtId="2" fontId="3" fillId="4" borderId="13" xfId="0" applyNumberFormat="1" applyFont="1" applyFill="1" applyBorder="1" applyAlignment="1">
      <alignment horizontal="right" vertical="center"/>
    </xf>
    <xf numFmtId="0" fontId="4" fillId="0" borderId="7" xfId="0" applyFont="1" applyBorder="1" applyAlignment="1">
      <alignment horizontal="right" vertical="center"/>
    </xf>
    <xf numFmtId="0" fontId="4" fillId="0" borderId="7" xfId="0" applyFont="1" applyBorder="1" applyAlignment="1">
      <alignment horizontal="left" vertical="center" wrapText="1" indent="2"/>
    </xf>
    <xf numFmtId="0" fontId="4" fillId="0" borderId="7" xfId="0" applyFont="1" applyBorder="1" applyAlignment="1">
      <alignment horizontal="left" indent="1"/>
    </xf>
    <xf numFmtId="0" fontId="4" fillId="0" borderId="13" xfId="0" applyFont="1" applyBorder="1" applyAlignment="1">
      <alignment horizontal="left"/>
    </xf>
    <xf numFmtId="0" fontId="3" fillId="0" borderId="7" xfId="0" applyFont="1" applyBorder="1" applyAlignment="1">
      <alignment horizontal="center" vertical="center"/>
    </xf>
    <xf numFmtId="0" fontId="4" fillId="0" borderId="7" xfId="0" applyFont="1" applyBorder="1" applyAlignment="1">
      <alignment horizontal="left" indent="2"/>
    </xf>
    <xf numFmtId="164" fontId="4" fillId="4" borderId="13" xfId="0" applyNumberFormat="1" applyFont="1" applyFill="1" applyBorder="1" applyAlignment="1">
      <alignment horizontal="right" vertical="center"/>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xf numFmtId="0" fontId="3" fillId="4" borderId="7" xfId="0" applyFont="1" applyFill="1" applyBorder="1" applyAlignment="1">
      <alignment vertical="center"/>
    </xf>
    <xf numFmtId="2" fontId="3" fillId="4" borderId="2" xfId="0" applyNumberFormat="1" applyFont="1" applyFill="1" applyBorder="1" applyAlignment="1">
      <alignment vertical="center"/>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6" fillId="0" borderId="0" xfId="0" applyFont="1" applyAlignment="1">
      <alignment vertical="center"/>
    </xf>
    <xf numFmtId="0" fontId="2" fillId="2" borderId="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7" xfId="0" applyFont="1" applyFill="1" applyBorder="1" applyAlignment="1">
      <alignment horizontal="right" vertical="center"/>
    </xf>
    <xf numFmtId="2" fontId="2" fillId="2" borderId="13"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1" xfId="0" applyFont="1" applyFill="1" applyBorder="1" applyAlignment="1">
      <alignment horizontal="right" vertical="center"/>
    </xf>
    <xf numFmtId="2" fontId="2" fillId="2" borderId="9" xfId="0" applyNumberFormat="1" applyFont="1" applyFill="1" applyBorder="1" applyAlignment="1">
      <alignment horizontal="right" vertical="center"/>
    </xf>
    <xf numFmtId="0" fontId="6" fillId="2" borderId="9" xfId="0" applyFont="1" applyFill="1" applyBorder="1" applyAlignment="1">
      <alignment horizontal="center" vertical="center"/>
    </xf>
    <xf numFmtId="164" fontId="2" fillId="2" borderId="9" xfId="0" applyNumberFormat="1" applyFont="1" applyFill="1" applyBorder="1" applyAlignment="1">
      <alignment horizontal="right" vertical="center"/>
    </xf>
    <xf numFmtId="2" fontId="2" fillId="2" borderId="22" xfId="0" applyNumberFormat="1" applyFont="1" applyFill="1" applyBorder="1" applyAlignment="1">
      <alignment horizontal="right" vertical="center"/>
    </xf>
    <xf numFmtId="2" fontId="2" fillId="2" borderId="16" xfId="0" applyNumberFormat="1" applyFont="1" applyFill="1" applyBorder="1" applyAlignment="1">
      <alignment horizontal="right" vertical="center"/>
    </xf>
    <xf numFmtId="0" fontId="3" fillId="2" borderId="21" xfId="0" applyFont="1" applyFill="1" applyBorder="1" applyAlignment="1">
      <alignment vertical="center"/>
    </xf>
    <xf numFmtId="2" fontId="3" fillId="2" borderId="9" xfId="0" applyNumberFormat="1" applyFont="1" applyFill="1" applyBorder="1" applyAlignment="1">
      <alignment vertical="center"/>
    </xf>
    <xf numFmtId="0" fontId="3" fillId="2" borderId="9" xfId="0" applyFont="1" applyFill="1" applyBorder="1" applyAlignment="1">
      <alignment horizontal="center" vertical="center"/>
    </xf>
    <xf numFmtId="2" fontId="3" fillId="2" borderId="9" xfId="0" applyNumberFormat="1" applyFont="1" applyFill="1" applyBorder="1" applyAlignment="1">
      <alignment horizontal="center" vertical="center"/>
    </xf>
    <xf numFmtId="0" fontId="3" fillId="2" borderId="9" xfId="0" applyFont="1" applyFill="1" applyBorder="1" applyAlignment="1">
      <alignment vertical="center"/>
    </xf>
    <xf numFmtId="0" fontId="6" fillId="0" borderId="0" xfId="0" applyFont="1" applyAlignment="1">
      <alignment horizontal="center"/>
    </xf>
    <xf numFmtId="2" fontId="2" fillId="0" borderId="0" xfId="0" applyNumberFormat="1" applyFont="1"/>
    <xf numFmtId="0" fontId="1" fillId="0" borderId="8" xfId="0" applyFont="1" applyBorder="1" applyAlignment="1">
      <alignment horizontal="center"/>
    </xf>
    <xf numFmtId="0" fontId="1" fillId="0" borderId="15"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2" borderId="29" xfId="0" applyFont="1" applyFill="1" applyBorder="1" applyAlignment="1">
      <alignment horizontal="center"/>
    </xf>
    <xf numFmtId="0" fontId="1" fillId="2" borderId="15" xfId="0" applyFont="1" applyFill="1" applyBorder="1" applyAlignment="1">
      <alignment horizontal="center"/>
    </xf>
    <xf numFmtId="0" fontId="1" fillId="5" borderId="20" xfId="0" applyFont="1" applyFill="1" applyBorder="1"/>
    <xf numFmtId="0" fontId="1" fillId="5" borderId="18" xfId="0" applyFont="1" applyFill="1" applyBorder="1"/>
    <xf numFmtId="164" fontId="1" fillId="5" borderId="19" xfId="0" applyNumberFormat="1" applyFont="1" applyFill="1" applyBorder="1"/>
    <xf numFmtId="0" fontId="1" fillId="5" borderId="31" xfId="0" applyFont="1" applyFill="1" applyBorder="1"/>
    <xf numFmtId="164" fontId="1" fillId="5" borderId="20" xfId="0" applyNumberFormat="1" applyFont="1" applyFill="1" applyBorder="1"/>
    <xf numFmtId="0" fontId="1" fillId="6" borderId="6" xfId="0" applyFont="1" applyFill="1" applyBorder="1"/>
    <xf numFmtId="164" fontId="1" fillId="6" borderId="12" xfId="0" applyNumberFormat="1" applyFont="1" applyFill="1" applyBorder="1"/>
    <xf numFmtId="0" fontId="1" fillId="5" borderId="1" xfId="0" applyFont="1" applyFill="1" applyBorder="1"/>
    <xf numFmtId="0" fontId="1" fillId="5" borderId="7" xfId="0" applyFont="1" applyFill="1" applyBorder="1"/>
    <xf numFmtId="164" fontId="1" fillId="5" borderId="13" xfId="0" applyNumberFormat="1" applyFont="1" applyFill="1" applyBorder="1"/>
    <xf numFmtId="0" fontId="1" fillId="5" borderId="3" xfId="0" applyFont="1" applyFill="1" applyBorder="1"/>
    <xf numFmtId="164" fontId="1" fillId="5" borderId="1" xfId="0" applyNumberFormat="1" applyFont="1" applyFill="1" applyBorder="1"/>
    <xf numFmtId="164" fontId="1" fillId="5" borderId="7" xfId="0" applyNumberFormat="1" applyFont="1" applyFill="1" applyBorder="1"/>
    <xf numFmtId="164" fontId="1" fillId="6" borderId="18" xfId="0" applyNumberFormat="1" applyFont="1" applyFill="1" applyBorder="1"/>
    <xf numFmtId="164" fontId="1" fillId="6" borderId="13" xfId="0" applyNumberFormat="1" applyFont="1" applyFill="1" applyBorder="1"/>
    <xf numFmtId="0" fontId="1" fillId="5" borderId="1" xfId="0" applyFont="1" applyFill="1" applyBorder="1" applyAlignment="1">
      <alignment horizontal="right"/>
    </xf>
    <xf numFmtId="0" fontId="0" fillId="5" borderId="7" xfId="0" applyFill="1" applyBorder="1"/>
    <xf numFmtId="164" fontId="0" fillId="5" borderId="13" xfId="0" applyNumberFormat="1" applyFill="1" applyBorder="1"/>
    <xf numFmtId="0" fontId="0" fillId="5" borderId="3" xfId="0" applyFill="1" applyBorder="1"/>
    <xf numFmtId="164" fontId="0" fillId="5" borderId="1" xfId="0" applyNumberFormat="1" applyFill="1" applyBorder="1"/>
    <xf numFmtId="1" fontId="1" fillId="6" borderId="18" xfId="0" applyNumberFormat="1" applyFont="1" applyFill="1" applyBorder="1"/>
    <xf numFmtId="164" fontId="0" fillId="6" borderId="13" xfId="0" applyNumberFormat="1" applyFill="1" applyBorder="1"/>
    <xf numFmtId="0" fontId="1" fillId="5" borderId="20" xfId="0" applyFont="1" applyFill="1" applyBorder="1" applyAlignment="1">
      <alignment horizontal="right" vertical="center"/>
    </xf>
    <xf numFmtId="0" fontId="0" fillId="5" borderId="7" xfId="0" applyFill="1" applyBorder="1" applyAlignment="1">
      <alignment horizontal="right"/>
    </xf>
    <xf numFmtId="0" fontId="0" fillId="5" borderId="13" xfId="0" applyFill="1" applyBorder="1" applyAlignment="1">
      <alignment horizontal="center"/>
    </xf>
    <xf numFmtId="0" fontId="0" fillId="5" borderId="3" xfId="0" applyFill="1" applyBorder="1" applyAlignment="1">
      <alignment horizontal="right"/>
    </xf>
    <xf numFmtId="0" fontId="0" fillId="5" borderId="1" xfId="0" applyFill="1" applyBorder="1" applyAlignment="1">
      <alignment horizontal="center"/>
    </xf>
    <xf numFmtId="0" fontId="0" fillId="6" borderId="13" xfId="0" applyFill="1" applyBorder="1" applyAlignment="1">
      <alignment horizontal="center"/>
    </xf>
    <xf numFmtId="164" fontId="0" fillId="5" borderId="7" xfId="0" applyNumberFormat="1" applyFill="1" applyBorder="1" applyAlignment="1">
      <alignment horizontal="right"/>
    </xf>
    <xf numFmtId="164" fontId="0" fillId="5" borderId="3" xfId="0" applyNumberFormat="1" applyFill="1" applyBorder="1" applyAlignment="1">
      <alignment horizontal="right"/>
    </xf>
    <xf numFmtId="0" fontId="1" fillId="0" borderId="1" xfId="0" applyFont="1" applyBorder="1"/>
    <xf numFmtId="0" fontId="0" fillId="0" borderId="7" xfId="0" applyBorder="1"/>
    <xf numFmtId="164" fontId="0" fillId="0" borderId="13" xfId="0" applyNumberFormat="1" applyBorder="1"/>
    <xf numFmtId="0" fontId="0" fillId="0" borderId="3" xfId="0" applyBorder="1"/>
    <xf numFmtId="164" fontId="0" fillId="0" borderId="1" xfId="0" applyNumberFormat="1" applyBorder="1"/>
    <xf numFmtId="0" fontId="0" fillId="2" borderId="7" xfId="0" applyFill="1" applyBorder="1"/>
    <xf numFmtId="164" fontId="0" fillId="2" borderId="13" xfId="0" applyNumberFormat="1" applyFill="1" applyBorder="1"/>
    <xf numFmtId="0" fontId="1" fillId="0" borderId="1" xfId="0" applyFont="1" applyBorder="1" applyAlignment="1">
      <alignment horizontal="right"/>
    </xf>
    <xf numFmtId="0" fontId="1" fillId="0" borderId="16" xfId="0" applyFont="1" applyBorder="1" applyAlignment="1">
      <alignment wrapText="1"/>
    </xf>
    <xf numFmtId="0" fontId="0" fillId="0" borderId="21" xfId="0" applyBorder="1"/>
    <xf numFmtId="164" fontId="0" fillId="0" borderId="22" xfId="0" applyNumberFormat="1" applyBorder="1"/>
    <xf numFmtId="0" fontId="0" fillId="0" borderId="32" xfId="0" applyBorder="1"/>
    <xf numFmtId="164" fontId="0" fillId="0" borderId="16" xfId="0" applyNumberFormat="1" applyBorder="1"/>
    <xf numFmtId="0" fontId="0" fillId="2" borderId="21" xfId="0" applyFill="1" applyBorder="1"/>
    <xf numFmtId="164" fontId="0" fillId="2" borderId="22" xfId="0" applyNumberFormat="1" applyFill="1" applyBorder="1"/>
    <xf numFmtId="0" fontId="1" fillId="0" borderId="0" xfId="0" applyFont="1"/>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6" fillId="3" borderId="23" xfId="0" applyFont="1" applyFill="1" applyBorder="1" applyAlignment="1">
      <alignment horizontal="left"/>
    </xf>
    <xf numFmtId="0" fontId="6" fillId="3" borderId="24" xfId="0" applyFont="1" applyFill="1" applyBorder="1" applyAlignment="1">
      <alignment horizontal="left"/>
    </xf>
    <xf numFmtId="0" fontId="6" fillId="3" borderId="4" xfId="0" applyFont="1" applyFill="1" applyBorder="1" applyAlignment="1">
      <alignment horizontal="left"/>
    </xf>
    <xf numFmtId="0" fontId="6" fillId="3" borderId="25" xfId="0" applyFont="1" applyFill="1" applyBorder="1" applyAlignment="1">
      <alignment horizontal="left" wrapText="1"/>
    </xf>
    <xf numFmtId="0" fontId="6" fillId="3" borderId="26" xfId="0" applyFont="1" applyFill="1" applyBorder="1" applyAlignment="1">
      <alignment horizontal="left" wrapText="1"/>
    </xf>
    <xf numFmtId="0" fontId="6" fillId="3" borderId="5" xfId="0" applyFont="1" applyFill="1" applyBorder="1" applyAlignment="1">
      <alignment horizontal="left" wrapText="1"/>
    </xf>
    <xf numFmtId="0" fontId="7" fillId="2" borderId="7" xfId="0" applyFont="1" applyFill="1" applyBorder="1" applyAlignment="1">
      <alignment horizontal="center" vertical="center" textRotation="90"/>
    </xf>
    <xf numFmtId="0" fontId="7" fillId="2" borderId="21" xfId="0" applyFont="1" applyFill="1" applyBorder="1" applyAlignment="1">
      <alignment horizontal="center" vertical="center" textRotation="90"/>
    </xf>
    <xf numFmtId="0" fontId="0" fillId="0" borderId="2" xfId="0"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xf>
    <xf numFmtId="0" fontId="1" fillId="2" borderId="27" xfId="0" applyFont="1" applyFill="1" applyBorder="1" applyAlignment="1">
      <alignment horizontal="center"/>
    </xf>
    <xf numFmtId="0" fontId="1" fillId="2" borderId="12" xfId="0" applyFont="1" applyFill="1" applyBorder="1" applyAlignment="1">
      <alignment horizontal="center"/>
    </xf>
    <xf numFmtId="0" fontId="7" fillId="2" borderId="18" xfId="0" applyFont="1" applyFill="1" applyBorder="1" applyAlignment="1">
      <alignment horizontal="center" vertical="center" textRotation="90"/>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1BAB6-CC44-4A3D-96CE-2C07175642EF}">
  <dimension ref="A1:BJ48"/>
  <sheetViews>
    <sheetView tabSelected="1" topLeftCell="A7" workbookViewId="0">
      <selection activeCell="N48" sqref="N48"/>
    </sheetView>
  </sheetViews>
  <sheetFormatPr defaultColWidth="8.85546875" defaultRowHeight="12.75" x14ac:dyDescent="0.2"/>
  <cols>
    <col min="1" max="1" width="24.28515625" style="14" bestFit="1" customWidth="1"/>
    <col min="2" max="2" width="21" style="14" bestFit="1" customWidth="1"/>
    <col min="3" max="3" width="4.5703125" style="14" bestFit="1" customWidth="1"/>
    <col min="4" max="4" width="5.42578125" style="14" bestFit="1" customWidth="1"/>
    <col min="5" max="5" width="4.28515625" style="93" bestFit="1" customWidth="1"/>
    <col min="6" max="6" width="5.42578125" style="14" bestFit="1" customWidth="1"/>
    <col min="7" max="7" width="6" style="14" bestFit="1" customWidth="1"/>
    <col min="8" max="8" width="5.42578125" style="14" bestFit="1" customWidth="1"/>
    <col min="9" max="9" width="4.5703125" style="14" bestFit="1" customWidth="1"/>
    <col min="10" max="10" width="5.42578125" style="14" bestFit="1" customWidth="1"/>
    <col min="11" max="11" width="4.28515625" style="93" bestFit="1" customWidth="1"/>
    <col min="12" max="12" width="5.42578125" style="14" bestFit="1" customWidth="1"/>
    <col min="13" max="13" width="5" style="14" bestFit="1" customWidth="1"/>
    <col min="14" max="14" width="5.42578125" style="14" bestFit="1" customWidth="1"/>
    <col min="15" max="15" width="4.5703125" style="14" bestFit="1" customWidth="1"/>
    <col min="16" max="16" width="5.42578125" style="14" bestFit="1" customWidth="1"/>
    <col min="17" max="17" width="4.28515625" style="93" bestFit="1" customWidth="1"/>
    <col min="18" max="18" width="5.42578125" style="14" bestFit="1" customWidth="1"/>
    <col min="19" max="19" width="6" style="14" bestFit="1" customWidth="1"/>
    <col min="20" max="20" width="5.42578125" style="14" bestFit="1" customWidth="1"/>
    <col min="21" max="21" width="4.5703125" style="14" bestFit="1" customWidth="1"/>
    <col min="22" max="22" width="5.42578125" style="14" bestFit="1" customWidth="1"/>
    <col min="23" max="23" width="4.28515625" style="93" bestFit="1" customWidth="1"/>
    <col min="24" max="24" width="5.42578125" style="14" bestFit="1" customWidth="1"/>
    <col min="25" max="25" width="6" style="14" bestFit="1" customWidth="1"/>
    <col min="26" max="26" width="5.42578125" style="14" bestFit="1" customWidth="1"/>
    <col min="27" max="27" width="4.5703125" style="14" bestFit="1" customWidth="1"/>
    <col min="28" max="28" width="5.42578125" style="14" bestFit="1" customWidth="1"/>
    <col min="29" max="29" width="4.28515625" style="93" bestFit="1" customWidth="1"/>
    <col min="30" max="30" width="5.42578125" style="14" bestFit="1" customWidth="1"/>
    <col min="31" max="31" width="6" style="14" bestFit="1" customWidth="1"/>
    <col min="32" max="32" width="5.42578125" style="14" bestFit="1" customWidth="1"/>
    <col min="33" max="33" width="4.5703125" style="14" bestFit="1" customWidth="1"/>
    <col min="34" max="34" width="5.42578125" style="14" bestFit="1" customWidth="1"/>
    <col min="35" max="35" width="4.28515625" style="93" bestFit="1" customWidth="1"/>
    <col min="36" max="36" width="5.42578125" style="14" bestFit="1" customWidth="1"/>
    <col min="37" max="37" width="6" style="14" bestFit="1" customWidth="1"/>
    <col min="38" max="38" width="5.42578125" style="14" bestFit="1" customWidth="1"/>
    <col min="39" max="39" width="4.5703125" style="14" bestFit="1" customWidth="1"/>
    <col min="40" max="40" width="5.42578125" style="14" bestFit="1" customWidth="1"/>
    <col min="41" max="41" width="4.28515625" style="93" bestFit="1" customWidth="1"/>
    <col min="42" max="42" width="5.42578125" style="14" bestFit="1" customWidth="1"/>
    <col min="43" max="43" width="6" style="14" bestFit="1" customWidth="1"/>
    <col min="44" max="44" width="5.42578125" style="14" bestFit="1" customWidth="1"/>
    <col min="45" max="45" width="4.5703125" style="14" bestFit="1" customWidth="1"/>
    <col min="46" max="46" width="5.42578125" style="14" bestFit="1" customWidth="1"/>
    <col min="47" max="47" width="4.28515625" style="93" bestFit="1" customWidth="1"/>
    <col min="48" max="48" width="5.42578125" style="14" bestFit="1" customWidth="1"/>
    <col min="49" max="49" width="5" style="14" bestFit="1" customWidth="1"/>
    <col min="50" max="50" width="5.42578125" style="14" bestFit="1" customWidth="1"/>
    <col min="51" max="51" width="4.5703125" style="14" bestFit="1" customWidth="1"/>
    <col min="52" max="52" width="5.42578125" style="14" customWidth="1"/>
    <col min="53" max="53" width="4.28515625" style="93" bestFit="1" customWidth="1"/>
    <col min="54" max="54" width="6.42578125" style="14" bestFit="1" customWidth="1"/>
    <col min="55" max="55" width="4.140625" style="14" bestFit="1" customWidth="1"/>
    <col min="56" max="56" width="6.42578125" style="14" bestFit="1" customWidth="1"/>
    <col min="57" max="57" width="5" style="15" bestFit="1" customWidth="1"/>
    <col min="58" max="58" width="5.42578125" style="15" bestFit="1" customWidth="1"/>
    <col min="59" max="59" width="4.7109375" style="16" customWidth="1"/>
    <col min="60" max="60" width="5.42578125" style="15" bestFit="1" customWidth="1"/>
    <col min="61" max="61" width="7" style="15" bestFit="1" customWidth="1"/>
    <col min="62" max="62" width="5.42578125" style="15" bestFit="1" customWidth="1"/>
    <col min="63" max="16384" width="8.85546875" style="14"/>
  </cols>
  <sheetData>
    <row r="1" spans="1:62" ht="13.5" thickBot="1" x14ac:dyDescent="0.25">
      <c r="A1" s="147"/>
      <c r="B1" s="148"/>
      <c r="C1" s="148"/>
      <c r="D1" s="148"/>
      <c r="E1" s="148"/>
      <c r="F1" s="148"/>
      <c r="G1" s="148"/>
      <c r="H1" s="148"/>
      <c r="K1" s="14"/>
      <c r="Q1" s="14"/>
      <c r="W1" s="14"/>
      <c r="AC1" s="14"/>
      <c r="AI1" s="14"/>
      <c r="AO1" s="14"/>
      <c r="AU1" s="14"/>
      <c r="BA1" s="14"/>
    </row>
    <row r="2" spans="1:62" x14ac:dyDescent="0.2">
      <c r="A2" s="149" t="s">
        <v>0</v>
      </c>
      <c r="B2" s="151" t="s">
        <v>1</v>
      </c>
      <c r="C2" s="149" t="s">
        <v>84</v>
      </c>
      <c r="D2" s="153"/>
      <c r="E2" s="153"/>
      <c r="F2" s="153"/>
      <c r="G2" s="153"/>
      <c r="H2" s="151"/>
      <c r="I2" s="149" t="s">
        <v>86</v>
      </c>
      <c r="J2" s="153"/>
      <c r="K2" s="153"/>
      <c r="L2" s="153"/>
      <c r="M2" s="153"/>
      <c r="N2" s="151"/>
      <c r="O2" s="149" t="s">
        <v>85</v>
      </c>
      <c r="P2" s="153"/>
      <c r="Q2" s="153"/>
      <c r="R2" s="153"/>
      <c r="S2" s="153"/>
      <c r="T2" s="151"/>
      <c r="U2" s="149" t="s">
        <v>83</v>
      </c>
      <c r="V2" s="153"/>
      <c r="W2" s="153"/>
      <c r="X2" s="153"/>
      <c r="Y2" s="153"/>
      <c r="Z2" s="151"/>
      <c r="AA2" s="149" t="s">
        <v>87</v>
      </c>
      <c r="AB2" s="153"/>
      <c r="AC2" s="153"/>
      <c r="AD2" s="153"/>
      <c r="AE2" s="153"/>
      <c r="AF2" s="151"/>
      <c r="AG2" s="149" t="s">
        <v>82</v>
      </c>
      <c r="AH2" s="153"/>
      <c r="AI2" s="153"/>
      <c r="AJ2" s="153"/>
      <c r="AK2" s="153"/>
      <c r="AL2" s="151"/>
      <c r="AM2" s="149" t="s">
        <v>88</v>
      </c>
      <c r="AN2" s="153"/>
      <c r="AO2" s="153"/>
      <c r="AP2" s="153"/>
      <c r="AQ2" s="153"/>
      <c r="AR2" s="151"/>
      <c r="AS2" s="149" t="s">
        <v>89</v>
      </c>
      <c r="AT2" s="153"/>
      <c r="AU2" s="153"/>
      <c r="AV2" s="153"/>
      <c r="AW2" s="153"/>
      <c r="AX2" s="151"/>
      <c r="AY2" s="149" t="s">
        <v>90</v>
      </c>
      <c r="AZ2" s="153"/>
      <c r="BA2" s="153"/>
      <c r="BB2" s="153"/>
      <c r="BC2" s="153"/>
      <c r="BD2" s="151"/>
      <c r="BE2" s="149" t="s">
        <v>91</v>
      </c>
      <c r="BF2" s="153"/>
      <c r="BG2" s="153"/>
      <c r="BH2" s="153"/>
      <c r="BI2" s="153"/>
      <c r="BJ2" s="151"/>
    </row>
    <row r="3" spans="1:62" s="21" customFormat="1" ht="26.25" thickBot="1" x14ac:dyDescent="0.3">
      <c r="A3" s="150"/>
      <c r="B3" s="152"/>
      <c r="C3" s="17" t="s">
        <v>2</v>
      </c>
      <c r="D3" s="18" t="s">
        <v>92</v>
      </c>
      <c r="E3" s="18" t="s">
        <v>3</v>
      </c>
      <c r="F3" s="18" t="s">
        <v>93</v>
      </c>
      <c r="G3" s="19" t="s">
        <v>4</v>
      </c>
      <c r="H3" s="20" t="s">
        <v>94</v>
      </c>
      <c r="I3" s="17" t="s">
        <v>2</v>
      </c>
      <c r="J3" s="18" t="s">
        <v>92</v>
      </c>
      <c r="K3" s="18" t="s">
        <v>3</v>
      </c>
      <c r="L3" s="18" t="s">
        <v>93</v>
      </c>
      <c r="M3" s="19" t="s">
        <v>4</v>
      </c>
      <c r="N3" s="20" t="s">
        <v>94</v>
      </c>
      <c r="O3" s="17" t="s">
        <v>2</v>
      </c>
      <c r="P3" s="18" t="s">
        <v>92</v>
      </c>
      <c r="Q3" s="18" t="s">
        <v>3</v>
      </c>
      <c r="R3" s="18" t="s">
        <v>93</v>
      </c>
      <c r="S3" s="19" t="s">
        <v>4</v>
      </c>
      <c r="T3" s="20" t="s">
        <v>94</v>
      </c>
      <c r="U3" s="17" t="s">
        <v>2</v>
      </c>
      <c r="V3" s="18" t="s">
        <v>92</v>
      </c>
      <c r="W3" s="18" t="s">
        <v>3</v>
      </c>
      <c r="X3" s="18" t="s">
        <v>93</v>
      </c>
      <c r="Y3" s="19" t="s">
        <v>4</v>
      </c>
      <c r="Z3" s="20" t="s">
        <v>94</v>
      </c>
      <c r="AA3" s="17" t="s">
        <v>2</v>
      </c>
      <c r="AB3" s="18" t="s">
        <v>92</v>
      </c>
      <c r="AC3" s="18" t="s">
        <v>3</v>
      </c>
      <c r="AD3" s="18" t="s">
        <v>93</v>
      </c>
      <c r="AE3" s="19" t="s">
        <v>4</v>
      </c>
      <c r="AF3" s="20" t="s">
        <v>94</v>
      </c>
      <c r="AG3" s="17" t="s">
        <v>2</v>
      </c>
      <c r="AH3" s="18" t="s">
        <v>92</v>
      </c>
      <c r="AI3" s="18" t="s">
        <v>3</v>
      </c>
      <c r="AJ3" s="18" t="s">
        <v>93</v>
      </c>
      <c r="AK3" s="19" t="s">
        <v>4</v>
      </c>
      <c r="AL3" s="20" t="s">
        <v>94</v>
      </c>
      <c r="AM3" s="17" t="s">
        <v>2</v>
      </c>
      <c r="AN3" s="18" t="s">
        <v>92</v>
      </c>
      <c r="AO3" s="18" t="s">
        <v>3</v>
      </c>
      <c r="AP3" s="18" t="s">
        <v>93</v>
      </c>
      <c r="AQ3" s="19" t="s">
        <v>4</v>
      </c>
      <c r="AR3" s="20" t="s">
        <v>94</v>
      </c>
      <c r="AS3" s="17" t="s">
        <v>2</v>
      </c>
      <c r="AT3" s="18" t="s">
        <v>92</v>
      </c>
      <c r="AU3" s="18" t="s">
        <v>3</v>
      </c>
      <c r="AV3" s="18" t="s">
        <v>93</v>
      </c>
      <c r="AW3" s="19" t="s">
        <v>4</v>
      </c>
      <c r="AX3" s="20" t="s">
        <v>94</v>
      </c>
      <c r="AY3" s="17" t="s">
        <v>2</v>
      </c>
      <c r="AZ3" s="18" t="s">
        <v>92</v>
      </c>
      <c r="BA3" s="18" t="s">
        <v>3</v>
      </c>
      <c r="BB3" s="18" t="s">
        <v>93</v>
      </c>
      <c r="BC3" s="19" t="s">
        <v>4</v>
      </c>
      <c r="BD3" s="20" t="s">
        <v>94</v>
      </c>
      <c r="BE3" s="17" t="s">
        <v>2</v>
      </c>
      <c r="BF3" s="18" t="s">
        <v>92</v>
      </c>
      <c r="BG3" s="18" t="s">
        <v>3</v>
      </c>
      <c r="BH3" s="18" t="s">
        <v>93</v>
      </c>
      <c r="BI3" s="19" t="s">
        <v>4</v>
      </c>
      <c r="BJ3" s="20" t="s">
        <v>94</v>
      </c>
    </row>
    <row r="4" spans="1:62" x14ac:dyDescent="0.2">
      <c r="A4" s="22" t="s">
        <v>5</v>
      </c>
      <c r="B4" s="23" t="s">
        <v>6</v>
      </c>
      <c r="C4" s="24">
        <v>2</v>
      </c>
      <c r="D4" s="25">
        <v>0.6578947368421052</v>
      </c>
      <c r="E4" s="26" t="s">
        <v>7</v>
      </c>
      <c r="F4" s="26" t="s">
        <v>7</v>
      </c>
      <c r="G4" s="27">
        <v>1</v>
      </c>
      <c r="H4" s="28">
        <v>0.24709661477637754</v>
      </c>
      <c r="I4" s="24"/>
      <c r="J4" s="25"/>
      <c r="K4" s="26"/>
      <c r="L4" s="26"/>
      <c r="M4" s="27"/>
      <c r="N4" s="28"/>
      <c r="O4" s="24"/>
      <c r="P4" s="25"/>
      <c r="Q4" s="26"/>
      <c r="R4" s="26"/>
      <c r="S4" s="27"/>
      <c r="T4" s="28"/>
      <c r="U4" s="24">
        <v>1</v>
      </c>
      <c r="V4" s="25">
        <v>0.63291139240506333</v>
      </c>
      <c r="W4" s="26" t="s">
        <v>7</v>
      </c>
      <c r="X4" s="26" t="s">
        <v>7</v>
      </c>
      <c r="Y4" s="27">
        <v>0.2</v>
      </c>
      <c r="Z4" s="28">
        <v>5.7061340941512127E-2</v>
      </c>
      <c r="AA4" s="24">
        <v>2</v>
      </c>
      <c r="AB4" s="25">
        <v>0.8</v>
      </c>
      <c r="AC4" s="26" t="s">
        <v>7</v>
      </c>
      <c r="AD4" s="26" t="s">
        <v>7</v>
      </c>
      <c r="AE4" s="27">
        <v>0.3</v>
      </c>
      <c r="AF4" s="28">
        <v>0.10179843909060059</v>
      </c>
      <c r="AG4" s="24">
        <v>2</v>
      </c>
      <c r="AH4" s="25">
        <v>1.1764705882352942</v>
      </c>
      <c r="AI4" s="26" t="s">
        <v>7</v>
      </c>
      <c r="AJ4" s="26" t="s">
        <v>7</v>
      </c>
      <c r="AK4" s="27">
        <v>0.7</v>
      </c>
      <c r="AL4" s="28">
        <v>0.17069007559131918</v>
      </c>
      <c r="AM4" s="24">
        <v>3</v>
      </c>
      <c r="AN4" s="25">
        <v>1.4925373134328357</v>
      </c>
      <c r="AO4" s="26" t="s">
        <v>7</v>
      </c>
      <c r="AP4" s="26" t="s">
        <v>7</v>
      </c>
      <c r="AQ4" s="27">
        <v>0.3</v>
      </c>
      <c r="AR4" s="28">
        <v>0.11441647597254005</v>
      </c>
      <c r="AS4" s="24"/>
      <c r="AT4" s="25"/>
      <c r="AU4" s="26"/>
      <c r="AV4" s="26"/>
      <c r="AW4" s="27"/>
      <c r="AX4" s="28"/>
      <c r="AY4" s="24"/>
      <c r="AZ4" s="25"/>
      <c r="BA4" s="26"/>
      <c r="BB4" s="26"/>
      <c r="BC4" s="27"/>
      <c r="BD4" s="29"/>
      <c r="BE4" s="30">
        <v>10</v>
      </c>
      <c r="BF4" s="31">
        <v>0.80192461908580592</v>
      </c>
      <c r="BG4" s="32" t="s">
        <v>7</v>
      </c>
      <c r="BH4" s="33" t="s">
        <v>7</v>
      </c>
      <c r="BI4" s="34">
        <v>2.5</v>
      </c>
      <c r="BJ4" s="35">
        <v>0.12660792059151221</v>
      </c>
    </row>
    <row r="5" spans="1:62" x14ac:dyDescent="0.2">
      <c r="A5" s="36" t="s">
        <v>8</v>
      </c>
      <c r="B5" s="37" t="s">
        <v>9</v>
      </c>
      <c r="C5" s="38">
        <v>2</v>
      </c>
      <c r="D5" s="6">
        <v>0.6578947368421052</v>
      </c>
      <c r="E5" s="7" t="s">
        <v>7</v>
      </c>
      <c r="F5" s="9" t="s">
        <v>7</v>
      </c>
      <c r="G5" s="8">
        <v>1</v>
      </c>
      <c r="H5" s="39">
        <v>0.24709661477637754</v>
      </c>
      <c r="I5" s="38"/>
      <c r="J5" s="6"/>
      <c r="K5" s="7"/>
      <c r="L5" s="9"/>
      <c r="M5" s="8"/>
      <c r="N5" s="39"/>
      <c r="O5" s="38"/>
      <c r="P5" s="6"/>
      <c r="Q5" s="7"/>
      <c r="R5" s="9"/>
      <c r="S5" s="8"/>
      <c r="T5" s="39"/>
      <c r="U5" s="38">
        <v>1</v>
      </c>
      <c r="V5" s="6">
        <v>0.63291139240506333</v>
      </c>
      <c r="W5" s="7" t="s">
        <v>7</v>
      </c>
      <c r="X5" s="9" t="s">
        <v>7</v>
      </c>
      <c r="Y5" s="8">
        <v>0.2</v>
      </c>
      <c r="Z5" s="39">
        <v>5.7061340941512127E-2</v>
      </c>
      <c r="AA5" s="38">
        <v>2</v>
      </c>
      <c r="AB5" s="6">
        <v>0.8</v>
      </c>
      <c r="AC5" s="7" t="s">
        <v>7</v>
      </c>
      <c r="AD5" s="9" t="s">
        <v>7</v>
      </c>
      <c r="AE5" s="8">
        <v>0.3</v>
      </c>
      <c r="AF5" s="39">
        <v>0.10179843909060059</v>
      </c>
      <c r="AG5" s="38">
        <v>2</v>
      </c>
      <c r="AH5" s="6">
        <v>1.1764705882352942</v>
      </c>
      <c r="AI5" s="7" t="s">
        <v>7</v>
      </c>
      <c r="AJ5" s="9" t="s">
        <v>7</v>
      </c>
      <c r="AK5" s="8">
        <v>0.7</v>
      </c>
      <c r="AL5" s="39">
        <v>0.17069007559131918</v>
      </c>
      <c r="AM5" s="38">
        <v>3</v>
      </c>
      <c r="AN5" s="6">
        <v>1.4925373134328357</v>
      </c>
      <c r="AO5" s="7"/>
      <c r="AP5" s="9"/>
      <c r="AQ5" s="8">
        <v>0.3</v>
      </c>
      <c r="AR5" s="39">
        <v>0.11441647597254005</v>
      </c>
      <c r="AS5" s="38"/>
      <c r="AT5" s="6"/>
      <c r="AU5" s="7"/>
      <c r="AV5" s="9"/>
      <c r="AW5" s="8"/>
      <c r="AX5" s="39"/>
      <c r="AY5" s="38"/>
      <c r="AZ5" s="6"/>
      <c r="BA5" s="7"/>
      <c r="BB5" s="9"/>
      <c r="BC5" s="8"/>
      <c r="BD5" s="40"/>
      <c r="BE5" s="41">
        <v>10</v>
      </c>
      <c r="BF5" s="42">
        <v>0.80192461908580592</v>
      </c>
      <c r="BG5" s="43" t="s">
        <v>7</v>
      </c>
      <c r="BH5" s="44" t="s">
        <v>7</v>
      </c>
      <c r="BI5" s="45">
        <v>2.5</v>
      </c>
      <c r="BJ5" s="46">
        <v>0.12660792059151221</v>
      </c>
    </row>
    <row r="6" spans="1:62" x14ac:dyDescent="0.2">
      <c r="A6" s="47" t="s">
        <v>10</v>
      </c>
      <c r="B6" s="48" t="s">
        <v>11</v>
      </c>
      <c r="C6" s="49">
        <v>1</v>
      </c>
      <c r="D6" s="3">
        <v>0.3289473684210526</v>
      </c>
      <c r="E6" s="4">
        <v>1</v>
      </c>
      <c r="F6" s="50">
        <v>11.111111111111111</v>
      </c>
      <c r="G6" s="5">
        <v>1.3</v>
      </c>
      <c r="H6" s="51">
        <v>0.32122559920929078</v>
      </c>
      <c r="I6" s="49">
        <v>1</v>
      </c>
      <c r="J6" s="3">
        <v>1.5873015873015872</v>
      </c>
      <c r="K6" s="4">
        <v>1</v>
      </c>
      <c r="L6" s="50">
        <v>33.333333333333329</v>
      </c>
      <c r="M6" s="5">
        <v>8.6999999999999993</v>
      </c>
      <c r="N6" s="51">
        <v>18.238993710691826</v>
      </c>
      <c r="O6" s="49"/>
      <c r="P6" s="3"/>
      <c r="Q6" s="4"/>
      <c r="R6" s="50"/>
      <c r="S6" s="5"/>
      <c r="T6" s="51"/>
      <c r="U6" s="49"/>
      <c r="V6" s="3"/>
      <c r="W6" s="4"/>
      <c r="X6" s="50"/>
      <c r="Y6" s="5"/>
      <c r="Z6" s="51"/>
      <c r="AA6" s="49"/>
      <c r="AB6" s="3"/>
      <c r="AC6" s="4"/>
      <c r="AD6" s="50"/>
      <c r="AE6" s="5"/>
      <c r="AF6" s="51"/>
      <c r="AG6" s="49"/>
      <c r="AH6" s="3"/>
      <c r="AI6" s="4"/>
      <c r="AJ6" s="50"/>
      <c r="AK6" s="5"/>
      <c r="AL6" s="51"/>
      <c r="AM6" s="49">
        <v>4</v>
      </c>
      <c r="AN6" s="3">
        <v>1.9900497512437811</v>
      </c>
      <c r="AO6" s="4"/>
      <c r="AP6" s="50"/>
      <c r="AQ6" s="5">
        <v>0.6</v>
      </c>
      <c r="AR6" s="51">
        <v>0.2288329519450801</v>
      </c>
      <c r="AS6" s="49"/>
      <c r="AT6" s="3"/>
      <c r="AU6" s="4"/>
      <c r="AV6" s="50"/>
      <c r="AW6" s="5"/>
      <c r="AX6" s="51"/>
      <c r="AY6" s="49"/>
      <c r="AZ6" s="3"/>
      <c r="BA6" s="4"/>
      <c r="BB6" s="50"/>
      <c r="BC6" s="5"/>
      <c r="BD6" s="52"/>
      <c r="BE6" s="49">
        <v>6</v>
      </c>
      <c r="BF6" s="3">
        <v>0.48115477145148355</v>
      </c>
      <c r="BG6" s="53">
        <v>2</v>
      </c>
      <c r="BH6" s="50">
        <v>4.5454545454545459</v>
      </c>
      <c r="BI6" s="2">
        <v>10.6</v>
      </c>
      <c r="BJ6" s="51">
        <v>0.53681758330801177</v>
      </c>
    </row>
    <row r="7" spans="1:62" x14ac:dyDescent="0.2">
      <c r="A7" s="36" t="s">
        <v>12</v>
      </c>
      <c r="B7" s="37" t="s">
        <v>13</v>
      </c>
      <c r="C7" s="38"/>
      <c r="D7" s="6"/>
      <c r="E7" s="7"/>
      <c r="F7" s="44"/>
      <c r="G7" s="8"/>
      <c r="H7" s="39"/>
      <c r="I7" s="38"/>
      <c r="J7" s="6"/>
      <c r="K7" s="7"/>
      <c r="L7" s="44"/>
      <c r="M7" s="8"/>
      <c r="N7" s="39"/>
      <c r="O7" s="38"/>
      <c r="P7" s="6"/>
      <c r="Q7" s="7"/>
      <c r="R7" s="44"/>
      <c r="S7" s="8"/>
      <c r="T7" s="39"/>
      <c r="U7" s="38"/>
      <c r="V7" s="6"/>
      <c r="W7" s="7"/>
      <c r="X7" s="44"/>
      <c r="Y7" s="8"/>
      <c r="Z7" s="39"/>
      <c r="AA7" s="38"/>
      <c r="AB7" s="6"/>
      <c r="AC7" s="7"/>
      <c r="AD7" s="44"/>
      <c r="AE7" s="8"/>
      <c r="AF7" s="39"/>
      <c r="AG7" s="38"/>
      <c r="AH7" s="6"/>
      <c r="AI7" s="7"/>
      <c r="AJ7" s="44"/>
      <c r="AK7" s="8"/>
      <c r="AL7" s="39"/>
      <c r="AM7" s="38">
        <v>4</v>
      </c>
      <c r="AN7" s="6">
        <v>1.9900497512437811</v>
      </c>
      <c r="AO7" s="7"/>
      <c r="AP7" s="9"/>
      <c r="AQ7" s="8">
        <v>0.6</v>
      </c>
      <c r="AR7" s="39">
        <v>0.2288329519450801</v>
      </c>
      <c r="AS7" s="38"/>
      <c r="AT7" s="6"/>
      <c r="AU7" s="7"/>
      <c r="AV7" s="44"/>
      <c r="AW7" s="8"/>
      <c r="AX7" s="39"/>
      <c r="AY7" s="38"/>
      <c r="AZ7" s="6"/>
      <c r="BA7" s="7"/>
      <c r="BB7" s="44"/>
      <c r="BC7" s="8"/>
      <c r="BD7" s="40"/>
      <c r="BE7" s="41">
        <v>4</v>
      </c>
      <c r="BF7" s="42">
        <v>0.32076984763432237</v>
      </c>
      <c r="BG7" s="43" t="s">
        <v>7</v>
      </c>
      <c r="BH7" s="44" t="s">
        <v>7</v>
      </c>
      <c r="BI7" s="45">
        <v>0.6</v>
      </c>
      <c r="BJ7" s="46">
        <v>3.0385900941962932E-2</v>
      </c>
    </row>
    <row r="8" spans="1:62" x14ac:dyDescent="0.2">
      <c r="A8" s="54" t="s">
        <v>14</v>
      </c>
      <c r="B8" s="37" t="s">
        <v>15</v>
      </c>
      <c r="C8" s="38">
        <v>1</v>
      </c>
      <c r="D8" s="6">
        <v>0.3289473684210526</v>
      </c>
      <c r="E8" s="7">
        <v>1</v>
      </c>
      <c r="F8" s="9">
        <v>11.111111111111111</v>
      </c>
      <c r="G8" s="8">
        <v>1.3</v>
      </c>
      <c r="H8" s="39">
        <v>0.32122559920929078</v>
      </c>
      <c r="I8" s="38">
        <v>1</v>
      </c>
      <c r="J8" s="6">
        <v>1.5873015873015872</v>
      </c>
      <c r="K8" s="7">
        <v>1</v>
      </c>
      <c r="L8" s="9">
        <v>33.333333333333329</v>
      </c>
      <c r="M8" s="8">
        <v>8.6999999999999993</v>
      </c>
      <c r="N8" s="39">
        <v>18.238993710691826</v>
      </c>
      <c r="O8" s="38"/>
      <c r="P8" s="6"/>
      <c r="Q8" s="7"/>
      <c r="R8" s="9"/>
      <c r="S8" s="8"/>
      <c r="T8" s="39"/>
      <c r="U8" s="38"/>
      <c r="V8" s="6"/>
      <c r="W8" s="7"/>
      <c r="X8" s="9"/>
      <c r="Y8" s="8"/>
      <c r="Z8" s="39"/>
      <c r="AA8" s="38"/>
      <c r="AB8" s="6"/>
      <c r="AC8" s="7"/>
      <c r="AD8" s="9"/>
      <c r="AE8" s="8"/>
      <c r="AF8" s="39"/>
      <c r="AG8" s="38"/>
      <c r="AH8" s="6"/>
      <c r="AI8" s="7"/>
      <c r="AJ8" s="9"/>
      <c r="AK8" s="8"/>
      <c r="AL8" s="39"/>
      <c r="AM8" s="38"/>
      <c r="AN8" s="6"/>
      <c r="AO8" s="7"/>
      <c r="AP8" s="9"/>
      <c r="AQ8" s="8"/>
      <c r="AR8" s="39"/>
      <c r="AS8" s="38"/>
      <c r="AT8" s="6"/>
      <c r="AU8" s="7"/>
      <c r="AV8" s="9"/>
      <c r="AW8" s="8"/>
      <c r="AX8" s="39"/>
      <c r="AY8" s="38"/>
      <c r="AZ8" s="6"/>
      <c r="BA8" s="7"/>
      <c r="BB8" s="9"/>
      <c r="BC8" s="8"/>
      <c r="BD8" s="40"/>
      <c r="BE8" s="41">
        <v>2</v>
      </c>
      <c r="BF8" s="42">
        <v>0.16038492381716118</v>
      </c>
      <c r="BG8" s="43">
        <v>2</v>
      </c>
      <c r="BH8" s="44">
        <v>4.5454545454545459</v>
      </c>
      <c r="BI8" s="45">
        <v>10</v>
      </c>
      <c r="BJ8" s="46">
        <v>0.50643168236604885</v>
      </c>
    </row>
    <row r="9" spans="1:62" x14ac:dyDescent="0.2">
      <c r="A9" s="47" t="s">
        <v>16</v>
      </c>
      <c r="B9" s="48" t="s">
        <v>17</v>
      </c>
      <c r="C9" s="49">
        <v>9</v>
      </c>
      <c r="D9" s="3">
        <v>2.9605263157894735</v>
      </c>
      <c r="E9" s="4">
        <v>1</v>
      </c>
      <c r="F9" s="50">
        <v>11.111111111111111</v>
      </c>
      <c r="G9" s="5">
        <v>5.2</v>
      </c>
      <c r="H9" s="51">
        <v>1.2849023968371631</v>
      </c>
      <c r="I9" s="49">
        <v>7</v>
      </c>
      <c r="J9" s="3">
        <v>11.111111111111111</v>
      </c>
      <c r="K9" s="4">
        <v>1</v>
      </c>
      <c r="L9" s="50">
        <v>33.333333333333329</v>
      </c>
      <c r="M9" s="5">
        <v>2.5</v>
      </c>
      <c r="N9" s="51">
        <v>5.2410901467505253</v>
      </c>
      <c r="O9" s="49">
        <v>3</v>
      </c>
      <c r="P9" s="3">
        <v>4.225352112676056</v>
      </c>
      <c r="Q9" s="4">
        <v>1</v>
      </c>
      <c r="R9" s="50">
        <v>33.333333333333329</v>
      </c>
      <c r="S9" s="5">
        <v>1.5</v>
      </c>
      <c r="T9" s="51">
        <v>0.91575091575091583</v>
      </c>
      <c r="U9" s="49">
        <v>14</v>
      </c>
      <c r="V9" s="3">
        <v>8.8607594936708853</v>
      </c>
      <c r="W9" s="4">
        <v>2</v>
      </c>
      <c r="X9" s="50">
        <v>28.571428571428569</v>
      </c>
      <c r="Y9" s="5">
        <v>20.2</v>
      </c>
      <c r="Z9" s="51">
        <v>5.7631954350927241</v>
      </c>
      <c r="AA9" s="49">
        <v>30</v>
      </c>
      <c r="AB9" s="3">
        <v>12</v>
      </c>
      <c r="AC9" s="4">
        <v>2</v>
      </c>
      <c r="AD9" s="50">
        <v>28.571428571428569</v>
      </c>
      <c r="AE9" s="5">
        <v>25.1</v>
      </c>
      <c r="AF9" s="51">
        <v>8.5171360705802499</v>
      </c>
      <c r="AG9" s="49">
        <v>8</v>
      </c>
      <c r="AH9" s="3">
        <v>4.7058823529411766</v>
      </c>
      <c r="AI9" s="4">
        <v>1</v>
      </c>
      <c r="AJ9" s="50">
        <v>14.285714285714285</v>
      </c>
      <c r="AK9" s="5">
        <v>3.1</v>
      </c>
      <c r="AL9" s="51">
        <v>0.75591319190441353</v>
      </c>
      <c r="AM9" s="49">
        <v>2</v>
      </c>
      <c r="AN9" s="3">
        <v>0.99502487562189057</v>
      </c>
      <c r="AO9" s="4">
        <v>1</v>
      </c>
      <c r="AP9" s="50">
        <v>25</v>
      </c>
      <c r="AQ9" s="5">
        <v>1</v>
      </c>
      <c r="AR9" s="51">
        <v>0.3813882532418002</v>
      </c>
      <c r="AS9" s="49">
        <v>4</v>
      </c>
      <c r="AT9" s="3">
        <v>18.181818181818183</v>
      </c>
      <c r="AU9" s="4">
        <v>1</v>
      </c>
      <c r="AV9" s="50">
        <v>33.333333333333329</v>
      </c>
      <c r="AW9" s="5">
        <v>3.1</v>
      </c>
      <c r="AX9" s="51">
        <v>9.9041533546325873</v>
      </c>
      <c r="AY9" s="49"/>
      <c r="AZ9" s="3"/>
      <c r="BA9" s="4"/>
      <c r="BB9" s="50"/>
      <c r="BC9" s="5"/>
      <c r="BD9" s="52"/>
      <c r="BE9" s="49">
        <v>77</v>
      </c>
      <c r="BF9" s="3">
        <v>6.1748195669607053</v>
      </c>
      <c r="BG9" s="53">
        <v>10</v>
      </c>
      <c r="BH9" s="50">
        <v>22.727272727272727</v>
      </c>
      <c r="BI9" s="2">
        <v>61.7</v>
      </c>
      <c r="BJ9" s="51">
        <v>3.1246834801985215</v>
      </c>
    </row>
    <row r="10" spans="1:62" x14ac:dyDescent="0.2">
      <c r="A10" s="55" t="s">
        <v>18</v>
      </c>
      <c r="B10" s="37" t="s">
        <v>19</v>
      </c>
      <c r="C10" s="38">
        <v>2</v>
      </c>
      <c r="D10" s="6">
        <v>0.6578947368421052</v>
      </c>
      <c r="E10" s="7">
        <v>1</v>
      </c>
      <c r="F10" s="9">
        <v>11.111111111111111</v>
      </c>
      <c r="G10" s="8">
        <v>3.2</v>
      </c>
      <c r="H10" s="39">
        <v>0.79070916728440821</v>
      </c>
      <c r="I10" s="38">
        <v>2</v>
      </c>
      <c r="J10" s="6">
        <v>3.1746031746031744</v>
      </c>
      <c r="K10" s="7">
        <v>1</v>
      </c>
      <c r="L10" s="9">
        <v>33.333333333333329</v>
      </c>
      <c r="M10" s="8">
        <v>1.1000000000000001</v>
      </c>
      <c r="N10" s="39">
        <v>2.3060796645702313</v>
      </c>
      <c r="O10" s="38">
        <v>1</v>
      </c>
      <c r="P10" s="6">
        <v>1.4084507042253522</v>
      </c>
      <c r="Q10" s="7">
        <v>1</v>
      </c>
      <c r="R10" s="9">
        <v>33.333333333333329</v>
      </c>
      <c r="S10" s="8">
        <v>0.9</v>
      </c>
      <c r="T10" s="39">
        <v>0.5494505494505495</v>
      </c>
      <c r="U10" s="38">
        <v>5</v>
      </c>
      <c r="V10" s="6">
        <v>3.1645569620253164</v>
      </c>
      <c r="W10" s="7">
        <v>2</v>
      </c>
      <c r="X10" s="9">
        <v>28.571428571428569</v>
      </c>
      <c r="Y10" s="8">
        <v>18</v>
      </c>
      <c r="Z10" s="39">
        <v>5.1355206847360915</v>
      </c>
      <c r="AA10" s="38">
        <v>5</v>
      </c>
      <c r="AB10" s="6">
        <v>2</v>
      </c>
      <c r="AC10" s="7">
        <v>1</v>
      </c>
      <c r="AD10" s="9">
        <v>14.285714285714285</v>
      </c>
      <c r="AE10" s="8">
        <v>18</v>
      </c>
      <c r="AF10" s="39">
        <v>6.1079063454360361</v>
      </c>
      <c r="AG10" s="38">
        <v>3</v>
      </c>
      <c r="AH10" s="6">
        <v>1.7647058823529411</v>
      </c>
      <c r="AI10" s="7">
        <v>1</v>
      </c>
      <c r="AJ10" s="9">
        <v>14.285714285714285</v>
      </c>
      <c r="AK10" s="8">
        <v>1.7</v>
      </c>
      <c r="AL10" s="39">
        <v>0.41453304072177516</v>
      </c>
      <c r="AM10" s="38">
        <v>1</v>
      </c>
      <c r="AN10" s="6">
        <v>0.49751243781094528</v>
      </c>
      <c r="AO10" s="7">
        <v>1</v>
      </c>
      <c r="AP10" s="9">
        <v>25</v>
      </c>
      <c r="AQ10" s="8">
        <v>0.7</v>
      </c>
      <c r="AR10" s="39">
        <v>0.26697177726926014</v>
      </c>
      <c r="AS10" s="38">
        <v>1</v>
      </c>
      <c r="AT10" s="6">
        <v>4.5454545454545459</v>
      </c>
      <c r="AU10" s="7">
        <v>1</v>
      </c>
      <c r="AV10" s="9">
        <v>33.333333333333329</v>
      </c>
      <c r="AW10" s="8">
        <v>2.7</v>
      </c>
      <c r="AX10" s="39">
        <v>8.6261980830670932</v>
      </c>
      <c r="AY10" s="38"/>
      <c r="AZ10" s="6"/>
      <c r="BA10" s="7"/>
      <c r="BB10" s="9"/>
      <c r="BC10" s="8"/>
      <c r="BD10" s="40"/>
      <c r="BE10" s="41">
        <v>20</v>
      </c>
      <c r="BF10" s="42">
        <v>1.6038492381716118</v>
      </c>
      <c r="BG10" s="43">
        <v>9</v>
      </c>
      <c r="BH10" s="44">
        <v>20.454545454545457</v>
      </c>
      <c r="BI10" s="45">
        <v>46.300000000000011</v>
      </c>
      <c r="BJ10" s="46">
        <v>2.3447786893548068</v>
      </c>
    </row>
    <row r="11" spans="1:62" x14ac:dyDescent="0.2">
      <c r="A11" s="55" t="s">
        <v>95</v>
      </c>
      <c r="B11" s="37" t="s">
        <v>20</v>
      </c>
      <c r="C11" s="38"/>
      <c r="D11" s="6"/>
      <c r="E11" s="7"/>
      <c r="F11" s="9"/>
      <c r="G11" s="8"/>
      <c r="H11" s="39"/>
      <c r="I11" s="38"/>
      <c r="J11" s="6"/>
      <c r="K11" s="7"/>
      <c r="L11" s="9"/>
      <c r="M11" s="8"/>
      <c r="N11" s="39"/>
      <c r="O11" s="38"/>
      <c r="P11" s="6"/>
      <c r="Q11" s="7"/>
      <c r="R11" s="9"/>
      <c r="S11" s="8"/>
      <c r="T11" s="39"/>
      <c r="U11" s="38"/>
      <c r="V11" s="6"/>
      <c r="W11" s="7"/>
      <c r="X11" s="9"/>
      <c r="Y11" s="8"/>
      <c r="Z11" s="39"/>
      <c r="AA11" s="38">
        <v>1</v>
      </c>
      <c r="AB11" s="6">
        <v>0.4</v>
      </c>
      <c r="AC11" s="7">
        <v>1</v>
      </c>
      <c r="AD11" s="9">
        <v>14.285714285714285</v>
      </c>
      <c r="AE11" s="8">
        <v>0.5</v>
      </c>
      <c r="AF11" s="39"/>
      <c r="AG11" s="38"/>
      <c r="AH11" s="6"/>
      <c r="AI11" s="7"/>
      <c r="AJ11" s="9"/>
      <c r="AK11" s="8"/>
      <c r="AL11" s="39"/>
      <c r="AM11" s="38"/>
      <c r="AN11" s="6"/>
      <c r="AO11" s="7"/>
      <c r="AP11" s="9"/>
      <c r="AQ11" s="8"/>
      <c r="AR11" s="39"/>
      <c r="AS11" s="38"/>
      <c r="AT11" s="6"/>
      <c r="AU11" s="7"/>
      <c r="AV11" s="9"/>
      <c r="AW11" s="8"/>
      <c r="AX11" s="39"/>
      <c r="AY11" s="38"/>
      <c r="AZ11" s="6"/>
      <c r="BA11" s="7"/>
      <c r="BB11" s="9"/>
      <c r="BC11" s="8"/>
      <c r="BD11" s="40"/>
      <c r="BE11" s="41">
        <v>1</v>
      </c>
      <c r="BF11" s="42">
        <v>8.0192461908580592E-2</v>
      </c>
      <c r="BG11" s="43">
        <v>1</v>
      </c>
      <c r="BH11" s="44">
        <v>2.2727272727272729</v>
      </c>
      <c r="BI11" s="45">
        <v>0.5</v>
      </c>
      <c r="BJ11" s="46">
        <v>2.5321584118302442E-2</v>
      </c>
    </row>
    <row r="12" spans="1:62" x14ac:dyDescent="0.2">
      <c r="A12" s="56" t="s">
        <v>21</v>
      </c>
      <c r="B12" s="37" t="s">
        <v>22</v>
      </c>
      <c r="C12" s="38">
        <v>3</v>
      </c>
      <c r="D12" s="6">
        <v>0.98684210526315785</v>
      </c>
      <c r="E12" s="7" t="s">
        <v>7</v>
      </c>
      <c r="F12" s="9" t="s">
        <v>7</v>
      </c>
      <c r="G12" s="8">
        <v>1.5</v>
      </c>
      <c r="H12" s="39">
        <v>0.37064492216456629</v>
      </c>
      <c r="I12" s="38">
        <v>4</v>
      </c>
      <c r="J12" s="6">
        <v>6.3492063492063489</v>
      </c>
      <c r="K12" s="7" t="s">
        <v>7</v>
      </c>
      <c r="L12" s="9" t="s">
        <v>7</v>
      </c>
      <c r="M12" s="8">
        <v>1.1000000000000001</v>
      </c>
      <c r="N12" s="39">
        <v>2.3060796645702313</v>
      </c>
      <c r="O12" s="38"/>
      <c r="P12" s="6"/>
      <c r="Q12" s="7"/>
      <c r="R12" s="9"/>
      <c r="S12" s="8"/>
      <c r="T12" s="39"/>
      <c r="U12" s="38">
        <v>1</v>
      </c>
      <c r="V12" s="6">
        <v>0.63291139240506333</v>
      </c>
      <c r="W12" s="7" t="s">
        <v>7</v>
      </c>
      <c r="X12" s="9" t="s">
        <v>7</v>
      </c>
      <c r="Y12" s="8">
        <v>0.4</v>
      </c>
      <c r="Z12" s="39">
        <v>0.11412268188302425</v>
      </c>
      <c r="AA12" s="38">
        <v>3</v>
      </c>
      <c r="AB12" s="6">
        <v>1.2</v>
      </c>
      <c r="AC12" s="7" t="s">
        <v>7</v>
      </c>
      <c r="AD12" s="9" t="s">
        <v>7</v>
      </c>
      <c r="AE12" s="8">
        <v>1.5</v>
      </c>
      <c r="AF12" s="39">
        <v>0.508992195453003</v>
      </c>
      <c r="AG12" s="38">
        <v>1</v>
      </c>
      <c r="AH12" s="6">
        <v>0.58823529411764708</v>
      </c>
      <c r="AI12" s="7" t="s">
        <v>7</v>
      </c>
      <c r="AJ12" s="9" t="s">
        <v>7</v>
      </c>
      <c r="AK12" s="8">
        <v>0.7</v>
      </c>
      <c r="AL12" s="39">
        <v>0.17069007559131918</v>
      </c>
      <c r="AM12" s="38">
        <v>1</v>
      </c>
      <c r="AN12" s="6">
        <v>0.49751243781094528</v>
      </c>
      <c r="AO12" s="7" t="s">
        <v>7</v>
      </c>
      <c r="AP12" s="9" t="s">
        <v>7</v>
      </c>
      <c r="AQ12" s="8">
        <v>0.3</v>
      </c>
      <c r="AR12" s="39">
        <v>0.11441647597254005</v>
      </c>
      <c r="AS12" s="38"/>
      <c r="AT12" s="6"/>
      <c r="AU12" s="7"/>
      <c r="AV12" s="9"/>
      <c r="AW12" s="8"/>
      <c r="AX12" s="39"/>
      <c r="AY12" s="38"/>
      <c r="AZ12" s="6"/>
      <c r="BA12" s="7"/>
      <c r="BB12" s="9"/>
      <c r="BC12" s="8"/>
      <c r="BD12" s="40"/>
      <c r="BE12" s="41">
        <v>13</v>
      </c>
      <c r="BF12" s="42">
        <v>1.0425020048115476</v>
      </c>
      <c r="BG12" s="43" t="s">
        <v>7</v>
      </c>
      <c r="BH12" s="44" t="s">
        <v>7</v>
      </c>
      <c r="BI12" s="45">
        <v>5.5</v>
      </c>
      <c r="BJ12" s="46">
        <v>0.27853742530132686</v>
      </c>
    </row>
    <row r="13" spans="1:62" x14ac:dyDescent="0.2">
      <c r="A13" s="56" t="s">
        <v>23</v>
      </c>
      <c r="B13" s="37" t="s">
        <v>24</v>
      </c>
      <c r="C13" s="38">
        <v>1</v>
      </c>
      <c r="D13" s="6">
        <v>0.3289473684210526</v>
      </c>
      <c r="E13" s="7" t="s">
        <v>7</v>
      </c>
      <c r="F13" s="9" t="s">
        <v>7</v>
      </c>
      <c r="G13" s="8">
        <v>0.3</v>
      </c>
      <c r="H13" s="39">
        <v>7.4128984432913256E-2</v>
      </c>
      <c r="I13" s="38"/>
      <c r="J13" s="6"/>
      <c r="K13" s="7"/>
      <c r="L13" s="9"/>
      <c r="M13" s="8"/>
      <c r="N13" s="39"/>
      <c r="O13" s="38"/>
      <c r="P13" s="6"/>
      <c r="Q13" s="7"/>
      <c r="R13" s="9"/>
      <c r="S13" s="8"/>
      <c r="T13" s="39"/>
      <c r="U13" s="38"/>
      <c r="V13" s="6"/>
      <c r="W13" s="7"/>
      <c r="X13" s="9"/>
      <c r="Y13" s="8"/>
      <c r="Z13" s="39"/>
      <c r="AA13" s="38">
        <v>1</v>
      </c>
      <c r="AB13" s="6">
        <v>0.4</v>
      </c>
      <c r="AC13" s="7" t="s">
        <v>7</v>
      </c>
      <c r="AD13" s="9" t="s">
        <v>7</v>
      </c>
      <c r="AE13" s="8">
        <v>0.3</v>
      </c>
      <c r="AF13" s="39">
        <v>0.10179843909060059</v>
      </c>
      <c r="AG13" s="38"/>
      <c r="AH13" s="6">
        <v>0</v>
      </c>
      <c r="AI13" s="7" t="s">
        <v>7</v>
      </c>
      <c r="AJ13" s="9" t="s">
        <v>7</v>
      </c>
      <c r="AK13" s="8"/>
      <c r="AL13" s="39">
        <v>0</v>
      </c>
      <c r="AM13" s="38"/>
      <c r="AN13" s="6"/>
      <c r="AO13" s="7"/>
      <c r="AP13" s="9"/>
      <c r="AQ13" s="8"/>
      <c r="AR13" s="39"/>
      <c r="AS13" s="38"/>
      <c r="AT13" s="6"/>
      <c r="AU13" s="7"/>
      <c r="AV13" s="9"/>
      <c r="AW13" s="8"/>
      <c r="AX13" s="39"/>
      <c r="AY13" s="38"/>
      <c r="AZ13" s="6"/>
      <c r="BA13" s="7"/>
      <c r="BB13" s="9"/>
      <c r="BC13" s="8"/>
      <c r="BD13" s="40"/>
      <c r="BE13" s="41">
        <v>2</v>
      </c>
      <c r="BF13" s="42">
        <v>0.16038492381716118</v>
      </c>
      <c r="BG13" s="43" t="s">
        <v>7</v>
      </c>
      <c r="BH13" s="44" t="s">
        <v>7</v>
      </c>
      <c r="BI13" s="45">
        <v>0.6</v>
      </c>
      <c r="BJ13" s="46">
        <v>3.0385900941962932E-2</v>
      </c>
    </row>
    <row r="14" spans="1:62" x14ac:dyDescent="0.2">
      <c r="A14" s="56" t="s">
        <v>25</v>
      </c>
      <c r="B14" s="37" t="s">
        <v>26</v>
      </c>
      <c r="C14" s="38"/>
      <c r="D14" s="6"/>
      <c r="E14" s="7"/>
      <c r="F14" s="9"/>
      <c r="G14" s="8"/>
      <c r="H14" s="39"/>
      <c r="I14" s="38">
        <v>1</v>
      </c>
      <c r="J14" s="6">
        <v>1.5873015873015872</v>
      </c>
      <c r="K14" s="7" t="s">
        <v>7</v>
      </c>
      <c r="L14" s="9" t="s">
        <v>7</v>
      </c>
      <c r="M14" s="8">
        <v>0.3</v>
      </c>
      <c r="N14" s="39"/>
      <c r="O14" s="38"/>
      <c r="P14" s="6"/>
      <c r="Q14" s="7"/>
      <c r="R14" s="9"/>
      <c r="S14" s="8"/>
      <c r="T14" s="39"/>
      <c r="U14" s="38"/>
      <c r="V14" s="6"/>
      <c r="W14" s="7"/>
      <c r="X14" s="9"/>
      <c r="Y14" s="8"/>
      <c r="Z14" s="39"/>
      <c r="AA14" s="38">
        <v>1</v>
      </c>
      <c r="AB14" s="6">
        <v>0.4</v>
      </c>
      <c r="AC14" s="7" t="s">
        <v>7</v>
      </c>
      <c r="AD14" s="9" t="s">
        <v>7</v>
      </c>
      <c r="AE14" s="8">
        <v>0.1</v>
      </c>
      <c r="AF14" s="39">
        <v>3.3932813030200203E-2</v>
      </c>
      <c r="AG14" s="38">
        <v>1</v>
      </c>
      <c r="AH14" s="6">
        <v>0.58823529411764708</v>
      </c>
      <c r="AI14" s="7" t="s">
        <v>7</v>
      </c>
      <c r="AJ14" s="9" t="s">
        <v>7</v>
      </c>
      <c r="AK14" s="8">
        <v>0.2</v>
      </c>
      <c r="AL14" s="39">
        <v>4.8768593026091198E-2</v>
      </c>
      <c r="AM14" s="38"/>
      <c r="AN14" s="6"/>
      <c r="AO14" s="7"/>
      <c r="AP14" s="9"/>
      <c r="AQ14" s="8"/>
      <c r="AR14" s="39"/>
      <c r="AS14" s="38"/>
      <c r="AT14" s="6"/>
      <c r="AU14" s="7"/>
      <c r="AV14" s="9"/>
      <c r="AW14" s="8"/>
      <c r="AX14" s="39"/>
      <c r="AY14" s="38"/>
      <c r="AZ14" s="6"/>
      <c r="BA14" s="7"/>
      <c r="BB14" s="9"/>
      <c r="BC14" s="8"/>
      <c r="BD14" s="40"/>
      <c r="BE14" s="41">
        <v>3</v>
      </c>
      <c r="BF14" s="42">
        <v>0.24057738572574178</v>
      </c>
      <c r="BG14" s="43" t="s">
        <v>7</v>
      </c>
      <c r="BH14" s="44"/>
      <c r="BI14" s="45">
        <v>0.60000000000000009</v>
      </c>
      <c r="BJ14" s="46">
        <v>3.0385900941962939E-2</v>
      </c>
    </row>
    <row r="15" spans="1:62" x14ac:dyDescent="0.2">
      <c r="A15" s="56" t="s">
        <v>27</v>
      </c>
      <c r="B15" s="37" t="s">
        <v>28</v>
      </c>
      <c r="C15" s="57">
        <v>3</v>
      </c>
      <c r="D15" s="6">
        <v>0.98684210526315785</v>
      </c>
      <c r="E15" s="7" t="s">
        <v>7</v>
      </c>
      <c r="F15" s="9" t="s">
        <v>7</v>
      </c>
      <c r="G15" s="8">
        <v>0.2</v>
      </c>
      <c r="H15" s="39">
        <v>4.9419322955275513E-2</v>
      </c>
      <c r="I15" s="57"/>
      <c r="J15" s="6"/>
      <c r="K15" s="7"/>
      <c r="L15" s="9"/>
      <c r="M15" s="8"/>
      <c r="N15" s="39"/>
      <c r="O15" s="57">
        <v>2</v>
      </c>
      <c r="P15" s="6">
        <v>2.8169014084507045</v>
      </c>
      <c r="Q15" s="7" t="s">
        <v>7</v>
      </c>
      <c r="R15" s="9" t="s">
        <v>7</v>
      </c>
      <c r="S15" s="8">
        <v>0.6</v>
      </c>
      <c r="T15" s="39">
        <v>0.36630036630036633</v>
      </c>
      <c r="U15" s="57">
        <v>8</v>
      </c>
      <c r="V15" s="6">
        <v>5.0632911392405067</v>
      </c>
      <c r="W15" s="7" t="s">
        <v>7</v>
      </c>
      <c r="X15" s="9" t="s">
        <v>7</v>
      </c>
      <c r="Y15" s="8">
        <v>1.8</v>
      </c>
      <c r="Z15" s="39">
        <v>0.51355206847360924</v>
      </c>
      <c r="AA15" s="57">
        <v>19</v>
      </c>
      <c r="AB15" s="6">
        <v>7.6</v>
      </c>
      <c r="AC15" s="7" t="s">
        <v>7</v>
      </c>
      <c r="AD15" s="9" t="s">
        <v>7</v>
      </c>
      <c r="AE15" s="8">
        <v>4.7</v>
      </c>
      <c r="AF15" s="39">
        <v>1.5948422124194093</v>
      </c>
      <c r="AG15" s="57">
        <v>3</v>
      </c>
      <c r="AH15" s="6">
        <v>1.7647058823529411</v>
      </c>
      <c r="AI15" s="7" t="s">
        <v>7</v>
      </c>
      <c r="AJ15" s="9" t="s">
        <v>7</v>
      </c>
      <c r="AK15" s="8">
        <v>0.5</v>
      </c>
      <c r="AL15" s="39">
        <v>0.12192148256522797</v>
      </c>
      <c r="AM15" s="57"/>
      <c r="AN15" s="6"/>
      <c r="AO15" s="7"/>
      <c r="AP15" s="9"/>
      <c r="AQ15" s="8"/>
      <c r="AR15" s="39"/>
      <c r="AS15" s="38">
        <v>3</v>
      </c>
      <c r="AT15" s="6">
        <v>13.636363636363635</v>
      </c>
      <c r="AU15" s="7" t="s">
        <v>7</v>
      </c>
      <c r="AV15" s="9" t="s">
        <v>7</v>
      </c>
      <c r="AW15" s="8">
        <v>0.4</v>
      </c>
      <c r="AX15" s="39">
        <v>1.2779552715654954</v>
      </c>
      <c r="AY15" s="57"/>
      <c r="AZ15" s="6"/>
      <c r="BA15" s="7"/>
      <c r="BB15" s="9"/>
      <c r="BC15" s="8"/>
      <c r="BD15" s="40"/>
      <c r="BE15" s="41">
        <v>38</v>
      </c>
      <c r="BF15" s="42">
        <v>3.0473135525260626</v>
      </c>
      <c r="BG15" s="43" t="s">
        <v>7</v>
      </c>
      <c r="BH15" s="44" t="s">
        <v>7</v>
      </c>
      <c r="BI15" s="45">
        <v>8.2000000000000011</v>
      </c>
      <c r="BJ15" s="46">
        <v>0.4152739795401601</v>
      </c>
    </row>
    <row r="16" spans="1:62" x14ac:dyDescent="0.2">
      <c r="A16" s="49" t="s">
        <v>29</v>
      </c>
      <c r="B16" s="58" t="s">
        <v>30</v>
      </c>
      <c r="C16" s="49">
        <v>292</v>
      </c>
      <c r="D16" s="3">
        <v>96.05263157894737</v>
      </c>
      <c r="E16" s="53">
        <v>7</v>
      </c>
      <c r="F16" s="50">
        <v>77.777777777777786</v>
      </c>
      <c r="G16" s="2">
        <v>397.20000000000005</v>
      </c>
      <c r="H16" s="51">
        <v>98.146775389177165</v>
      </c>
      <c r="I16" s="49">
        <v>55</v>
      </c>
      <c r="J16" s="3">
        <v>87.301587301587304</v>
      </c>
      <c r="K16" s="53">
        <v>1</v>
      </c>
      <c r="L16" s="50">
        <v>33.333333333333329</v>
      </c>
      <c r="M16" s="2">
        <v>36.499999999999993</v>
      </c>
      <c r="N16" s="51">
        <v>76.519916142557648</v>
      </c>
      <c r="O16" s="49">
        <v>68</v>
      </c>
      <c r="P16" s="3">
        <v>95.774647887323937</v>
      </c>
      <c r="Q16" s="53">
        <v>2</v>
      </c>
      <c r="R16" s="50">
        <v>66.666666666666657</v>
      </c>
      <c r="S16" s="2">
        <v>162.29999999999998</v>
      </c>
      <c r="T16" s="51">
        <v>99.08424908424908</v>
      </c>
      <c r="U16" s="49">
        <v>143</v>
      </c>
      <c r="V16" s="3">
        <v>90.506329113924053</v>
      </c>
      <c r="W16" s="53">
        <v>5</v>
      </c>
      <c r="X16" s="50">
        <v>71.428571428571431</v>
      </c>
      <c r="Y16" s="2">
        <v>330.1</v>
      </c>
      <c r="Z16" s="51">
        <v>94.179743223965772</v>
      </c>
      <c r="AA16" s="49">
        <v>218</v>
      </c>
      <c r="AB16" s="3">
        <v>87.2</v>
      </c>
      <c r="AC16" s="53">
        <v>5</v>
      </c>
      <c r="AD16" s="50">
        <v>71.428571428571431</v>
      </c>
      <c r="AE16" s="2">
        <v>269.3</v>
      </c>
      <c r="AF16" s="51">
        <v>91.381065490329135</v>
      </c>
      <c r="AG16" s="49">
        <v>160</v>
      </c>
      <c r="AH16" s="3">
        <v>94.117647058823522</v>
      </c>
      <c r="AI16" s="53">
        <v>6</v>
      </c>
      <c r="AJ16" s="50">
        <v>85.714285714285708</v>
      </c>
      <c r="AK16" s="2">
        <v>406.3</v>
      </c>
      <c r="AL16" s="51">
        <v>99.073396732504264</v>
      </c>
      <c r="AM16" s="49">
        <v>192</v>
      </c>
      <c r="AN16" s="3">
        <v>95.522388059701484</v>
      </c>
      <c r="AO16" s="53">
        <v>3</v>
      </c>
      <c r="AP16" s="50">
        <v>75</v>
      </c>
      <c r="AQ16" s="2">
        <v>260.29999999999995</v>
      </c>
      <c r="AR16" s="51">
        <v>99.275362318840564</v>
      </c>
      <c r="AS16" s="49">
        <v>18</v>
      </c>
      <c r="AT16" s="3">
        <v>81.818181818181827</v>
      </c>
      <c r="AU16" s="53">
        <v>2</v>
      </c>
      <c r="AV16" s="50">
        <v>66.666666666666657</v>
      </c>
      <c r="AW16" s="2">
        <v>28.2</v>
      </c>
      <c r="AX16" s="51">
        <v>90.095846645367402</v>
      </c>
      <c r="AY16" s="49">
        <v>8</v>
      </c>
      <c r="AZ16" s="3">
        <v>100</v>
      </c>
      <c r="BA16" s="53">
        <v>1</v>
      </c>
      <c r="BB16" s="50">
        <v>100</v>
      </c>
      <c r="BC16" s="2">
        <v>9.6</v>
      </c>
      <c r="BD16" s="52">
        <v>100</v>
      </c>
      <c r="BE16" s="49">
        <v>1154</v>
      </c>
      <c r="BF16" s="3">
        <v>92.542101042501997</v>
      </c>
      <c r="BG16" s="53">
        <v>32</v>
      </c>
      <c r="BH16" s="50">
        <v>72.727272727272734</v>
      </c>
      <c r="BI16" s="2">
        <v>1899.8</v>
      </c>
      <c r="BJ16" s="51">
        <v>96.211891015901969</v>
      </c>
    </row>
    <row r="17" spans="1:62" x14ac:dyDescent="0.2">
      <c r="A17" s="36" t="s">
        <v>31</v>
      </c>
      <c r="B17" s="37" t="s">
        <v>32</v>
      </c>
      <c r="C17" s="57"/>
      <c r="D17" s="6"/>
      <c r="E17" s="7"/>
      <c r="F17" s="9"/>
      <c r="G17" s="8"/>
      <c r="H17" s="39"/>
      <c r="I17" s="57"/>
      <c r="J17" s="6"/>
      <c r="K17" s="7"/>
      <c r="L17" s="9"/>
      <c r="M17" s="8"/>
      <c r="N17" s="39"/>
      <c r="O17" s="57"/>
      <c r="P17" s="6"/>
      <c r="Q17" s="7"/>
      <c r="R17" s="9"/>
      <c r="S17" s="8"/>
      <c r="T17" s="39"/>
      <c r="U17" s="57"/>
      <c r="V17" s="6"/>
      <c r="W17" s="7"/>
      <c r="X17" s="9"/>
      <c r="Y17" s="8"/>
      <c r="Z17" s="39"/>
      <c r="AA17" s="57"/>
      <c r="AB17" s="6"/>
      <c r="AC17" s="7"/>
      <c r="AD17" s="9"/>
      <c r="AE17" s="8"/>
      <c r="AF17" s="39"/>
      <c r="AG17" s="57"/>
      <c r="AH17" s="6"/>
      <c r="AI17" s="7"/>
      <c r="AJ17" s="9"/>
      <c r="AK17" s="8"/>
      <c r="AL17" s="39"/>
      <c r="AM17" s="57"/>
      <c r="AN17" s="6"/>
      <c r="AO17" s="7"/>
      <c r="AP17" s="9"/>
      <c r="AQ17" s="8"/>
      <c r="AR17" s="39"/>
      <c r="AS17" s="57"/>
      <c r="AT17" s="6"/>
      <c r="AU17" s="7"/>
      <c r="AV17" s="9"/>
      <c r="AW17" s="8"/>
      <c r="AX17" s="39"/>
      <c r="AY17" s="57"/>
      <c r="AZ17" s="6"/>
      <c r="BA17" s="7"/>
      <c r="BB17" s="9"/>
      <c r="BC17" s="8"/>
      <c r="BD17" s="40"/>
      <c r="BE17" s="41"/>
      <c r="BF17" s="59"/>
      <c r="BG17" s="43"/>
      <c r="BH17" s="44"/>
      <c r="BI17" s="45"/>
      <c r="BJ17" s="60"/>
    </row>
    <row r="18" spans="1:62" x14ac:dyDescent="0.2">
      <c r="A18" s="55" t="s">
        <v>33</v>
      </c>
      <c r="B18" s="37" t="s">
        <v>34</v>
      </c>
      <c r="C18" s="57">
        <v>6</v>
      </c>
      <c r="D18" s="6">
        <v>1.9736842105263157</v>
      </c>
      <c r="E18" s="7">
        <v>1</v>
      </c>
      <c r="F18" s="9">
        <v>0</v>
      </c>
      <c r="G18" s="8">
        <v>2.9</v>
      </c>
      <c r="H18" s="39">
        <v>0.71658018285149483</v>
      </c>
      <c r="I18" s="57"/>
      <c r="J18" s="6"/>
      <c r="K18" s="7"/>
      <c r="L18" s="9"/>
      <c r="M18" s="8"/>
      <c r="N18" s="39"/>
      <c r="O18" s="57"/>
      <c r="P18" s="6"/>
      <c r="Q18" s="7"/>
      <c r="R18" s="9"/>
      <c r="S18" s="8"/>
      <c r="T18" s="39"/>
      <c r="U18" s="57"/>
      <c r="V18" s="6"/>
      <c r="W18" s="7"/>
      <c r="X18" s="9"/>
      <c r="Y18" s="8"/>
      <c r="Z18" s="39"/>
      <c r="AA18" s="57"/>
      <c r="AB18" s="6"/>
      <c r="AC18" s="7"/>
      <c r="AD18" s="9"/>
      <c r="AE18" s="8"/>
      <c r="AF18" s="39"/>
      <c r="AG18" s="57"/>
      <c r="AH18" s="6"/>
      <c r="AI18" s="7"/>
      <c r="AJ18" s="9"/>
      <c r="AK18" s="8"/>
      <c r="AL18" s="39"/>
      <c r="AM18" s="57">
        <v>1</v>
      </c>
      <c r="AN18" s="6">
        <v>0.49751243781094528</v>
      </c>
      <c r="AO18" s="7">
        <v>1</v>
      </c>
      <c r="AP18" s="9">
        <v>25</v>
      </c>
      <c r="AQ18" s="8">
        <v>0.3</v>
      </c>
      <c r="AR18" s="39">
        <v>0.11441647597254005</v>
      </c>
      <c r="AS18" s="57"/>
      <c r="AT18" s="6"/>
      <c r="AU18" s="7"/>
      <c r="AV18" s="9"/>
      <c r="AW18" s="8"/>
      <c r="AX18" s="39"/>
      <c r="AY18" s="57"/>
      <c r="AZ18" s="6"/>
      <c r="BA18" s="7"/>
      <c r="BB18" s="9"/>
      <c r="BC18" s="8"/>
      <c r="BD18" s="40"/>
      <c r="BE18" s="41">
        <v>7</v>
      </c>
      <c r="BF18" s="42">
        <v>0.5613472333600642</v>
      </c>
      <c r="BG18" s="43">
        <v>2</v>
      </c>
      <c r="BH18" s="44">
        <v>4.5454545454545459</v>
      </c>
      <c r="BI18" s="45">
        <v>3.1999999999999997</v>
      </c>
      <c r="BJ18" s="46">
        <v>0.16205813835713562</v>
      </c>
    </row>
    <row r="19" spans="1:62" x14ac:dyDescent="0.2">
      <c r="A19" s="36" t="s">
        <v>35</v>
      </c>
      <c r="B19" s="37" t="s">
        <v>36</v>
      </c>
      <c r="C19" s="61"/>
      <c r="D19" s="6"/>
      <c r="E19" s="7"/>
      <c r="F19" s="9"/>
      <c r="G19" s="8"/>
      <c r="H19" s="39"/>
      <c r="I19" s="61"/>
      <c r="J19" s="6"/>
      <c r="K19" s="7"/>
      <c r="L19" s="9"/>
      <c r="M19" s="8"/>
      <c r="N19" s="39"/>
      <c r="O19" s="61"/>
      <c r="P19" s="6"/>
      <c r="Q19" s="7"/>
      <c r="R19" s="9"/>
      <c r="S19" s="8"/>
      <c r="T19" s="39"/>
      <c r="U19" s="61"/>
      <c r="V19" s="6"/>
      <c r="W19" s="7"/>
      <c r="X19" s="9"/>
      <c r="Y19" s="8"/>
      <c r="Z19" s="39"/>
      <c r="AA19" s="61"/>
      <c r="AB19" s="6"/>
      <c r="AC19" s="7"/>
      <c r="AD19" s="9"/>
      <c r="AE19" s="8"/>
      <c r="AF19" s="39"/>
      <c r="AG19" s="61"/>
      <c r="AH19" s="6"/>
      <c r="AI19" s="7"/>
      <c r="AJ19" s="9"/>
      <c r="AK19" s="8"/>
      <c r="AL19" s="39"/>
      <c r="AM19" s="61"/>
      <c r="AN19" s="6"/>
      <c r="AO19" s="7"/>
      <c r="AP19" s="9"/>
      <c r="AQ19" s="8"/>
      <c r="AR19" s="39"/>
      <c r="AS19" s="61"/>
      <c r="AT19" s="6"/>
      <c r="AU19" s="7"/>
      <c r="AV19" s="9"/>
      <c r="AW19" s="8"/>
      <c r="AX19" s="39"/>
      <c r="AY19" s="61"/>
      <c r="AZ19" s="6"/>
      <c r="BA19" s="7"/>
      <c r="BB19" s="9"/>
      <c r="BC19" s="8"/>
      <c r="BD19" s="40"/>
      <c r="BE19" s="41"/>
      <c r="BF19" s="59"/>
      <c r="BG19" s="43"/>
      <c r="BH19" s="44"/>
      <c r="BI19" s="45"/>
      <c r="BJ19" s="60"/>
    </row>
    <row r="20" spans="1:62" x14ac:dyDescent="0.2">
      <c r="A20" s="55" t="s">
        <v>37</v>
      </c>
      <c r="B20" s="37" t="s">
        <v>38</v>
      </c>
      <c r="C20" s="57">
        <v>1</v>
      </c>
      <c r="D20" s="6">
        <v>0.3289473684210526</v>
      </c>
      <c r="E20" s="7">
        <v>1</v>
      </c>
      <c r="F20" s="9">
        <v>11.111111111111111</v>
      </c>
      <c r="G20" s="8">
        <v>1.2</v>
      </c>
      <c r="H20" s="39">
        <v>0.29651593773165302</v>
      </c>
      <c r="I20" s="57"/>
      <c r="J20" s="6"/>
      <c r="K20" s="7"/>
      <c r="L20" s="9"/>
      <c r="M20" s="8"/>
      <c r="N20" s="39"/>
      <c r="O20" s="57"/>
      <c r="P20" s="6"/>
      <c r="Q20" s="7"/>
      <c r="R20" s="9"/>
      <c r="S20" s="8"/>
      <c r="T20" s="39"/>
      <c r="U20" s="57"/>
      <c r="V20" s="6"/>
      <c r="W20" s="7"/>
      <c r="X20" s="9"/>
      <c r="Y20" s="8"/>
      <c r="Z20" s="39"/>
      <c r="AA20" s="57"/>
      <c r="AB20" s="6"/>
      <c r="AC20" s="7"/>
      <c r="AD20" s="9"/>
      <c r="AE20" s="8"/>
      <c r="AF20" s="39"/>
      <c r="AG20" s="57"/>
      <c r="AH20" s="6"/>
      <c r="AI20" s="7"/>
      <c r="AJ20" s="9"/>
      <c r="AK20" s="8"/>
      <c r="AL20" s="39"/>
      <c r="AM20" s="57"/>
      <c r="AN20" s="6"/>
      <c r="AO20" s="7"/>
      <c r="AP20" s="9"/>
      <c r="AQ20" s="8"/>
      <c r="AR20" s="39"/>
      <c r="AS20" s="57"/>
      <c r="AT20" s="6"/>
      <c r="AU20" s="7"/>
      <c r="AV20" s="9"/>
      <c r="AW20" s="8"/>
      <c r="AX20" s="39"/>
      <c r="AY20" s="57"/>
      <c r="AZ20" s="6"/>
      <c r="BA20" s="7"/>
      <c r="BB20" s="9"/>
      <c r="BC20" s="8"/>
      <c r="BD20" s="40"/>
      <c r="BE20" s="41">
        <v>1</v>
      </c>
      <c r="BF20" s="42">
        <v>8.0192461908580592E-2</v>
      </c>
      <c r="BG20" s="43">
        <v>1</v>
      </c>
      <c r="BH20" s="44">
        <v>2.2727272727272729</v>
      </c>
      <c r="BI20" s="45">
        <v>1.2</v>
      </c>
      <c r="BJ20" s="46">
        <v>6.0771801883925863E-2</v>
      </c>
    </row>
    <row r="21" spans="1:62" x14ac:dyDescent="0.2">
      <c r="A21" s="62" t="s">
        <v>39</v>
      </c>
      <c r="B21" s="37" t="s">
        <v>40</v>
      </c>
      <c r="C21" s="57"/>
      <c r="D21" s="6"/>
      <c r="E21" s="7"/>
      <c r="F21" s="9"/>
      <c r="G21" s="8"/>
      <c r="H21" s="39"/>
      <c r="I21" s="57"/>
      <c r="J21" s="6"/>
      <c r="K21" s="7"/>
      <c r="L21" s="9"/>
      <c r="M21" s="8"/>
      <c r="N21" s="39"/>
      <c r="O21" s="57"/>
      <c r="P21" s="6"/>
      <c r="Q21" s="7"/>
      <c r="R21" s="9"/>
      <c r="S21" s="8"/>
      <c r="T21" s="39"/>
      <c r="U21" s="57">
        <v>1</v>
      </c>
      <c r="V21" s="6">
        <v>0.63291139240506333</v>
      </c>
      <c r="W21" s="7" t="s">
        <v>7</v>
      </c>
      <c r="X21" s="9" t="s">
        <v>7</v>
      </c>
      <c r="Y21" s="8">
        <v>0.2</v>
      </c>
      <c r="Z21" s="39">
        <v>5.7061340941512127E-2</v>
      </c>
      <c r="AA21" s="57"/>
      <c r="AB21" s="6"/>
      <c r="AC21" s="7"/>
      <c r="AD21" s="9"/>
      <c r="AE21" s="8"/>
      <c r="AF21" s="39"/>
      <c r="AG21" s="57"/>
      <c r="AH21" s="6"/>
      <c r="AI21" s="7"/>
      <c r="AJ21" s="9"/>
      <c r="AK21" s="8"/>
      <c r="AL21" s="39"/>
      <c r="AM21" s="57"/>
      <c r="AN21" s="6"/>
      <c r="AO21" s="7"/>
      <c r="AP21" s="9"/>
      <c r="AQ21" s="8"/>
      <c r="AR21" s="39"/>
      <c r="AS21" s="57"/>
      <c r="AT21" s="6"/>
      <c r="AU21" s="7"/>
      <c r="AV21" s="9"/>
      <c r="AW21" s="8"/>
      <c r="AX21" s="39"/>
      <c r="AY21" s="57"/>
      <c r="AZ21" s="6"/>
      <c r="BA21" s="7"/>
      <c r="BB21" s="9"/>
      <c r="BC21" s="8"/>
      <c r="BD21" s="40"/>
      <c r="BE21" s="41">
        <v>1</v>
      </c>
      <c r="BF21" s="42">
        <v>8.0192461908580592E-2</v>
      </c>
      <c r="BG21" s="43" t="s">
        <v>7</v>
      </c>
      <c r="BH21" s="44" t="s">
        <v>7</v>
      </c>
      <c r="BI21" s="45">
        <v>0.2</v>
      </c>
      <c r="BJ21" s="46">
        <v>1.0128633647320978E-2</v>
      </c>
    </row>
    <row r="22" spans="1:62" x14ac:dyDescent="0.2">
      <c r="A22" s="55" t="s">
        <v>41</v>
      </c>
      <c r="B22" s="37" t="s">
        <v>42</v>
      </c>
      <c r="C22" s="57"/>
      <c r="D22" s="6"/>
      <c r="E22" s="7"/>
      <c r="F22" s="9"/>
      <c r="G22" s="8"/>
      <c r="H22" s="39"/>
      <c r="I22" s="57"/>
      <c r="J22" s="6"/>
      <c r="K22" s="7"/>
      <c r="L22" s="9"/>
      <c r="M22" s="8"/>
      <c r="N22" s="39"/>
      <c r="O22" s="57"/>
      <c r="P22" s="6"/>
      <c r="Q22" s="7"/>
      <c r="R22" s="9"/>
      <c r="S22" s="8"/>
      <c r="T22" s="39"/>
      <c r="U22" s="57"/>
      <c r="V22" s="6"/>
      <c r="W22" s="7"/>
      <c r="X22" s="9"/>
      <c r="Y22" s="8"/>
      <c r="Z22" s="39"/>
      <c r="AA22" s="57">
        <v>1</v>
      </c>
      <c r="AB22" s="6">
        <v>0.4</v>
      </c>
      <c r="AC22" s="7">
        <v>1</v>
      </c>
      <c r="AD22" s="9">
        <v>14.285714285714285</v>
      </c>
      <c r="AE22" s="8">
        <v>1.3</v>
      </c>
      <c r="AF22" s="39">
        <v>0.44112656939260264</v>
      </c>
      <c r="AG22" s="57"/>
      <c r="AH22" s="6"/>
      <c r="AI22" s="7"/>
      <c r="AJ22" s="9"/>
      <c r="AK22" s="8"/>
      <c r="AL22" s="39"/>
      <c r="AM22" s="57"/>
      <c r="AN22" s="6"/>
      <c r="AO22" s="7"/>
      <c r="AP22" s="9"/>
      <c r="AQ22" s="8"/>
      <c r="AR22" s="39"/>
      <c r="AS22" s="57"/>
      <c r="AT22" s="6"/>
      <c r="AU22" s="7"/>
      <c r="AV22" s="9"/>
      <c r="AW22" s="8"/>
      <c r="AX22" s="39"/>
      <c r="AY22" s="57"/>
      <c r="AZ22" s="6"/>
      <c r="BA22" s="7"/>
      <c r="BB22" s="9"/>
      <c r="BC22" s="8"/>
      <c r="BD22" s="40"/>
      <c r="BE22" s="41">
        <v>1</v>
      </c>
      <c r="BF22" s="42">
        <v>8.0192461908580592E-2</v>
      </c>
      <c r="BG22" s="43">
        <v>1</v>
      </c>
      <c r="BH22" s="44">
        <v>2.2727272727272729</v>
      </c>
      <c r="BI22" s="45">
        <v>1.3</v>
      </c>
      <c r="BJ22" s="46">
        <v>6.583611870758635E-2</v>
      </c>
    </row>
    <row r="23" spans="1:62" x14ac:dyDescent="0.2">
      <c r="A23" s="55" t="s">
        <v>43</v>
      </c>
      <c r="B23" s="37" t="s">
        <v>44</v>
      </c>
      <c r="C23" s="57"/>
      <c r="D23" s="6"/>
      <c r="E23" s="7"/>
      <c r="F23" s="9"/>
      <c r="G23" s="8"/>
      <c r="H23" s="39"/>
      <c r="I23" s="57"/>
      <c r="J23" s="6"/>
      <c r="K23" s="7"/>
      <c r="L23" s="9"/>
      <c r="M23" s="8"/>
      <c r="N23" s="39"/>
      <c r="O23" s="57"/>
      <c r="P23" s="6"/>
      <c r="Q23" s="7"/>
      <c r="R23" s="9"/>
      <c r="S23" s="8"/>
      <c r="T23" s="39"/>
      <c r="U23" s="57">
        <v>1</v>
      </c>
      <c r="V23" s="6">
        <v>0.63291139240506333</v>
      </c>
      <c r="W23" s="7">
        <v>1</v>
      </c>
      <c r="X23" s="9">
        <v>14.285714285714285</v>
      </c>
      <c r="Y23" s="8">
        <v>0.7</v>
      </c>
      <c r="Z23" s="39">
        <v>0.1997146932952924</v>
      </c>
      <c r="AA23" s="57"/>
      <c r="AB23" s="6"/>
      <c r="AC23" s="7"/>
      <c r="AD23" s="9"/>
      <c r="AE23" s="8"/>
      <c r="AF23" s="39"/>
      <c r="AG23" s="57"/>
      <c r="AH23" s="6"/>
      <c r="AI23" s="7"/>
      <c r="AJ23" s="9"/>
      <c r="AK23" s="8"/>
      <c r="AL23" s="39"/>
      <c r="AM23" s="57"/>
      <c r="AN23" s="6"/>
      <c r="AO23" s="7"/>
      <c r="AP23" s="9"/>
      <c r="AQ23" s="8"/>
      <c r="AR23" s="39"/>
      <c r="AS23" s="57"/>
      <c r="AT23" s="6"/>
      <c r="AU23" s="7"/>
      <c r="AV23" s="9"/>
      <c r="AW23" s="8"/>
      <c r="AX23" s="39"/>
      <c r="AY23" s="57"/>
      <c r="AZ23" s="6"/>
      <c r="BA23" s="7"/>
      <c r="BB23" s="9"/>
      <c r="BC23" s="8"/>
      <c r="BD23" s="40"/>
      <c r="BE23" s="41">
        <v>1</v>
      </c>
      <c r="BF23" s="42">
        <v>8.0192461908580592E-2</v>
      </c>
      <c r="BG23" s="43">
        <v>1</v>
      </c>
      <c r="BH23" s="44">
        <v>2.2727272727272729</v>
      </c>
      <c r="BI23" s="45">
        <v>0.7</v>
      </c>
      <c r="BJ23" s="46">
        <v>3.5450217765623418E-2</v>
      </c>
    </row>
    <row r="24" spans="1:62" x14ac:dyDescent="0.2">
      <c r="A24" s="36" t="s">
        <v>45</v>
      </c>
      <c r="B24" s="37" t="s">
        <v>46</v>
      </c>
      <c r="C24" s="57"/>
      <c r="D24" s="6"/>
      <c r="E24" s="7"/>
      <c r="F24" s="9"/>
      <c r="G24" s="8"/>
      <c r="H24" s="39"/>
      <c r="I24" s="57"/>
      <c r="J24" s="6"/>
      <c r="K24" s="7"/>
      <c r="L24" s="9"/>
      <c r="M24" s="8"/>
      <c r="N24" s="39"/>
      <c r="O24" s="57">
        <v>1</v>
      </c>
      <c r="P24" s="6">
        <v>1.4084507042253522</v>
      </c>
      <c r="Q24" s="7" t="s">
        <v>7</v>
      </c>
      <c r="R24" s="9" t="s">
        <v>7</v>
      </c>
      <c r="S24" s="8">
        <v>1.6</v>
      </c>
      <c r="T24" s="39">
        <v>0.97680097680097699</v>
      </c>
      <c r="U24" s="57"/>
      <c r="V24" s="6"/>
      <c r="W24" s="7"/>
      <c r="X24" s="9"/>
      <c r="Y24" s="8"/>
      <c r="Z24" s="39"/>
      <c r="AA24" s="57"/>
      <c r="AB24" s="6"/>
      <c r="AC24" s="7"/>
      <c r="AD24" s="9"/>
      <c r="AE24" s="8"/>
      <c r="AF24" s="39"/>
      <c r="AG24" s="57"/>
      <c r="AH24" s="6"/>
      <c r="AI24" s="7"/>
      <c r="AJ24" s="9"/>
      <c r="AK24" s="8"/>
      <c r="AL24" s="39"/>
      <c r="AM24" s="57"/>
      <c r="AN24" s="6"/>
      <c r="AO24" s="7"/>
      <c r="AP24" s="9"/>
      <c r="AQ24" s="8"/>
      <c r="AR24" s="39"/>
      <c r="AS24" s="57"/>
      <c r="AT24" s="6"/>
      <c r="AU24" s="7"/>
      <c r="AV24" s="9"/>
      <c r="AW24" s="8"/>
      <c r="AX24" s="39"/>
      <c r="AY24" s="57"/>
      <c r="AZ24" s="6"/>
      <c r="BA24" s="7"/>
      <c r="BB24" s="9"/>
      <c r="BC24" s="8"/>
      <c r="BD24" s="40"/>
      <c r="BE24" s="41">
        <v>1</v>
      </c>
      <c r="BF24" s="42">
        <v>8.0192461908580592E-2</v>
      </c>
      <c r="BG24" s="43" t="s">
        <v>7</v>
      </c>
      <c r="BH24" s="44" t="s">
        <v>7</v>
      </c>
      <c r="BI24" s="45">
        <v>1.6</v>
      </c>
      <c r="BJ24" s="46">
        <v>8.1029069178567822E-2</v>
      </c>
    </row>
    <row r="25" spans="1:62" x14ac:dyDescent="0.2">
      <c r="A25" s="55" t="s">
        <v>47</v>
      </c>
      <c r="B25" s="37" t="s">
        <v>48</v>
      </c>
      <c r="C25" s="57">
        <v>1</v>
      </c>
      <c r="D25" s="6">
        <v>0.3289473684210526</v>
      </c>
      <c r="E25" s="7">
        <v>1</v>
      </c>
      <c r="F25" s="9">
        <v>11.111111111111111</v>
      </c>
      <c r="G25" s="8">
        <v>0.1</v>
      </c>
      <c r="H25" s="39">
        <v>2.4709661477637757E-2</v>
      </c>
      <c r="I25" s="57"/>
      <c r="J25" s="6"/>
      <c r="K25" s="7"/>
      <c r="L25" s="9"/>
      <c r="M25" s="8"/>
      <c r="N25" s="39"/>
      <c r="O25" s="57">
        <v>1</v>
      </c>
      <c r="P25" s="6">
        <v>1.4084507042253522</v>
      </c>
      <c r="Q25" s="7">
        <v>1</v>
      </c>
      <c r="R25" s="9">
        <v>33.333333333333329</v>
      </c>
      <c r="S25" s="8">
        <v>0.6</v>
      </c>
      <c r="T25" s="39">
        <v>0.36630036630036633</v>
      </c>
      <c r="U25" s="57"/>
      <c r="V25" s="6"/>
      <c r="W25" s="7"/>
      <c r="X25" s="9"/>
      <c r="Y25" s="8"/>
      <c r="Z25" s="39"/>
      <c r="AA25" s="57">
        <v>4</v>
      </c>
      <c r="AB25" s="6">
        <v>1.6</v>
      </c>
      <c r="AC25" s="7">
        <v>1</v>
      </c>
      <c r="AD25" s="9">
        <v>14.285714285714285</v>
      </c>
      <c r="AE25" s="8">
        <v>5.6</v>
      </c>
      <c r="AF25" s="39">
        <v>1.9002375296912111</v>
      </c>
      <c r="AG25" s="57">
        <v>1</v>
      </c>
      <c r="AH25" s="6">
        <v>0.58823529411764708</v>
      </c>
      <c r="AI25" s="7">
        <v>1</v>
      </c>
      <c r="AJ25" s="9">
        <v>14.285714285714285</v>
      </c>
      <c r="AK25" s="8">
        <v>1</v>
      </c>
      <c r="AL25" s="39">
        <v>0.24384296513045595</v>
      </c>
      <c r="AM25" s="57"/>
      <c r="AN25" s="6"/>
      <c r="AO25" s="7"/>
      <c r="AP25" s="9"/>
      <c r="AQ25" s="8"/>
      <c r="AR25" s="39"/>
      <c r="AS25" s="57"/>
      <c r="AT25" s="6"/>
      <c r="AU25" s="7"/>
      <c r="AV25" s="9"/>
      <c r="AW25" s="8"/>
      <c r="AX25" s="39"/>
      <c r="AY25" s="57"/>
      <c r="AZ25" s="6"/>
      <c r="BA25" s="7"/>
      <c r="BB25" s="9"/>
      <c r="BC25" s="8"/>
      <c r="BD25" s="40"/>
      <c r="BE25" s="41">
        <v>7</v>
      </c>
      <c r="BF25" s="42">
        <v>0.5613472333600642</v>
      </c>
      <c r="BG25" s="43">
        <v>4</v>
      </c>
      <c r="BH25" s="44">
        <v>9.0909090909090917</v>
      </c>
      <c r="BI25" s="45">
        <v>7.3</v>
      </c>
      <c r="BJ25" s="46">
        <v>0.36969512812721567</v>
      </c>
    </row>
    <row r="26" spans="1:62" x14ac:dyDescent="0.2">
      <c r="A26" s="62" t="s">
        <v>49</v>
      </c>
      <c r="B26" s="37" t="s">
        <v>50</v>
      </c>
      <c r="C26" s="57">
        <v>1</v>
      </c>
      <c r="D26" s="6">
        <v>0.3289473684210526</v>
      </c>
      <c r="E26" s="7" t="s">
        <v>7</v>
      </c>
      <c r="F26" s="9" t="s">
        <v>7</v>
      </c>
      <c r="G26" s="8">
        <v>0.2</v>
      </c>
      <c r="H26" s="39">
        <v>4.9419322955275513E-2</v>
      </c>
      <c r="I26" s="57"/>
      <c r="J26" s="6"/>
      <c r="K26" s="7"/>
      <c r="L26" s="9"/>
      <c r="M26" s="8"/>
      <c r="N26" s="39"/>
      <c r="O26" s="57"/>
      <c r="P26" s="6"/>
      <c r="Q26" s="7"/>
      <c r="R26" s="9"/>
      <c r="S26" s="8"/>
      <c r="T26" s="39"/>
      <c r="U26" s="57"/>
      <c r="V26" s="6"/>
      <c r="W26" s="7"/>
      <c r="X26" s="9"/>
      <c r="Y26" s="8"/>
      <c r="Z26" s="39"/>
      <c r="AA26" s="57"/>
      <c r="AB26" s="6"/>
      <c r="AC26" s="7"/>
      <c r="AD26" s="9"/>
      <c r="AE26" s="8"/>
      <c r="AF26" s="39"/>
      <c r="AG26" s="57"/>
      <c r="AH26" s="6"/>
      <c r="AI26" s="7"/>
      <c r="AJ26" s="9"/>
      <c r="AK26" s="8"/>
      <c r="AL26" s="39"/>
      <c r="AM26" s="57"/>
      <c r="AN26" s="6"/>
      <c r="AO26" s="7"/>
      <c r="AP26" s="9"/>
      <c r="AQ26" s="8"/>
      <c r="AR26" s="39"/>
      <c r="AS26" s="57"/>
      <c r="AT26" s="6"/>
      <c r="AU26" s="7"/>
      <c r="AV26" s="9"/>
      <c r="AW26" s="8"/>
      <c r="AX26" s="39"/>
      <c r="AY26" s="57"/>
      <c r="AZ26" s="6"/>
      <c r="BA26" s="7"/>
      <c r="BB26" s="9"/>
      <c r="BC26" s="8"/>
      <c r="BD26" s="40"/>
      <c r="BE26" s="41">
        <v>1</v>
      </c>
      <c r="BF26" s="42">
        <v>8.0192461908580592E-2</v>
      </c>
      <c r="BG26" s="43" t="s">
        <v>7</v>
      </c>
      <c r="BH26" s="44" t="s">
        <v>7</v>
      </c>
      <c r="BI26" s="45">
        <v>0.2</v>
      </c>
      <c r="BJ26" s="46">
        <v>1.0128633647320978E-2</v>
      </c>
    </row>
    <row r="27" spans="1:62" x14ac:dyDescent="0.2">
      <c r="A27" s="55" t="s">
        <v>51</v>
      </c>
      <c r="B27" s="37" t="s">
        <v>52</v>
      </c>
      <c r="C27" s="57"/>
      <c r="D27" s="6"/>
      <c r="E27" s="7"/>
      <c r="F27" s="9"/>
      <c r="G27" s="8"/>
      <c r="H27" s="39"/>
      <c r="I27" s="57"/>
      <c r="J27" s="6"/>
      <c r="K27" s="7"/>
      <c r="L27" s="9"/>
      <c r="M27" s="8"/>
      <c r="N27" s="39"/>
      <c r="O27" s="57"/>
      <c r="P27" s="6"/>
      <c r="Q27" s="7"/>
      <c r="R27" s="9"/>
      <c r="S27" s="8"/>
      <c r="T27" s="39"/>
      <c r="U27" s="57"/>
      <c r="V27" s="6"/>
      <c r="W27" s="7"/>
      <c r="X27" s="9"/>
      <c r="Y27" s="8"/>
      <c r="Z27" s="39"/>
      <c r="AA27" s="57">
        <v>1</v>
      </c>
      <c r="AB27" s="6">
        <v>0.4</v>
      </c>
      <c r="AC27" s="7">
        <v>1</v>
      </c>
      <c r="AD27" s="9">
        <v>14.285714285714285</v>
      </c>
      <c r="AE27" s="8">
        <v>0.7</v>
      </c>
      <c r="AF27" s="39">
        <v>0.23752969121140138</v>
      </c>
      <c r="AG27" s="57"/>
      <c r="AH27" s="6"/>
      <c r="AI27" s="7"/>
      <c r="AJ27" s="9"/>
      <c r="AK27" s="8"/>
      <c r="AL27" s="39"/>
      <c r="AM27" s="57"/>
      <c r="AN27" s="6"/>
      <c r="AO27" s="7"/>
      <c r="AP27" s="9"/>
      <c r="AQ27" s="8"/>
      <c r="AR27" s="39"/>
      <c r="AS27" s="57"/>
      <c r="AT27" s="6"/>
      <c r="AU27" s="7"/>
      <c r="AV27" s="9"/>
      <c r="AW27" s="8"/>
      <c r="AX27" s="39"/>
      <c r="AY27" s="57"/>
      <c r="AZ27" s="6"/>
      <c r="BA27" s="7"/>
      <c r="BB27" s="9"/>
      <c r="BC27" s="8"/>
      <c r="BD27" s="40"/>
      <c r="BE27" s="41">
        <v>1</v>
      </c>
      <c r="BF27" s="42">
        <v>8.0192461908580592E-2</v>
      </c>
      <c r="BG27" s="43">
        <v>1</v>
      </c>
      <c r="BH27" s="44">
        <v>2.2727272727272729</v>
      </c>
      <c r="BI27" s="45">
        <v>0.7</v>
      </c>
      <c r="BJ27" s="46">
        <v>3.5450217765623418E-2</v>
      </c>
    </row>
    <row r="28" spans="1:62" x14ac:dyDescent="0.2">
      <c r="A28" s="55" t="s">
        <v>53</v>
      </c>
      <c r="B28" s="37" t="s">
        <v>54</v>
      </c>
      <c r="C28" s="57">
        <v>1</v>
      </c>
      <c r="D28" s="6">
        <v>0.3289473684210526</v>
      </c>
      <c r="E28" s="7">
        <v>1</v>
      </c>
      <c r="F28" s="9">
        <v>11.111111111111111</v>
      </c>
      <c r="G28" s="8">
        <v>0.8</v>
      </c>
      <c r="H28" s="39">
        <v>0.19767729182110205</v>
      </c>
      <c r="I28" s="57"/>
      <c r="J28" s="6"/>
      <c r="K28" s="7"/>
      <c r="L28" s="9"/>
      <c r="M28" s="8"/>
      <c r="N28" s="39"/>
      <c r="O28" s="57"/>
      <c r="P28" s="6"/>
      <c r="Q28" s="7"/>
      <c r="R28" s="9"/>
      <c r="S28" s="8"/>
      <c r="T28" s="39"/>
      <c r="U28" s="57">
        <v>1</v>
      </c>
      <c r="V28" s="6">
        <v>0.63291139240506333</v>
      </c>
      <c r="W28" s="7">
        <v>1</v>
      </c>
      <c r="X28" s="9">
        <v>14.285714285714285</v>
      </c>
      <c r="Y28" s="8">
        <v>2</v>
      </c>
      <c r="Z28" s="39">
        <v>0.57061340941512129</v>
      </c>
      <c r="AA28" s="57"/>
      <c r="AB28" s="6"/>
      <c r="AC28" s="7"/>
      <c r="AD28" s="9"/>
      <c r="AE28" s="8"/>
      <c r="AF28" s="39"/>
      <c r="AG28" s="57">
        <v>2</v>
      </c>
      <c r="AH28" s="6">
        <v>1.1764705882352942</v>
      </c>
      <c r="AI28" s="7">
        <v>1</v>
      </c>
      <c r="AJ28" s="9">
        <v>14.285714285714285</v>
      </c>
      <c r="AK28" s="8">
        <v>6.1</v>
      </c>
      <c r="AL28" s="39">
        <v>1.4874420872957812</v>
      </c>
      <c r="AM28" s="57"/>
      <c r="AN28" s="6"/>
      <c r="AO28" s="7"/>
      <c r="AP28" s="9"/>
      <c r="AQ28" s="8"/>
      <c r="AR28" s="39"/>
      <c r="AS28" s="57"/>
      <c r="AT28" s="6"/>
      <c r="AU28" s="7"/>
      <c r="AV28" s="9"/>
      <c r="AW28" s="8"/>
      <c r="AX28" s="39"/>
      <c r="AY28" s="57"/>
      <c r="AZ28" s="6"/>
      <c r="BA28" s="7"/>
      <c r="BB28" s="9"/>
      <c r="BC28" s="8"/>
      <c r="BD28" s="40"/>
      <c r="BE28" s="41">
        <v>4</v>
      </c>
      <c r="BF28" s="42">
        <v>0.32076984763432237</v>
      </c>
      <c r="BG28" s="43">
        <v>3</v>
      </c>
      <c r="BH28" s="44">
        <v>6.8181818181818175</v>
      </c>
      <c r="BI28" s="45">
        <v>8.8999999999999986</v>
      </c>
      <c r="BJ28" s="46">
        <v>0.45072419730578345</v>
      </c>
    </row>
    <row r="29" spans="1:62" x14ac:dyDescent="0.2">
      <c r="A29" s="63" t="s">
        <v>55</v>
      </c>
      <c r="B29" s="64" t="s">
        <v>56</v>
      </c>
      <c r="C29" s="65"/>
      <c r="D29" s="6"/>
      <c r="E29" s="7"/>
      <c r="F29" s="9"/>
      <c r="G29" s="8"/>
      <c r="H29" s="39"/>
      <c r="I29" s="65"/>
      <c r="J29" s="6"/>
      <c r="K29" s="7"/>
      <c r="L29" s="9"/>
      <c r="M29" s="8"/>
      <c r="N29" s="39"/>
      <c r="O29" s="65"/>
      <c r="P29" s="6"/>
      <c r="Q29" s="7"/>
      <c r="R29" s="9"/>
      <c r="S29" s="8"/>
      <c r="T29" s="39"/>
      <c r="U29" s="65"/>
      <c r="V29" s="6"/>
      <c r="W29" s="7"/>
      <c r="X29" s="9"/>
      <c r="Y29" s="8"/>
      <c r="Z29" s="39"/>
      <c r="AA29" s="65"/>
      <c r="AB29" s="6"/>
      <c r="AC29" s="7"/>
      <c r="AD29" s="9"/>
      <c r="AE29" s="8"/>
      <c r="AF29" s="39"/>
      <c r="AG29" s="65"/>
      <c r="AH29" s="6"/>
      <c r="AI29" s="7"/>
      <c r="AJ29" s="9"/>
      <c r="AK29" s="8"/>
      <c r="AL29" s="39"/>
      <c r="AM29" s="65"/>
      <c r="AN29" s="6"/>
      <c r="AO29" s="7"/>
      <c r="AP29" s="9"/>
      <c r="AQ29" s="8"/>
      <c r="AR29" s="39"/>
      <c r="AS29" s="65"/>
      <c r="AT29" s="6"/>
      <c r="AU29" s="7"/>
      <c r="AV29" s="9"/>
      <c r="AW29" s="8"/>
      <c r="AX29" s="39"/>
      <c r="AY29" s="65"/>
      <c r="AZ29" s="6"/>
      <c r="BA29" s="7"/>
      <c r="BB29" s="9"/>
      <c r="BC29" s="8"/>
      <c r="BD29" s="40"/>
      <c r="BE29" s="41"/>
      <c r="BF29" s="42"/>
      <c r="BG29" s="43"/>
      <c r="BH29" s="44"/>
      <c r="BI29" s="45"/>
      <c r="BJ29" s="46"/>
    </row>
    <row r="30" spans="1:62" x14ac:dyDescent="0.2">
      <c r="A30" s="66" t="s">
        <v>57</v>
      </c>
      <c r="B30" s="64" t="s">
        <v>58</v>
      </c>
      <c r="C30" s="38"/>
      <c r="D30" s="6"/>
      <c r="E30" s="7"/>
      <c r="F30" s="9"/>
      <c r="G30" s="8"/>
      <c r="H30" s="39"/>
      <c r="I30" s="38"/>
      <c r="J30" s="6"/>
      <c r="K30" s="7"/>
      <c r="L30" s="9"/>
      <c r="M30" s="8"/>
      <c r="N30" s="39"/>
      <c r="O30" s="38"/>
      <c r="P30" s="6"/>
      <c r="Q30" s="7"/>
      <c r="R30" s="9"/>
      <c r="S30" s="8"/>
      <c r="T30" s="39"/>
      <c r="U30" s="38"/>
      <c r="V30" s="6"/>
      <c r="W30" s="7"/>
      <c r="X30" s="9"/>
      <c r="Y30" s="8"/>
      <c r="Z30" s="39"/>
      <c r="AA30" s="38"/>
      <c r="AB30" s="6"/>
      <c r="AC30" s="7"/>
      <c r="AD30" s="9"/>
      <c r="AE30" s="8"/>
      <c r="AF30" s="39"/>
      <c r="AG30" s="57">
        <v>1</v>
      </c>
      <c r="AH30" s="6">
        <v>0.58823529411764708</v>
      </c>
      <c r="AI30" s="7" t="s">
        <v>7</v>
      </c>
      <c r="AJ30" s="9" t="s">
        <v>7</v>
      </c>
      <c r="AK30" s="8">
        <v>1.2</v>
      </c>
      <c r="AL30" s="39">
        <v>0.29261155815654716</v>
      </c>
      <c r="AM30" s="38"/>
      <c r="AN30" s="6"/>
      <c r="AO30" s="7"/>
      <c r="AP30" s="9"/>
      <c r="AQ30" s="8"/>
      <c r="AR30" s="39"/>
      <c r="AS30" s="38"/>
      <c r="AT30" s="6"/>
      <c r="AU30" s="7"/>
      <c r="AV30" s="9"/>
      <c r="AW30" s="8"/>
      <c r="AX30" s="39"/>
      <c r="AY30" s="38"/>
      <c r="AZ30" s="6"/>
      <c r="BA30" s="7"/>
      <c r="BB30" s="9"/>
      <c r="BC30" s="8"/>
      <c r="BD30" s="40"/>
      <c r="BE30" s="41">
        <v>1</v>
      </c>
      <c r="BF30" s="42">
        <v>8.0192461908580592E-2</v>
      </c>
      <c r="BG30" s="43" t="s">
        <v>7</v>
      </c>
      <c r="BH30" s="44" t="s">
        <v>7</v>
      </c>
      <c r="BI30" s="45">
        <v>1.2</v>
      </c>
      <c r="BJ30" s="46">
        <v>6.0771801883925863E-2</v>
      </c>
    </row>
    <row r="31" spans="1:62" x14ac:dyDescent="0.2">
      <c r="A31" s="62" t="s">
        <v>59</v>
      </c>
      <c r="B31" s="37" t="s">
        <v>60</v>
      </c>
      <c r="C31" s="57"/>
      <c r="D31" s="6"/>
      <c r="E31" s="7"/>
      <c r="F31" s="9"/>
      <c r="G31" s="8"/>
      <c r="H31" s="39"/>
      <c r="I31" s="57">
        <v>1</v>
      </c>
      <c r="J31" s="6">
        <v>1.5873015873015872</v>
      </c>
      <c r="K31" s="7" t="s">
        <v>7</v>
      </c>
      <c r="L31" s="9" t="s">
        <v>7</v>
      </c>
      <c r="M31" s="8">
        <v>0.9</v>
      </c>
      <c r="N31" s="39">
        <v>1.8867924528301894</v>
      </c>
      <c r="O31" s="57"/>
      <c r="P31" s="6"/>
      <c r="Q31" s="7"/>
      <c r="R31" s="9"/>
      <c r="S31" s="8"/>
      <c r="T31" s="39"/>
      <c r="U31" s="57">
        <v>1</v>
      </c>
      <c r="V31" s="6">
        <v>0.63291139240506333</v>
      </c>
      <c r="W31" s="7" t="s">
        <v>7</v>
      </c>
      <c r="X31" s="9" t="s">
        <v>7</v>
      </c>
      <c r="Y31" s="8">
        <v>0.7</v>
      </c>
      <c r="Z31" s="39">
        <v>0.1997146932952924</v>
      </c>
      <c r="AA31" s="57">
        <v>1</v>
      </c>
      <c r="AB31" s="6">
        <v>0.4</v>
      </c>
      <c r="AC31" s="7" t="s">
        <v>7</v>
      </c>
      <c r="AD31" s="9" t="s">
        <v>7</v>
      </c>
      <c r="AE31" s="8">
        <v>1.2</v>
      </c>
      <c r="AF31" s="39">
        <v>0.40719375636240235</v>
      </c>
      <c r="AG31" s="57">
        <v>1</v>
      </c>
      <c r="AH31" s="6">
        <v>0.58823529411764708</v>
      </c>
      <c r="AI31" s="7" t="s">
        <v>7</v>
      </c>
      <c r="AJ31" s="9" t="s">
        <v>7</v>
      </c>
      <c r="AK31" s="8">
        <v>0.7</v>
      </c>
      <c r="AL31" s="39">
        <v>0.17069007559131918</v>
      </c>
      <c r="AM31" s="57"/>
      <c r="AN31" s="6"/>
      <c r="AO31" s="7"/>
      <c r="AP31" s="9"/>
      <c r="AQ31" s="8"/>
      <c r="AR31" s="39"/>
      <c r="AS31" s="57"/>
      <c r="AT31" s="6"/>
      <c r="AU31" s="7"/>
      <c r="AV31" s="9"/>
      <c r="AW31" s="8"/>
      <c r="AX31" s="39"/>
      <c r="AY31" s="57"/>
      <c r="AZ31" s="6"/>
      <c r="BA31" s="7"/>
      <c r="BB31" s="9"/>
      <c r="BC31" s="8"/>
      <c r="BD31" s="40"/>
      <c r="BE31" s="41">
        <v>4</v>
      </c>
      <c r="BF31" s="42">
        <v>0.32076984763432237</v>
      </c>
      <c r="BG31" s="43" t="s">
        <v>7</v>
      </c>
      <c r="BH31" s="44" t="s">
        <v>7</v>
      </c>
      <c r="BI31" s="45">
        <v>3.5</v>
      </c>
      <c r="BJ31" s="46">
        <v>0.1772510888281171</v>
      </c>
    </row>
    <row r="32" spans="1:62" x14ac:dyDescent="0.2">
      <c r="A32" s="55" t="s">
        <v>61</v>
      </c>
      <c r="B32" s="37" t="s">
        <v>62</v>
      </c>
      <c r="C32" s="57">
        <v>24</v>
      </c>
      <c r="D32" s="6">
        <v>7.8947368421052628</v>
      </c>
      <c r="E32" s="7">
        <v>2</v>
      </c>
      <c r="F32" s="9">
        <v>22.222222222222221</v>
      </c>
      <c r="G32" s="8">
        <v>144.19999999999999</v>
      </c>
      <c r="H32" s="39">
        <v>35.631331850753639</v>
      </c>
      <c r="I32" s="57">
        <v>6</v>
      </c>
      <c r="J32" s="6">
        <v>9.5238095238095237</v>
      </c>
      <c r="K32" s="7">
        <v>1</v>
      </c>
      <c r="L32" s="9">
        <v>33.333333333333329</v>
      </c>
      <c r="M32" s="8">
        <v>10.199999999999999</v>
      </c>
      <c r="N32" s="39">
        <v>21.383647798742142</v>
      </c>
      <c r="O32" s="57">
        <v>12</v>
      </c>
      <c r="P32" s="6">
        <v>16.901408450704224</v>
      </c>
      <c r="Q32" s="7">
        <v>1</v>
      </c>
      <c r="R32" s="9">
        <v>33.333333333333329</v>
      </c>
      <c r="S32" s="8">
        <v>116</v>
      </c>
      <c r="T32" s="39">
        <v>70.818070818070822</v>
      </c>
      <c r="U32" s="57">
        <v>29</v>
      </c>
      <c r="V32" s="6">
        <v>18.354430379746837</v>
      </c>
      <c r="W32" s="7">
        <v>3</v>
      </c>
      <c r="X32" s="9">
        <v>42.857142857142854</v>
      </c>
      <c r="Y32" s="8">
        <v>212.3</v>
      </c>
      <c r="Z32" s="39">
        <v>60.570613409415117</v>
      </c>
      <c r="AA32" s="57">
        <v>25</v>
      </c>
      <c r="AB32" s="6">
        <v>10</v>
      </c>
      <c r="AC32" s="7">
        <v>1</v>
      </c>
      <c r="AD32" s="9">
        <v>14.285714285714285</v>
      </c>
      <c r="AE32" s="8">
        <v>122.4</v>
      </c>
      <c r="AF32" s="39">
        <v>41.533763148965051</v>
      </c>
      <c r="AG32" s="57">
        <v>47</v>
      </c>
      <c r="AH32" s="6">
        <v>27.647058823529413</v>
      </c>
      <c r="AI32" s="7">
        <v>3</v>
      </c>
      <c r="AJ32" s="9">
        <v>42.857142857142854</v>
      </c>
      <c r="AK32" s="8">
        <v>272.60000000000002</v>
      </c>
      <c r="AL32" s="39">
        <v>66.471592294562299</v>
      </c>
      <c r="AM32" s="57">
        <v>19</v>
      </c>
      <c r="AN32" s="6">
        <v>9.4527363184079594</v>
      </c>
      <c r="AO32" s="7">
        <v>1</v>
      </c>
      <c r="AP32" s="9">
        <v>25</v>
      </c>
      <c r="AQ32" s="8">
        <v>153.1</v>
      </c>
      <c r="AR32" s="39">
        <v>58.390541571319602</v>
      </c>
      <c r="AS32" s="57">
        <v>1</v>
      </c>
      <c r="AT32" s="6">
        <v>4.5454545454545459</v>
      </c>
      <c r="AU32" s="7">
        <v>1</v>
      </c>
      <c r="AV32" s="9">
        <v>33.333333333333329</v>
      </c>
      <c r="AW32" s="8">
        <v>1</v>
      </c>
      <c r="AX32" s="39">
        <v>3.1948881789137378</v>
      </c>
      <c r="AY32" s="57">
        <v>1</v>
      </c>
      <c r="AZ32" s="6">
        <v>12.5</v>
      </c>
      <c r="BA32" s="7">
        <v>1</v>
      </c>
      <c r="BB32" s="9">
        <v>100</v>
      </c>
      <c r="BC32" s="8">
        <v>0.8</v>
      </c>
      <c r="BD32" s="40">
        <v>8.3333333333333339</v>
      </c>
      <c r="BE32" s="41">
        <v>164</v>
      </c>
      <c r="BF32" s="42">
        <v>13.151563753007217</v>
      </c>
      <c r="BG32" s="43">
        <v>14</v>
      </c>
      <c r="BH32" s="44">
        <v>31.818181818181817</v>
      </c>
      <c r="BI32" s="45">
        <v>1032.5999999999999</v>
      </c>
      <c r="BJ32" s="46">
        <v>52.2941355211182</v>
      </c>
    </row>
    <row r="33" spans="1:62" x14ac:dyDescent="0.2">
      <c r="A33" s="55" t="s">
        <v>63</v>
      </c>
      <c r="B33" s="37" t="s">
        <v>64</v>
      </c>
      <c r="C33" s="57">
        <v>1</v>
      </c>
      <c r="D33" s="6">
        <v>0.3289473684210526</v>
      </c>
      <c r="E33" s="7">
        <v>1</v>
      </c>
      <c r="F33" s="9">
        <v>11.111111111111111</v>
      </c>
      <c r="G33" s="8">
        <v>40.4</v>
      </c>
      <c r="H33" s="39">
        <v>9.9827032369656532</v>
      </c>
      <c r="I33" s="57"/>
      <c r="J33" s="6"/>
      <c r="K33" s="7"/>
      <c r="L33" s="9"/>
      <c r="M33" s="8"/>
      <c r="N33" s="39"/>
      <c r="O33" s="57"/>
      <c r="P33" s="6"/>
      <c r="Q33" s="7"/>
      <c r="R33" s="9"/>
      <c r="S33" s="8"/>
      <c r="T33" s="39"/>
      <c r="U33" s="57"/>
      <c r="V33" s="6"/>
      <c r="W33" s="7"/>
      <c r="X33" s="9"/>
      <c r="Y33" s="8"/>
      <c r="Z33" s="39"/>
      <c r="AA33" s="57">
        <v>1</v>
      </c>
      <c r="AB33" s="6">
        <v>0.4</v>
      </c>
      <c r="AC33" s="7">
        <v>1</v>
      </c>
      <c r="AD33" s="9">
        <v>14.285714285714285</v>
      </c>
      <c r="AE33" s="8">
        <v>0.2</v>
      </c>
      <c r="AF33" s="39">
        <v>6.7865626060400405E-2</v>
      </c>
      <c r="AG33" s="57">
        <v>3</v>
      </c>
      <c r="AH33" s="6">
        <v>1.7647058823529411</v>
      </c>
      <c r="AI33" s="7">
        <v>1</v>
      </c>
      <c r="AJ33" s="9">
        <v>14.285714285714285</v>
      </c>
      <c r="AK33" s="8">
        <v>31.8</v>
      </c>
      <c r="AL33" s="39">
        <v>7.7542062911485008</v>
      </c>
      <c r="AM33" s="57"/>
      <c r="AN33" s="6"/>
      <c r="AO33" s="7"/>
      <c r="AP33" s="9"/>
      <c r="AQ33" s="8"/>
      <c r="AR33" s="39"/>
      <c r="AS33" s="57">
        <v>1</v>
      </c>
      <c r="AT33" s="6">
        <v>4.5454545454545459</v>
      </c>
      <c r="AU33" s="7">
        <v>1</v>
      </c>
      <c r="AV33" s="9">
        <v>33.333333333333329</v>
      </c>
      <c r="AW33" s="8">
        <v>15.5</v>
      </c>
      <c r="AX33" s="39">
        <v>49.52076677316294</v>
      </c>
      <c r="AY33" s="57"/>
      <c r="AZ33" s="6"/>
      <c r="BA33" s="7"/>
      <c r="BB33" s="9"/>
      <c r="BC33" s="8"/>
      <c r="BD33" s="40"/>
      <c r="BE33" s="41">
        <v>6</v>
      </c>
      <c r="BF33" s="42">
        <v>0.48115477145148355</v>
      </c>
      <c r="BG33" s="43">
        <v>4</v>
      </c>
      <c r="BH33" s="44">
        <v>9.0909090909090917</v>
      </c>
      <c r="BI33" s="45">
        <v>87.9</v>
      </c>
      <c r="BJ33" s="46">
        <v>4.4515344879975691</v>
      </c>
    </row>
    <row r="34" spans="1:62" x14ac:dyDescent="0.2">
      <c r="A34" s="36" t="s">
        <v>65</v>
      </c>
      <c r="B34" s="37" t="s">
        <v>66</v>
      </c>
      <c r="C34" s="57"/>
      <c r="D34" s="6"/>
      <c r="E34" s="7"/>
      <c r="F34" s="9"/>
      <c r="G34" s="8"/>
      <c r="H34" s="39"/>
      <c r="I34" s="57"/>
      <c r="J34" s="6"/>
      <c r="K34" s="7"/>
      <c r="L34" s="9"/>
      <c r="M34" s="8"/>
      <c r="N34" s="39"/>
      <c r="O34" s="57"/>
      <c r="P34" s="6"/>
      <c r="Q34" s="7"/>
      <c r="R34" s="9"/>
      <c r="S34" s="8"/>
      <c r="T34" s="39"/>
      <c r="U34" s="57"/>
      <c r="V34" s="6"/>
      <c r="W34" s="7"/>
      <c r="X34" s="9"/>
      <c r="Y34" s="8"/>
      <c r="Z34" s="39"/>
      <c r="AA34" s="57"/>
      <c r="AB34" s="6"/>
      <c r="AC34" s="7"/>
      <c r="AD34" s="9"/>
      <c r="AE34" s="8"/>
      <c r="AF34" s="39"/>
      <c r="AG34" s="57"/>
      <c r="AH34" s="6"/>
      <c r="AI34" s="7"/>
      <c r="AJ34" s="9"/>
      <c r="AK34" s="8"/>
      <c r="AL34" s="39"/>
      <c r="AM34" s="57"/>
      <c r="AN34" s="6"/>
      <c r="AO34" s="7"/>
      <c r="AP34" s="9"/>
      <c r="AQ34" s="8"/>
      <c r="AR34" s="39"/>
      <c r="AS34" s="57"/>
      <c r="AT34" s="6"/>
      <c r="AU34" s="7"/>
      <c r="AV34" s="9"/>
      <c r="AW34" s="8"/>
      <c r="AX34" s="39"/>
      <c r="AY34" s="57"/>
      <c r="AZ34" s="6"/>
      <c r="BA34" s="7"/>
      <c r="BB34" s="9"/>
      <c r="BC34" s="8"/>
      <c r="BD34" s="40"/>
      <c r="BE34" s="41"/>
      <c r="BF34" s="42"/>
      <c r="BG34" s="43"/>
      <c r="BH34" s="44"/>
      <c r="BI34" s="45"/>
      <c r="BJ34" s="46"/>
    </row>
    <row r="35" spans="1:62" x14ac:dyDescent="0.2">
      <c r="A35" s="54" t="s">
        <v>67</v>
      </c>
      <c r="B35" s="37" t="s">
        <v>68</v>
      </c>
      <c r="C35" s="57"/>
      <c r="D35" s="6"/>
      <c r="E35" s="7"/>
      <c r="F35" s="9"/>
      <c r="G35" s="8"/>
      <c r="H35" s="39"/>
      <c r="I35" s="57"/>
      <c r="J35" s="6"/>
      <c r="K35" s="7"/>
      <c r="L35" s="9"/>
      <c r="M35" s="8"/>
      <c r="N35" s="39"/>
      <c r="O35" s="57"/>
      <c r="P35" s="6"/>
      <c r="Q35" s="7"/>
      <c r="R35" s="9"/>
      <c r="S35" s="8"/>
      <c r="T35" s="39"/>
      <c r="U35" s="57"/>
      <c r="V35" s="6"/>
      <c r="W35" s="7"/>
      <c r="X35" s="9"/>
      <c r="Y35" s="8"/>
      <c r="Z35" s="39"/>
      <c r="AA35" s="57"/>
      <c r="AB35" s="6"/>
      <c r="AC35" s="7"/>
      <c r="AD35" s="9"/>
      <c r="AE35" s="8"/>
      <c r="AF35" s="39"/>
      <c r="AG35" s="57"/>
      <c r="AH35" s="6"/>
      <c r="AI35" s="7"/>
      <c r="AJ35" s="9"/>
      <c r="AK35" s="8"/>
      <c r="AL35" s="39"/>
      <c r="AM35" s="57">
        <v>1</v>
      </c>
      <c r="AN35" s="6">
        <v>0.49751243781094528</v>
      </c>
      <c r="AO35" s="7">
        <v>1</v>
      </c>
      <c r="AP35" s="9">
        <v>25</v>
      </c>
      <c r="AQ35" s="8">
        <v>5.9</v>
      </c>
      <c r="AR35" s="39">
        <v>2.2501906941266214</v>
      </c>
      <c r="AS35" s="57"/>
      <c r="AT35" s="6"/>
      <c r="AU35" s="7"/>
      <c r="AV35" s="9"/>
      <c r="AW35" s="8"/>
      <c r="AX35" s="39"/>
      <c r="AY35" s="57"/>
      <c r="AZ35" s="6"/>
      <c r="BA35" s="7"/>
      <c r="BB35" s="9"/>
      <c r="BC35" s="8"/>
      <c r="BD35" s="40"/>
      <c r="BE35" s="41">
        <v>1</v>
      </c>
      <c r="BF35" s="42">
        <v>8.0192461908580592E-2</v>
      </c>
      <c r="BG35" s="43">
        <v>1</v>
      </c>
      <c r="BH35" s="44">
        <v>2.2727272727272729</v>
      </c>
      <c r="BI35" s="45">
        <v>5.9</v>
      </c>
      <c r="BJ35" s="46">
        <v>0.2987946925959688</v>
      </c>
    </row>
    <row r="36" spans="1:62" x14ac:dyDescent="0.2">
      <c r="A36" s="56" t="s">
        <v>69</v>
      </c>
      <c r="B36" s="37" t="s">
        <v>70</v>
      </c>
      <c r="C36" s="38">
        <v>17</v>
      </c>
      <c r="D36" s="6">
        <v>5.5921052631578947</v>
      </c>
      <c r="E36" s="7" t="s">
        <v>7</v>
      </c>
      <c r="F36" s="9" t="s">
        <v>7</v>
      </c>
      <c r="G36" s="8">
        <v>36</v>
      </c>
      <c r="H36" s="39">
        <v>8.8954781319495915</v>
      </c>
      <c r="I36" s="38">
        <v>4</v>
      </c>
      <c r="J36" s="6">
        <v>6.3492063492063489</v>
      </c>
      <c r="K36" s="7" t="s">
        <v>7</v>
      </c>
      <c r="L36" s="9" t="s">
        <v>7</v>
      </c>
      <c r="M36" s="8">
        <v>4.8</v>
      </c>
      <c r="N36" s="39">
        <v>10.062893081761008</v>
      </c>
      <c r="O36" s="38">
        <v>8</v>
      </c>
      <c r="P36" s="6">
        <v>11.267605633802818</v>
      </c>
      <c r="Q36" s="7" t="s">
        <v>7</v>
      </c>
      <c r="R36" s="9" t="s">
        <v>7</v>
      </c>
      <c r="S36" s="67">
        <v>10.9</v>
      </c>
      <c r="T36" s="39">
        <v>6.6544566544566557</v>
      </c>
      <c r="U36" s="38">
        <v>34</v>
      </c>
      <c r="V36" s="6">
        <v>21.518987341772153</v>
      </c>
      <c r="W36" s="7" t="s">
        <v>7</v>
      </c>
      <c r="X36" s="9" t="s">
        <v>7</v>
      </c>
      <c r="Y36" s="8">
        <v>43.7</v>
      </c>
      <c r="Z36" s="39">
        <v>12.467902995720401</v>
      </c>
      <c r="AA36" s="38">
        <v>86</v>
      </c>
      <c r="AB36" s="6">
        <v>34.4</v>
      </c>
      <c r="AC36" s="7" t="s">
        <v>7</v>
      </c>
      <c r="AD36" s="9" t="s">
        <v>7</v>
      </c>
      <c r="AE36" s="8">
        <v>75.099999999999994</v>
      </c>
      <c r="AF36" s="39">
        <v>25.483542585680347</v>
      </c>
      <c r="AG36" s="38">
        <v>8</v>
      </c>
      <c r="AH36" s="6">
        <v>4.7058823529411766</v>
      </c>
      <c r="AI36" s="7" t="s">
        <v>7</v>
      </c>
      <c r="AJ36" s="9" t="s">
        <v>7</v>
      </c>
      <c r="AK36" s="8">
        <v>9.1999999999999993</v>
      </c>
      <c r="AL36" s="39">
        <v>2.2433552792001947</v>
      </c>
      <c r="AM36" s="38">
        <v>32</v>
      </c>
      <c r="AN36" s="6">
        <v>15.920398009950249</v>
      </c>
      <c r="AO36" s="7" t="s">
        <v>7</v>
      </c>
      <c r="AP36" s="9" t="s">
        <v>7</v>
      </c>
      <c r="AQ36" s="8">
        <v>28.7</v>
      </c>
      <c r="AR36" s="39">
        <v>10.945842868039666</v>
      </c>
      <c r="AS36" s="38">
        <v>3</v>
      </c>
      <c r="AT36" s="6">
        <v>13.636363636363635</v>
      </c>
      <c r="AU36" s="7" t="s">
        <v>7</v>
      </c>
      <c r="AV36" s="9" t="s">
        <v>7</v>
      </c>
      <c r="AW36" s="8">
        <v>3.4</v>
      </c>
      <c r="AX36" s="39">
        <v>10.862619808306709</v>
      </c>
      <c r="AY36" s="38">
        <v>2</v>
      </c>
      <c r="AZ36" s="6">
        <v>25</v>
      </c>
      <c r="BA36" s="7" t="s">
        <v>7</v>
      </c>
      <c r="BB36" s="9" t="s">
        <v>7</v>
      </c>
      <c r="BC36" s="8">
        <v>4.2</v>
      </c>
      <c r="BD36" s="40">
        <v>43.750000000000007</v>
      </c>
      <c r="BE36" s="41">
        <v>194</v>
      </c>
      <c r="BF36" s="42">
        <v>15.557337610264636</v>
      </c>
      <c r="BG36" s="43" t="s">
        <v>7</v>
      </c>
      <c r="BH36" s="44" t="s">
        <v>7</v>
      </c>
      <c r="BI36" s="45">
        <v>215.99999999999997</v>
      </c>
      <c r="BJ36" s="46">
        <v>10.938924339106654</v>
      </c>
    </row>
    <row r="37" spans="1:62" x14ac:dyDescent="0.2">
      <c r="A37" s="56" t="s">
        <v>71</v>
      </c>
      <c r="B37" s="37" t="s">
        <v>72</v>
      </c>
      <c r="C37" s="38">
        <v>217</v>
      </c>
      <c r="D37" s="6">
        <v>71.381578947368425</v>
      </c>
      <c r="E37" s="7" t="s">
        <v>7</v>
      </c>
      <c r="F37" s="9" t="s">
        <v>7</v>
      </c>
      <c r="G37" s="8">
        <v>157.69999999999999</v>
      </c>
      <c r="H37" s="39">
        <v>38.96713615023473</v>
      </c>
      <c r="I37" s="38">
        <v>37</v>
      </c>
      <c r="J37" s="6">
        <v>58.730158730158735</v>
      </c>
      <c r="K37" s="7" t="s">
        <v>7</v>
      </c>
      <c r="L37" s="9" t="s">
        <v>7</v>
      </c>
      <c r="M37" s="8">
        <v>19.399999999999999</v>
      </c>
      <c r="N37" s="39">
        <v>40.670859538784079</v>
      </c>
      <c r="O37" s="38">
        <v>32</v>
      </c>
      <c r="P37" s="6">
        <v>45.070422535211272</v>
      </c>
      <c r="Q37" s="7" t="s">
        <v>7</v>
      </c>
      <c r="R37" s="9" t="s">
        <v>7</v>
      </c>
      <c r="S37" s="67">
        <v>29.2</v>
      </c>
      <c r="T37" s="39">
        <v>17.826617826617827</v>
      </c>
      <c r="U37" s="38">
        <v>64</v>
      </c>
      <c r="V37" s="6">
        <v>40.506329113924053</v>
      </c>
      <c r="W37" s="7" t="s">
        <v>7</v>
      </c>
      <c r="X37" s="9" t="s">
        <v>7</v>
      </c>
      <c r="Y37" s="8">
        <v>65.2</v>
      </c>
      <c r="Z37" s="39">
        <v>18.601997146932952</v>
      </c>
      <c r="AA37" s="38">
        <v>61</v>
      </c>
      <c r="AB37" s="6">
        <v>24.4</v>
      </c>
      <c r="AC37" s="7" t="s">
        <v>7</v>
      </c>
      <c r="AD37" s="9" t="s">
        <v>7</v>
      </c>
      <c r="AE37" s="8">
        <v>45.5</v>
      </c>
      <c r="AF37" s="39">
        <v>15.439429928741092</v>
      </c>
      <c r="AG37" s="38">
        <v>85</v>
      </c>
      <c r="AH37" s="6">
        <v>50</v>
      </c>
      <c r="AI37" s="7" t="s">
        <v>7</v>
      </c>
      <c r="AJ37" s="9" t="s">
        <v>7</v>
      </c>
      <c r="AK37" s="8">
        <v>79.099999999999994</v>
      </c>
      <c r="AL37" s="39">
        <v>19.287978541819065</v>
      </c>
      <c r="AM37" s="38">
        <v>95</v>
      </c>
      <c r="AN37" s="6">
        <v>47.263681592039802</v>
      </c>
      <c r="AO37" s="7" t="s">
        <v>7</v>
      </c>
      <c r="AP37" s="9" t="s">
        <v>7</v>
      </c>
      <c r="AQ37" s="8">
        <v>48.2</v>
      </c>
      <c r="AR37" s="39">
        <v>18.38291380625477</v>
      </c>
      <c r="AS37" s="38">
        <v>11</v>
      </c>
      <c r="AT37" s="6">
        <v>50</v>
      </c>
      <c r="AU37" s="7" t="s">
        <v>7</v>
      </c>
      <c r="AV37" s="9" t="s">
        <v>7</v>
      </c>
      <c r="AW37" s="8">
        <v>7</v>
      </c>
      <c r="AX37" s="39">
        <v>22.364217252396166</v>
      </c>
      <c r="AY37" s="38">
        <v>5</v>
      </c>
      <c r="AZ37" s="6">
        <v>62.5</v>
      </c>
      <c r="BA37" s="7" t="s">
        <v>7</v>
      </c>
      <c r="BB37" s="9" t="s">
        <v>7</v>
      </c>
      <c r="BC37" s="8">
        <v>4.5999999999999996</v>
      </c>
      <c r="BD37" s="40">
        <v>47.916666666666664</v>
      </c>
      <c r="BE37" s="41">
        <v>607</v>
      </c>
      <c r="BF37" s="42">
        <v>48.676824378508421</v>
      </c>
      <c r="BG37" s="43" t="s">
        <v>7</v>
      </c>
      <c r="BH37" s="44" t="s">
        <v>7</v>
      </c>
      <c r="BI37" s="45">
        <v>455.90000000000003</v>
      </c>
      <c r="BJ37" s="46">
        <v>23.088220399068167</v>
      </c>
    </row>
    <row r="38" spans="1:62" x14ac:dyDescent="0.2">
      <c r="A38" s="56" t="s">
        <v>73</v>
      </c>
      <c r="B38" s="37" t="s">
        <v>74</v>
      </c>
      <c r="C38" s="38">
        <v>18</v>
      </c>
      <c r="D38" s="6">
        <v>5.9210526315789469</v>
      </c>
      <c r="E38" s="7" t="s">
        <v>7</v>
      </c>
      <c r="F38" s="9" t="s">
        <v>7</v>
      </c>
      <c r="G38" s="8">
        <v>10.6</v>
      </c>
      <c r="H38" s="39">
        <v>2.6192241166296015</v>
      </c>
      <c r="I38" s="38">
        <v>5</v>
      </c>
      <c r="J38" s="6">
        <v>7.9365079365079358</v>
      </c>
      <c r="K38" s="7" t="s">
        <v>7</v>
      </c>
      <c r="L38" s="9" t="s">
        <v>7</v>
      </c>
      <c r="M38" s="8">
        <v>0.8</v>
      </c>
      <c r="N38" s="39">
        <v>1.6771488469601681</v>
      </c>
      <c r="O38" s="38">
        <v>12</v>
      </c>
      <c r="P38" s="6">
        <v>16.901408450704224</v>
      </c>
      <c r="Q38" s="7" t="s">
        <v>7</v>
      </c>
      <c r="R38" s="9" t="s">
        <v>7</v>
      </c>
      <c r="S38" s="67">
        <v>3.7</v>
      </c>
      <c r="T38" s="39">
        <v>2.2588522588522593</v>
      </c>
      <c r="U38" s="38">
        <v>1</v>
      </c>
      <c r="V38" s="6">
        <v>0.63291139240506333</v>
      </c>
      <c r="W38" s="7" t="s">
        <v>7</v>
      </c>
      <c r="X38" s="9" t="s">
        <v>7</v>
      </c>
      <c r="Y38" s="8">
        <v>0.3</v>
      </c>
      <c r="Z38" s="39">
        <v>8.5592011412268187E-2</v>
      </c>
      <c r="AA38" s="38">
        <v>6</v>
      </c>
      <c r="AB38" s="6">
        <v>2.4</v>
      </c>
      <c r="AC38" s="7" t="s">
        <v>7</v>
      </c>
      <c r="AD38" s="9" t="s">
        <v>7</v>
      </c>
      <c r="AE38" s="8">
        <v>5.3</v>
      </c>
      <c r="AF38" s="39">
        <v>1.7984390906006102</v>
      </c>
      <c r="AG38" s="38">
        <v>11</v>
      </c>
      <c r="AH38" s="6">
        <v>6.4705882352941186</v>
      </c>
      <c r="AI38" s="7" t="s">
        <v>7</v>
      </c>
      <c r="AJ38" s="9" t="s">
        <v>7</v>
      </c>
      <c r="AK38" s="8">
        <v>4.4000000000000004</v>
      </c>
      <c r="AL38" s="39">
        <v>1.0729090465740063</v>
      </c>
      <c r="AM38" s="38">
        <v>40</v>
      </c>
      <c r="AN38" s="6">
        <v>19.900497512437813</v>
      </c>
      <c r="AO38" s="7" t="s">
        <v>7</v>
      </c>
      <c r="AP38" s="9" t="s">
        <v>7</v>
      </c>
      <c r="AQ38" s="8">
        <v>18</v>
      </c>
      <c r="AR38" s="39">
        <v>6.8649885583524028</v>
      </c>
      <c r="AS38" s="38"/>
      <c r="AT38" s="6"/>
      <c r="AU38" s="7"/>
      <c r="AV38" s="9"/>
      <c r="AW38" s="8"/>
      <c r="AX38" s="39"/>
      <c r="AY38" s="38"/>
      <c r="AZ38" s="6"/>
      <c r="BA38" s="7"/>
      <c r="BB38" s="9"/>
      <c r="BC38" s="8"/>
      <c r="BD38" s="40"/>
      <c r="BE38" s="41">
        <v>93</v>
      </c>
      <c r="BF38" s="42">
        <v>7.4578989574979948</v>
      </c>
      <c r="BG38" s="43" t="s">
        <v>7</v>
      </c>
      <c r="BH38" s="44" t="s">
        <v>7</v>
      </c>
      <c r="BI38" s="45">
        <v>43.1</v>
      </c>
      <c r="BJ38" s="46">
        <v>2.1827205509976704</v>
      </c>
    </row>
    <row r="39" spans="1:62" x14ac:dyDescent="0.2">
      <c r="A39" s="56" t="s">
        <v>75</v>
      </c>
      <c r="B39" s="37" t="s">
        <v>76</v>
      </c>
      <c r="C39" s="38">
        <v>3</v>
      </c>
      <c r="D39" s="6">
        <v>0.98684210526315785</v>
      </c>
      <c r="E39" s="7" t="s">
        <v>7</v>
      </c>
      <c r="F39" s="9" t="s">
        <v>7</v>
      </c>
      <c r="G39" s="8">
        <v>2</v>
      </c>
      <c r="H39" s="39">
        <v>0.49419322955275508</v>
      </c>
      <c r="I39" s="38">
        <v>2</v>
      </c>
      <c r="J39" s="6">
        <v>3.1746031746031744</v>
      </c>
      <c r="K39" s="7" t="s">
        <v>7</v>
      </c>
      <c r="L39" s="9" t="s">
        <v>7</v>
      </c>
      <c r="M39" s="8">
        <v>0.4</v>
      </c>
      <c r="N39" s="39">
        <v>0.83857442348008404</v>
      </c>
      <c r="O39" s="38">
        <v>2</v>
      </c>
      <c r="P39" s="6">
        <v>2.8169014084507045</v>
      </c>
      <c r="Q39" s="7" t="s">
        <v>7</v>
      </c>
      <c r="R39" s="9" t="s">
        <v>7</v>
      </c>
      <c r="S39" s="67">
        <v>0.3</v>
      </c>
      <c r="T39" s="39">
        <v>0.18315018315018317</v>
      </c>
      <c r="U39" s="38">
        <v>1</v>
      </c>
      <c r="V39" s="6">
        <v>0.63291139240506333</v>
      </c>
      <c r="W39" s="7" t="s">
        <v>7</v>
      </c>
      <c r="X39" s="9" t="s">
        <v>7</v>
      </c>
      <c r="Y39" s="8">
        <v>0.5</v>
      </c>
      <c r="Z39" s="39">
        <v>0.14265335235378032</v>
      </c>
      <c r="AA39" s="38">
        <v>2</v>
      </c>
      <c r="AB39" s="6">
        <v>0.8</v>
      </c>
      <c r="AC39" s="7" t="s">
        <v>7</v>
      </c>
      <c r="AD39" s="9" t="s">
        <v>7</v>
      </c>
      <c r="AE39" s="8">
        <v>1.2</v>
      </c>
      <c r="AF39" s="39">
        <v>0.40719375636240235</v>
      </c>
      <c r="AG39" s="38">
        <v>1</v>
      </c>
      <c r="AH39" s="6">
        <v>0.58823529411764708</v>
      </c>
      <c r="AI39" s="7" t="s">
        <v>7</v>
      </c>
      <c r="AJ39" s="9" t="s">
        <v>7</v>
      </c>
      <c r="AK39" s="8">
        <v>0.2</v>
      </c>
      <c r="AL39" s="39">
        <v>4.8768593026091198E-2</v>
      </c>
      <c r="AM39" s="38">
        <v>1</v>
      </c>
      <c r="AN39" s="6">
        <v>0.49751243781094528</v>
      </c>
      <c r="AO39" s="7" t="s">
        <v>7</v>
      </c>
      <c r="AP39" s="9" t="s">
        <v>7</v>
      </c>
      <c r="AQ39" s="8">
        <v>4.2</v>
      </c>
      <c r="AR39" s="39">
        <v>1.6018306636155606</v>
      </c>
      <c r="AS39" s="38">
        <v>1</v>
      </c>
      <c r="AT39" s="6">
        <v>4.5454545454545459</v>
      </c>
      <c r="AU39" s="7" t="s">
        <v>7</v>
      </c>
      <c r="AV39" s="9" t="s">
        <v>7</v>
      </c>
      <c r="AW39" s="8">
        <v>0.1</v>
      </c>
      <c r="AX39" s="39">
        <v>0.31948881789137384</v>
      </c>
      <c r="AY39" s="38"/>
      <c r="AZ39" s="6"/>
      <c r="BA39" s="7"/>
      <c r="BB39" s="9"/>
      <c r="BC39" s="8"/>
      <c r="BD39" s="40"/>
      <c r="BE39" s="41">
        <v>13</v>
      </c>
      <c r="BF39" s="42">
        <v>1.0425020048115476</v>
      </c>
      <c r="BG39" s="43" t="s">
        <v>7</v>
      </c>
      <c r="BH39" s="44" t="s">
        <v>7</v>
      </c>
      <c r="BI39" s="45">
        <v>8.9</v>
      </c>
      <c r="BJ39" s="46">
        <v>0.4507241973057835</v>
      </c>
    </row>
    <row r="40" spans="1:62" s="74" customFormat="1" ht="13.5" thickBot="1" x14ac:dyDescent="0.3">
      <c r="A40" s="68" t="s">
        <v>77</v>
      </c>
      <c r="B40" s="69" t="s">
        <v>78</v>
      </c>
      <c r="C40" s="57">
        <v>2</v>
      </c>
      <c r="D40" s="10">
        <v>0.6578947368421052</v>
      </c>
      <c r="E40" s="7" t="s">
        <v>7</v>
      </c>
      <c r="F40" s="9" t="s">
        <v>7</v>
      </c>
      <c r="G40" s="8">
        <v>1.1000000000000001</v>
      </c>
      <c r="H40" s="39">
        <v>0.27180627625401532</v>
      </c>
      <c r="I40" s="57"/>
      <c r="J40" s="10"/>
      <c r="K40" s="7"/>
      <c r="L40" s="9"/>
      <c r="M40" s="8"/>
      <c r="N40" s="39"/>
      <c r="O40" s="57"/>
      <c r="P40" s="10"/>
      <c r="Q40" s="7"/>
      <c r="R40" s="9"/>
      <c r="S40" s="8"/>
      <c r="T40" s="39"/>
      <c r="U40" s="57">
        <v>10</v>
      </c>
      <c r="V40" s="10">
        <v>6.3291139240506329</v>
      </c>
      <c r="W40" s="7" t="s">
        <v>7</v>
      </c>
      <c r="X40" s="9" t="s">
        <v>7</v>
      </c>
      <c r="Y40" s="8">
        <v>4.5</v>
      </c>
      <c r="Z40" s="39">
        <v>1.2838801711840229</v>
      </c>
      <c r="AA40" s="57">
        <v>30</v>
      </c>
      <c r="AB40" s="10">
        <v>12</v>
      </c>
      <c r="AC40" s="7" t="s">
        <v>7</v>
      </c>
      <c r="AD40" s="9" t="s">
        <v>7</v>
      </c>
      <c r="AE40" s="8">
        <v>10.8</v>
      </c>
      <c r="AF40" s="39">
        <v>3.6647438072616216</v>
      </c>
      <c r="AG40" s="57"/>
      <c r="AH40" s="10"/>
      <c r="AI40" s="7"/>
      <c r="AJ40" s="9"/>
      <c r="AK40" s="8"/>
      <c r="AL40" s="39"/>
      <c r="AM40" s="57">
        <v>3</v>
      </c>
      <c r="AN40" s="10">
        <v>1.4925373134328357</v>
      </c>
      <c r="AO40" s="7" t="s">
        <v>7</v>
      </c>
      <c r="AP40" s="9" t="s">
        <v>7</v>
      </c>
      <c r="AQ40" s="8">
        <v>1.9</v>
      </c>
      <c r="AR40" s="39">
        <v>0.72463768115942029</v>
      </c>
      <c r="AS40" s="57">
        <v>1</v>
      </c>
      <c r="AT40" s="10">
        <v>4.5454545454545459</v>
      </c>
      <c r="AU40" s="7" t="s">
        <v>7</v>
      </c>
      <c r="AV40" s="9" t="s">
        <v>7</v>
      </c>
      <c r="AW40" s="8">
        <v>1.2</v>
      </c>
      <c r="AX40" s="39">
        <v>3.8338658146964857</v>
      </c>
      <c r="AY40" s="57"/>
      <c r="AZ40" s="10"/>
      <c r="BA40" s="7"/>
      <c r="BB40" s="9"/>
      <c r="BC40" s="8"/>
      <c r="BD40" s="40"/>
      <c r="BE40" s="70">
        <v>46</v>
      </c>
      <c r="BF40" s="71">
        <v>3.6888532477947074</v>
      </c>
      <c r="BG40" s="72" t="s">
        <v>7</v>
      </c>
      <c r="BH40" s="44" t="s">
        <v>7</v>
      </c>
      <c r="BI40" s="73">
        <v>19.499999999999996</v>
      </c>
      <c r="BJ40" s="46">
        <v>0.98754178061379505</v>
      </c>
    </row>
    <row r="41" spans="1:62" x14ac:dyDescent="0.2">
      <c r="A41" s="75" t="s">
        <v>79</v>
      </c>
      <c r="B41" s="76"/>
      <c r="C41" s="77">
        <v>304</v>
      </c>
      <c r="D41" s="13"/>
      <c r="E41" s="1">
        <v>9</v>
      </c>
      <c r="F41" s="1"/>
      <c r="G41" s="11">
        <v>404.70000000000005</v>
      </c>
      <c r="H41" s="78"/>
      <c r="I41" s="77">
        <v>63</v>
      </c>
      <c r="J41" s="13"/>
      <c r="K41" s="1">
        <v>3</v>
      </c>
      <c r="L41" s="1"/>
      <c r="M41" s="11">
        <v>47.699999999999989</v>
      </c>
      <c r="N41" s="78"/>
      <c r="O41" s="77">
        <v>71</v>
      </c>
      <c r="P41" s="13"/>
      <c r="Q41" s="1">
        <v>3</v>
      </c>
      <c r="R41" s="1"/>
      <c r="S41" s="12">
        <v>163.79999999999998</v>
      </c>
      <c r="T41" s="78"/>
      <c r="U41" s="77">
        <v>158</v>
      </c>
      <c r="V41" s="13"/>
      <c r="W41" s="1">
        <v>7</v>
      </c>
      <c r="X41" s="1"/>
      <c r="Y41" s="12">
        <v>350.5</v>
      </c>
      <c r="Z41" s="78"/>
      <c r="AA41" s="77">
        <v>250</v>
      </c>
      <c r="AB41" s="13"/>
      <c r="AC41" s="1">
        <v>7</v>
      </c>
      <c r="AD41" s="1"/>
      <c r="AE41" s="12">
        <v>294.70000000000005</v>
      </c>
      <c r="AF41" s="78"/>
      <c r="AG41" s="77">
        <v>170</v>
      </c>
      <c r="AH41" s="13"/>
      <c r="AI41" s="1">
        <v>7</v>
      </c>
      <c r="AJ41" s="1"/>
      <c r="AK41" s="12">
        <v>410.1</v>
      </c>
      <c r="AL41" s="78"/>
      <c r="AM41" s="77">
        <v>201</v>
      </c>
      <c r="AN41" s="13"/>
      <c r="AO41" s="1">
        <v>4</v>
      </c>
      <c r="AP41" s="1"/>
      <c r="AQ41" s="12">
        <v>262.2</v>
      </c>
      <c r="AR41" s="78"/>
      <c r="AS41" s="77">
        <v>22</v>
      </c>
      <c r="AT41" s="13"/>
      <c r="AU41" s="1">
        <v>3</v>
      </c>
      <c r="AV41" s="1"/>
      <c r="AW41" s="11">
        <v>31.3</v>
      </c>
      <c r="AX41" s="78"/>
      <c r="AY41" s="77">
        <v>8</v>
      </c>
      <c r="AZ41" s="13"/>
      <c r="BA41" s="1">
        <v>1</v>
      </c>
      <c r="BB41" s="1"/>
      <c r="BC41" s="11">
        <v>9.6</v>
      </c>
      <c r="BD41" s="79"/>
      <c r="BE41" s="77">
        <v>1247</v>
      </c>
      <c r="BF41" s="11"/>
      <c r="BG41" s="1" t="s">
        <v>96</v>
      </c>
      <c r="BH41" s="1"/>
      <c r="BI41" s="12">
        <v>1974.6</v>
      </c>
      <c r="BJ41" s="78"/>
    </row>
    <row r="42" spans="1:62" ht="13.5" thickBot="1" x14ac:dyDescent="0.25">
      <c r="A42" s="80" t="s">
        <v>80</v>
      </c>
      <c r="B42" s="81"/>
      <c r="C42" s="82">
        <v>32</v>
      </c>
      <c r="D42" s="83"/>
      <c r="E42" s="84"/>
      <c r="F42" s="84"/>
      <c r="G42" s="85">
        <v>9.3000000000000007</v>
      </c>
      <c r="H42" s="86"/>
      <c r="I42" s="82">
        <v>1</v>
      </c>
      <c r="J42" s="83"/>
      <c r="K42" s="84"/>
      <c r="L42" s="84"/>
      <c r="M42" s="85">
        <v>0.1</v>
      </c>
      <c r="N42" s="86"/>
      <c r="O42" s="82">
        <v>3</v>
      </c>
      <c r="P42" s="83"/>
      <c r="Q42" s="84"/>
      <c r="R42" s="84"/>
      <c r="S42" s="85">
        <v>0.5</v>
      </c>
      <c r="T42" s="86"/>
      <c r="U42" s="82">
        <v>32</v>
      </c>
      <c r="V42" s="83"/>
      <c r="W42" s="84"/>
      <c r="X42" s="84"/>
      <c r="Y42" s="85">
        <v>4.8</v>
      </c>
      <c r="Z42" s="86"/>
      <c r="AA42" s="82">
        <v>34</v>
      </c>
      <c r="AB42" s="83"/>
      <c r="AC42" s="84"/>
      <c r="AD42" s="84"/>
      <c r="AE42" s="85">
        <v>7.7</v>
      </c>
      <c r="AF42" s="86"/>
      <c r="AG42" s="82">
        <v>4</v>
      </c>
      <c r="AH42" s="83"/>
      <c r="AI42" s="84"/>
      <c r="AJ42" s="84"/>
      <c r="AK42" s="85">
        <v>0.9</v>
      </c>
      <c r="AL42" s="86"/>
      <c r="AM42" s="82">
        <v>99</v>
      </c>
      <c r="AN42" s="83"/>
      <c r="AO42" s="84"/>
      <c r="AP42" s="84"/>
      <c r="AQ42" s="85">
        <v>6.1</v>
      </c>
      <c r="AR42" s="86"/>
      <c r="AS42" s="82">
        <v>0</v>
      </c>
      <c r="AT42" s="83"/>
      <c r="AU42" s="84"/>
      <c r="AV42" s="84"/>
      <c r="AW42" s="85">
        <v>0</v>
      </c>
      <c r="AX42" s="86"/>
      <c r="AY42" s="82">
        <v>0</v>
      </c>
      <c r="AZ42" s="83"/>
      <c r="BA42" s="84"/>
      <c r="BB42" s="84"/>
      <c r="BC42" s="85">
        <v>0</v>
      </c>
      <c r="BD42" s="87"/>
      <c r="BE42" s="88">
        <v>205</v>
      </c>
      <c r="BF42" s="89"/>
      <c r="BG42" s="90"/>
      <c r="BH42" s="91"/>
      <c r="BI42" s="92">
        <v>29.4</v>
      </c>
      <c r="BJ42" s="86"/>
    </row>
    <row r="43" spans="1:62" x14ac:dyDescent="0.2">
      <c r="A43" s="154" t="s">
        <v>81</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6"/>
    </row>
    <row r="44" spans="1:62" ht="13.5" thickBot="1" x14ac:dyDescent="0.25">
      <c r="A44" s="157" t="s">
        <v>97</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9"/>
    </row>
    <row r="46" spans="1:62" x14ac:dyDescent="0.2">
      <c r="BF46" s="94">
        <f>801/1247*100</f>
        <v>64.234161988773053</v>
      </c>
    </row>
    <row r="48" spans="1:62" x14ac:dyDescent="0.2">
      <c r="BE48" s="15">
        <f>SUM(BE35,BE33,BE32,BE31,BE30,BE25:BE28,BE20:BE23,BE10:BE11,BE8,BE18)</f>
        <v>223</v>
      </c>
    </row>
  </sheetData>
  <mergeCells count="15">
    <mergeCell ref="BE2:BJ2"/>
    <mergeCell ref="A43:BJ43"/>
    <mergeCell ref="A44:BJ44"/>
    <mergeCell ref="U2:Z2"/>
    <mergeCell ref="AA2:AF2"/>
    <mergeCell ref="AG2:AL2"/>
    <mergeCell ref="AM2:AR2"/>
    <mergeCell ref="AS2:AX2"/>
    <mergeCell ref="AY2:BD2"/>
    <mergeCell ref="O2:T2"/>
    <mergeCell ref="A1:H1"/>
    <mergeCell ref="A2:A3"/>
    <mergeCell ref="B2:B3"/>
    <mergeCell ref="C2:H2"/>
    <mergeCell ref="I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3C79-DB6C-450F-9265-83B8D4345D50}">
  <dimension ref="A1:V19"/>
  <sheetViews>
    <sheetView workbookViewId="0">
      <selection activeCell="T29" sqref="T29"/>
    </sheetView>
  </sheetViews>
  <sheetFormatPr defaultRowHeight="15" x14ac:dyDescent="0.25"/>
  <cols>
    <col min="1" max="1" width="3.5703125" bestFit="1" customWidth="1"/>
    <col min="2" max="2" width="17.85546875" style="146" customWidth="1"/>
    <col min="3" max="3" width="6" bestFit="1" customWidth="1"/>
    <col min="4" max="4" width="4.5703125" bestFit="1" customWidth="1"/>
    <col min="5" max="5" width="5" bestFit="1" customWidth="1"/>
    <col min="6" max="6" width="4.5703125" bestFit="1" customWidth="1"/>
    <col min="7" max="7" width="6" bestFit="1" customWidth="1"/>
    <col min="8" max="8" width="4.5703125" bestFit="1" customWidth="1"/>
    <col min="9" max="9" width="6" bestFit="1" customWidth="1"/>
    <col min="10" max="10" width="4.5703125" bestFit="1" customWidth="1"/>
    <col min="11" max="11" width="6" bestFit="1" customWidth="1"/>
    <col min="12" max="12" width="4.5703125" bestFit="1" customWidth="1"/>
    <col min="13" max="13" width="6" bestFit="1" customWidth="1"/>
    <col min="14" max="14" width="4.5703125" bestFit="1" customWidth="1"/>
    <col min="15" max="15" width="5.5703125" bestFit="1" customWidth="1"/>
    <col min="16" max="16" width="4.5703125" bestFit="1" customWidth="1"/>
    <col min="17" max="17" width="5" bestFit="1" customWidth="1"/>
    <col min="18" max="18" width="5.5703125" bestFit="1" customWidth="1"/>
    <col min="19" max="19" width="4" bestFit="1" customWidth="1"/>
    <col min="20" max="20" width="5.5703125" bestFit="1" customWidth="1"/>
    <col min="21" max="21" width="6.5703125" bestFit="1" customWidth="1"/>
    <col min="22" max="22" width="4.5703125" bestFit="1" customWidth="1"/>
  </cols>
  <sheetData>
    <row r="1" spans="1:22" x14ac:dyDescent="0.25">
      <c r="A1" s="170"/>
      <c r="B1" s="171"/>
      <c r="C1" s="165" t="s">
        <v>84</v>
      </c>
      <c r="D1" s="166"/>
      <c r="E1" s="163" t="s">
        <v>86</v>
      </c>
      <c r="F1" s="164"/>
      <c r="G1" s="165" t="s">
        <v>85</v>
      </c>
      <c r="H1" s="166"/>
      <c r="I1" s="163" t="s">
        <v>83</v>
      </c>
      <c r="J1" s="164"/>
      <c r="K1" s="165" t="s">
        <v>87</v>
      </c>
      <c r="L1" s="166"/>
      <c r="M1" s="163" t="s">
        <v>82</v>
      </c>
      <c r="N1" s="164"/>
      <c r="O1" s="165" t="s">
        <v>88</v>
      </c>
      <c r="P1" s="166"/>
      <c r="Q1" s="163" t="s">
        <v>89</v>
      </c>
      <c r="R1" s="164"/>
      <c r="S1" s="165" t="s">
        <v>90</v>
      </c>
      <c r="T1" s="166"/>
      <c r="U1" s="167" t="s">
        <v>98</v>
      </c>
      <c r="V1" s="168"/>
    </row>
    <row r="2" spans="1:22" ht="15.75" thickBot="1" x14ac:dyDescent="0.3">
      <c r="A2" s="172"/>
      <c r="B2" s="173"/>
      <c r="C2" s="95" t="s">
        <v>99</v>
      </c>
      <c r="D2" s="96" t="s">
        <v>100</v>
      </c>
      <c r="E2" s="97" t="s">
        <v>99</v>
      </c>
      <c r="F2" s="98" t="s">
        <v>100</v>
      </c>
      <c r="G2" s="95" t="s">
        <v>99</v>
      </c>
      <c r="H2" s="96" t="s">
        <v>100</v>
      </c>
      <c r="I2" s="97" t="s">
        <v>99</v>
      </c>
      <c r="J2" s="98" t="s">
        <v>100</v>
      </c>
      <c r="K2" s="95" t="s">
        <v>99</v>
      </c>
      <c r="L2" s="96" t="s">
        <v>100</v>
      </c>
      <c r="M2" s="97" t="s">
        <v>99</v>
      </c>
      <c r="N2" s="98" t="s">
        <v>100</v>
      </c>
      <c r="O2" s="95" t="s">
        <v>99</v>
      </c>
      <c r="P2" s="96" t="s">
        <v>100</v>
      </c>
      <c r="Q2" s="97" t="s">
        <v>99</v>
      </c>
      <c r="R2" s="98" t="s">
        <v>100</v>
      </c>
      <c r="S2" s="95" t="s">
        <v>99</v>
      </c>
      <c r="T2" s="96" t="s">
        <v>100</v>
      </c>
      <c r="U2" s="99" t="s">
        <v>99</v>
      </c>
      <c r="V2" s="100" t="s">
        <v>100</v>
      </c>
    </row>
    <row r="3" spans="1:22" x14ac:dyDescent="0.25">
      <c r="A3" s="169" t="s">
        <v>101</v>
      </c>
      <c r="B3" s="101" t="s">
        <v>2</v>
      </c>
      <c r="C3" s="102">
        <v>304</v>
      </c>
      <c r="D3" s="103">
        <v>90.476190476190482</v>
      </c>
      <c r="E3" s="104">
        <v>63</v>
      </c>
      <c r="F3" s="105">
        <v>98.4375</v>
      </c>
      <c r="G3" s="102">
        <v>71</v>
      </c>
      <c r="H3" s="103">
        <v>95.945945945945937</v>
      </c>
      <c r="I3" s="104">
        <v>158</v>
      </c>
      <c r="J3" s="105">
        <v>83.15789473684211</v>
      </c>
      <c r="K3" s="102">
        <v>250</v>
      </c>
      <c r="L3" s="103">
        <v>88.028169014084511</v>
      </c>
      <c r="M3" s="104">
        <v>170</v>
      </c>
      <c r="N3" s="105">
        <v>97.701149425287355</v>
      </c>
      <c r="O3" s="102">
        <v>201</v>
      </c>
      <c r="P3" s="103">
        <v>67</v>
      </c>
      <c r="Q3" s="104">
        <v>22</v>
      </c>
      <c r="R3" s="105">
        <v>100</v>
      </c>
      <c r="S3" s="102">
        <v>8</v>
      </c>
      <c r="T3" s="105">
        <v>100</v>
      </c>
      <c r="U3" s="106">
        <v>1247</v>
      </c>
      <c r="V3" s="107">
        <v>85.88154269972452</v>
      </c>
    </row>
    <row r="4" spans="1:22" x14ac:dyDescent="0.25">
      <c r="A4" s="160"/>
      <c r="B4" s="108" t="s">
        <v>4</v>
      </c>
      <c r="C4" s="109">
        <v>404.7</v>
      </c>
      <c r="D4" s="110">
        <v>97.753623188405797</v>
      </c>
      <c r="E4" s="111">
        <v>47.7</v>
      </c>
      <c r="F4" s="112">
        <v>99.790794979079493</v>
      </c>
      <c r="G4" s="109">
        <v>163.80000000000001</v>
      </c>
      <c r="H4" s="110">
        <v>99.695678636640295</v>
      </c>
      <c r="I4" s="111">
        <v>350.5</v>
      </c>
      <c r="J4" s="112">
        <v>98.649028989586256</v>
      </c>
      <c r="K4" s="109">
        <v>294.7</v>
      </c>
      <c r="L4" s="110">
        <v>97.453703703703709</v>
      </c>
      <c r="M4" s="111">
        <v>410.1</v>
      </c>
      <c r="N4" s="112">
        <v>99.781021897810234</v>
      </c>
      <c r="O4" s="113">
        <v>262.2</v>
      </c>
      <c r="P4" s="110">
        <v>97.726425642937002</v>
      </c>
      <c r="Q4" s="111">
        <v>31.3</v>
      </c>
      <c r="R4" s="112">
        <v>100</v>
      </c>
      <c r="S4" s="109">
        <v>9.6</v>
      </c>
      <c r="T4" s="112">
        <v>100</v>
      </c>
      <c r="U4" s="114">
        <v>1974.6</v>
      </c>
      <c r="V4" s="115">
        <v>98.532934131736525</v>
      </c>
    </row>
    <row r="5" spans="1:22" x14ac:dyDescent="0.25">
      <c r="A5" s="160"/>
      <c r="B5" s="116" t="s">
        <v>102</v>
      </c>
      <c r="C5" s="117">
        <v>32</v>
      </c>
      <c r="D5" s="118">
        <v>9.5238095238095237</v>
      </c>
      <c r="E5" s="119">
        <v>1</v>
      </c>
      <c r="F5" s="120">
        <v>1.5625</v>
      </c>
      <c r="G5" s="117">
        <v>3</v>
      </c>
      <c r="H5" s="118">
        <v>4.0540540540540544</v>
      </c>
      <c r="I5" s="119">
        <v>32</v>
      </c>
      <c r="J5" s="120">
        <v>16.842105263157894</v>
      </c>
      <c r="K5" s="117">
        <v>34</v>
      </c>
      <c r="L5" s="118">
        <v>11.971830985915492</v>
      </c>
      <c r="M5" s="119">
        <v>4</v>
      </c>
      <c r="N5" s="120">
        <v>2.2988505747126435</v>
      </c>
      <c r="O5" s="117">
        <v>99</v>
      </c>
      <c r="P5" s="118">
        <v>33</v>
      </c>
      <c r="Q5" s="119">
        <v>0</v>
      </c>
      <c r="R5" s="120">
        <v>0</v>
      </c>
      <c r="S5" s="117">
        <v>0</v>
      </c>
      <c r="T5" s="120">
        <v>0</v>
      </c>
      <c r="U5" s="121">
        <v>205</v>
      </c>
      <c r="V5" s="122">
        <v>14.118457300275484</v>
      </c>
    </row>
    <row r="6" spans="1:22" x14ac:dyDescent="0.25">
      <c r="A6" s="160"/>
      <c r="B6" s="116" t="s">
        <v>103</v>
      </c>
      <c r="C6" s="117">
        <v>9.3000000000000007</v>
      </c>
      <c r="D6" s="118">
        <v>2.2463768115942031</v>
      </c>
      <c r="E6" s="119">
        <v>0.1</v>
      </c>
      <c r="F6" s="120">
        <v>0.20920502092050208</v>
      </c>
      <c r="G6" s="117">
        <v>0.5</v>
      </c>
      <c r="H6" s="118">
        <v>0.30432136335970783</v>
      </c>
      <c r="I6" s="119">
        <v>4.8</v>
      </c>
      <c r="J6" s="120">
        <v>1.3509710104137347</v>
      </c>
      <c r="K6" s="117">
        <v>7.7</v>
      </c>
      <c r="L6" s="118">
        <v>2.5462962962962967</v>
      </c>
      <c r="M6" s="119">
        <v>0.9</v>
      </c>
      <c r="N6" s="120">
        <v>0.21897810218978103</v>
      </c>
      <c r="O6" s="117">
        <v>6.1</v>
      </c>
      <c r="P6" s="118">
        <v>2.2735743570629889</v>
      </c>
      <c r="Q6" s="119">
        <v>0</v>
      </c>
      <c r="R6" s="120">
        <v>0</v>
      </c>
      <c r="S6" s="117">
        <v>0</v>
      </c>
      <c r="T6" s="120">
        <v>0</v>
      </c>
      <c r="U6" s="114">
        <v>29.4</v>
      </c>
      <c r="V6" s="122">
        <v>1.467065868263473</v>
      </c>
    </row>
    <row r="7" spans="1:22" x14ac:dyDescent="0.25">
      <c r="A7" s="160"/>
      <c r="B7" s="123" t="s">
        <v>104</v>
      </c>
      <c r="C7" s="124">
        <v>336</v>
      </c>
      <c r="D7" s="125" t="s">
        <v>7</v>
      </c>
      <c r="E7" s="126">
        <v>64</v>
      </c>
      <c r="F7" s="127" t="s">
        <v>7</v>
      </c>
      <c r="G7" s="124">
        <v>74</v>
      </c>
      <c r="H7" s="125" t="s">
        <v>7</v>
      </c>
      <c r="I7" s="126">
        <v>190</v>
      </c>
      <c r="J7" s="127" t="s">
        <v>7</v>
      </c>
      <c r="K7" s="124">
        <v>284</v>
      </c>
      <c r="L7" s="125" t="s">
        <v>7</v>
      </c>
      <c r="M7" s="126">
        <v>174</v>
      </c>
      <c r="N7" s="127" t="s">
        <v>7</v>
      </c>
      <c r="O7" s="124">
        <v>300</v>
      </c>
      <c r="P7" s="125" t="s">
        <v>7</v>
      </c>
      <c r="Q7" s="126">
        <v>22</v>
      </c>
      <c r="R7" s="127" t="s">
        <v>7</v>
      </c>
      <c r="S7" s="124">
        <v>8</v>
      </c>
      <c r="T7" s="127" t="s">
        <v>7</v>
      </c>
      <c r="U7" s="121">
        <v>1452</v>
      </c>
      <c r="V7" s="128" t="s">
        <v>7</v>
      </c>
    </row>
    <row r="8" spans="1:22" x14ac:dyDescent="0.25">
      <c r="A8" s="160"/>
      <c r="B8" s="123" t="s">
        <v>105</v>
      </c>
      <c r="C8" s="129">
        <v>414</v>
      </c>
      <c r="D8" s="125" t="s">
        <v>7</v>
      </c>
      <c r="E8" s="130">
        <v>47.800000000000004</v>
      </c>
      <c r="F8" s="127" t="s">
        <v>7</v>
      </c>
      <c r="G8" s="129">
        <v>164.3</v>
      </c>
      <c r="H8" s="125" t="s">
        <v>7</v>
      </c>
      <c r="I8" s="130">
        <v>355.3</v>
      </c>
      <c r="J8" s="127" t="s">
        <v>7</v>
      </c>
      <c r="K8" s="129">
        <v>302.39999999999998</v>
      </c>
      <c r="L8" s="125" t="s">
        <v>7</v>
      </c>
      <c r="M8" s="130">
        <v>411</v>
      </c>
      <c r="N8" s="127" t="s">
        <v>7</v>
      </c>
      <c r="O8" s="129">
        <v>268.3</v>
      </c>
      <c r="P8" s="125" t="s">
        <v>7</v>
      </c>
      <c r="Q8" s="130">
        <v>31.3</v>
      </c>
      <c r="R8" s="127" t="s">
        <v>7</v>
      </c>
      <c r="S8" s="129">
        <v>9.6</v>
      </c>
      <c r="T8" s="127" t="s">
        <v>7</v>
      </c>
      <c r="U8" s="114">
        <v>2004</v>
      </c>
      <c r="V8" s="128" t="s">
        <v>7</v>
      </c>
    </row>
    <row r="9" spans="1:22" x14ac:dyDescent="0.25">
      <c r="A9" s="160" t="s">
        <v>106</v>
      </c>
      <c r="B9" s="131" t="s">
        <v>107</v>
      </c>
      <c r="C9" s="132">
        <v>36</v>
      </c>
      <c r="D9" s="133">
        <v>11.842105263157894</v>
      </c>
      <c r="E9" s="134">
        <v>0</v>
      </c>
      <c r="F9" s="135">
        <v>0</v>
      </c>
      <c r="G9" s="132">
        <v>6</v>
      </c>
      <c r="H9" s="133">
        <v>8.4507042253521121</v>
      </c>
      <c r="I9" s="134">
        <v>26</v>
      </c>
      <c r="J9" s="135">
        <v>16.455696202531644</v>
      </c>
      <c r="K9" s="132">
        <v>15</v>
      </c>
      <c r="L9" s="133">
        <v>6</v>
      </c>
      <c r="M9" s="134">
        <v>18</v>
      </c>
      <c r="N9" s="135">
        <v>10.588235294117647</v>
      </c>
      <c r="O9" s="132">
        <v>2</v>
      </c>
      <c r="P9" s="133">
        <v>0.99502487562189057</v>
      </c>
      <c r="Q9" s="134">
        <v>7</v>
      </c>
      <c r="R9" s="135">
        <v>31.818181818181817</v>
      </c>
      <c r="S9" s="132">
        <v>1</v>
      </c>
      <c r="T9" s="135">
        <v>12.5</v>
      </c>
      <c r="U9" s="136">
        <v>111</v>
      </c>
      <c r="V9" s="137">
        <v>8.9013632718524462</v>
      </c>
    </row>
    <row r="10" spans="1:22" x14ac:dyDescent="0.25">
      <c r="A10" s="160"/>
      <c r="B10" s="131" t="s">
        <v>108</v>
      </c>
      <c r="C10" s="132">
        <v>2</v>
      </c>
      <c r="D10" s="133">
        <v>0.6578947368421052</v>
      </c>
      <c r="E10" s="134">
        <v>0</v>
      </c>
      <c r="F10" s="135">
        <v>0</v>
      </c>
      <c r="G10" s="132">
        <v>1</v>
      </c>
      <c r="H10" s="133">
        <v>1.4084507042253522</v>
      </c>
      <c r="I10" s="134">
        <v>0</v>
      </c>
      <c r="J10" s="135">
        <v>0</v>
      </c>
      <c r="K10" s="132">
        <v>0</v>
      </c>
      <c r="L10" s="133">
        <v>0</v>
      </c>
      <c r="M10" s="134">
        <v>2</v>
      </c>
      <c r="N10" s="135">
        <v>1.1764705882352942</v>
      </c>
      <c r="O10" s="132">
        <v>0</v>
      </c>
      <c r="P10" s="133">
        <v>0</v>
      </c>
      <c r="Q10" s="134">
        <v>0</v>
      </c>
      <c r="R10" s="135">
        <v>0</v>
      </c>
      <c r="S10" s="132">
        <v>0</v>
      </c>
      <c r="T10" s="135">
        <v>0</v>
      </c>
      <c r="U10" s="136">
        <v>5</v>
      </c>
      <c r="V10" s="137">
        <v>0.40096230954290296</v>
      </c>
    </row>
    <row r="11" spans="1:22" x14ac:dyDescent="0.25">
      <c r="A11" s="160"/>
      <c r="B11" s="131" t="s">
        <v>109</v>
      </c>
      <c r="C11" s="132">
        <v>102</v>
      </c>
      <c r="D11" s="133">
        <v>33.55263157894737</v>
      </c>
      <c r="E11" s="134">
        <v>1</v>
      </c>
      <c r="F11" s="135">
        <v>1.5873015873015872</v>
      </c>
      <c r="G11" s="132">
        <v>1</v>
      </c>
      <c r="H11" s="133">
        <v>1.4084507042253522</v>
      </c>
      <c r="I11" s="134">
        <v>48</v>
      </c>
      <c r="J11" s="135">
        <v>30.37974683544304</v>
      </c>
      <c r="K11" s="132">
        <v>11</v>
      </c>
      <c r="L11" s="133">
        <v>4.3999999999999995</v>
      </c>
      <c r="M11" s="134">
        <v>39</v>
      </c>
      <c r="N11" s="135">
        <v>22.941176470588236</v>
      </c>
      <c r="O11" s="132">
        <v>9</v>
      </c>
      <c r="P11" s="133">
        <v>4.4776119402985071</v>
      </c>
      <c r="Q11" s="134">
        <v>10</v>
      </c>
      <c r="R11" s="135">
        <v>45.454545454545453</v>
      </c>
      <c r="S11" s="132">
        <v>1</v>
      </c>
      <c r="T11" s="135">
        <v>12.5</v>
      </c>
      <c r="U11" s="136">
        <v>222</v>
      </c>
      <c r="V11" s="137">
        <v>17.802726543704892</v>
      </c>
    </row>
    <row r="12" spans="1:22" x14ac:dyDescent="0.25">
      <c r="A12" s="160"/>
      <c r="B12" s="131" t="s">
        <v>110</v>
      </c>
      <c r="C12" s="132">
        <v>275</v>
      </c>
      <c r="D12" s="133">
        <v>90.460526315789465</v>
      </c>
      <c r="E12" s="134">
        <v>57</v>
      </c>
      <c r="F12" s="135">
        <v>90.476190476190482</v>
      </c>
      <c r="G12" s="132">
        <v>45</v>
      </c>
      <c r="H12" s="133">
        <v>63.380281690140848</v>
      </c>
      <c r="I12" s="134">
        <v>140</v>
      </c>
      <c r="J12" s="135">
        <v>88.60759493670885</v>
      </c>
      <c r="K12" s="132">
        <v>208</v>
      </c>
      <c r="L12" s="133">
        <v>83.2</v>
      </c>
      <c r="M12" s="134">
        <v>138</v>
      </c>
      <c r="N12" s="135">
        <v>81.17647058823529</v>
      </c>
      <c r="O12" s="132">
        <v>193</v>
      </c>
      <c r="P12" s="133">
        <v>96.019900497512438</v>
      </c>
      <c r="Q12" s="134">
        <v>22</v>
      </c>
      <c r="R12" s="135">
        <v>100</v>
      </c>
      <c r="S12" s="132">
        <v>8</v>
      </c>
      <c r="T12" s="135">
        <v>100</v>
      </c>
      <c r="U12" s="136">
        <v>1086</v>
      </c>
      <c r="V12" s="137">
        <v>87.089013632718519</v>
      </c>
    </row>
    <row r="13" spans="1:22" x14ac:dyDescent="0.25">
      <c r="A13" s="160"/>
      <c r="B13" s="138" t="s">
        <v>111</v>
      </c>
      <c r="C13" s="132">
        <v>89</v>
      </c>
      <c r="D13" s="133">
        <v>29.276315789473685</v>
      </c>
      <c r="E13" s="134">
        <v>16</v>
      </c>
      <c r="F13" s="135">
        <v>25.396825396825395</v>
      </c>
      <c r="G13" s="132">
        <v>17</v>
      </c>
      <c r="H13" s="133">
        <v>23.943661971830984</v>
      </c>
      <c r="I13" s="134">
        <v>29</v>
      </c>
      <c r="J13" s="135">
        <v>18.354430379746837</v>
      </c>
      <c r="K13" s="132">
        <v>45</v>
      </c>
      <c r="L13" s="133">
        <v>18</v>
      </c>
      <c r="M13" s="134">
        <v>13</v>
      </c>
      <c r="N13" s="135">
        <v>7.6470588235294121</v>
      </c>
      <c r="O13" s="132">
        <v>57</v>
      </c>
      <c r="P13" s="133">
        <v>28.35820895522388</v>
      </c>
      <c r="Q13" s="134">
        <v>1</v>
      </c>
      <c r="R13" s="135">
        <v>4.5454545454545459</v>
      </c>
      <c r="S13" s="132">
        <v>2</v>
      </c>
      <c r="T13" s="135">
        <v>25</v>
      </c>
      <c r="U13" s="136">
        <v>269</v>
      </c>
      <c r="V13" s="137">
        <v>21.571772253408181</v>
      </c>
    </row>
    <row r="14" spans="1:22" x14ac:dyDescent="0.25">
      <c r="A14" s="160"/>
      <c r="B14" s="138" t="s">
        <v>112</v>
      </c>
      <c r="C14" s="132">
        <v>49</v>
      </c>
      <c r="D14" s="133">
        <v>16.118421052631579</v>
      </c>
      <c r="E14" s="134">
        <v>10</v>
      </c>
      <c r="F14" s="135">
        <v>15.873015873015872</v>
      </c>
      <c r="G14" s="132">
        <v>1</v>
      </c>
      <c r="H14" s="133">
        <v>1.4084507042253522</v>
      </c>
      <c r="I14" s="134">
        <v>8</v>
      </c>
      <c r="J14" s="135">
        <v>5.0632911392405067</v>
      </c>
      <c r="K14" s="132">
        <v>20</v>
      </c>
      <c r="L14" s="133">
        <v>8</v>
      </c>
      <c r="M14" s="134">
        <v>20</v>
      </c>
      <c r="N14" s="135">
        <v>11.76470588235294</v>
      </c>
      <c r="O14" s="132">
        <v>72</v>
      </c>
      <c r="P14" s="133">
        <v>35.820895522388057</v>
      </c>
      <c r="Q14" s="134">
        <v>2</v>
      </c>
      <c r="R14" s="135">
        <v>9.0909090909090917</v>
      </c>
      <c r="S14" s="132">
        <v>2</v>
      </c>
      <c r="T14" s="135">
        <v>25</v>
      </c>
      <c r="U14" s="136">
        <v>184</v>
      </c>
      <c r="V14" s="137">
        <v>14.755412991178829</v>
      </c>
    </row>
    <row r="15" spans="1:22" x14ac:dyDescent="0.25">
      <c r="A15" s="160"/>
      <c r="B15" s="138" t="s">
        <v>113</v>
      </c>
      <c r="C15" s="132">
        <v>46</v>
      </c>
      <c r="D15" s="133">
        <v>15.131578947368421</v>
      </c>
      <c r="E15" s="134">
        <v>17</v>
      </c>
      <c r="F15" s="135">
        <v>26.984126984126984</v>
      </c>
      <c r="G15" s="132">
        <v>12</v>
      </c>
      <c r="H15" s="133">
        <v>16.901408450704224</v>
      </c>
      <c r="I15" s="134">
        <v>46</v>
      </c>
      <c r="J15" s="135">
        <v>29.11392405063291</v>
      </c>
      <c r="K15" s="132">
        <v>64</v>
      </c>
      <c r="L15" s="133">
        <v>25.6</v>
      </c>
      <c r="M15" s="134">
        <v>36</v>
      </c>
      <c r="N15" s="135">
        <v>21.176470588235293</v>
      </c>
      <c r="O15" s="132">
        <v>42</v>
      </c>
      <c r="P15" s="133">
        <v>20.8955223880597</v>
      </c>
      <c r="Q15" s="134">
        <v>3</v>
      </c>
      <c r="R15" s="135">
        <v>13.636363636363635</v>
      </c>
      <c r="S15" s="132">
        <v>1</v>
      </c>
      <c r="T15" s="135">
        <v>12.5</v>
      </c>
      <c r="U15" s="136">
        <v>267</v>
      </c>
      <c r="V15" s="137">
        <v>21.411387329591019</v>
      </c>
    </row>
    <row r="16" spans="1:22" x14ac:dyDescent="0.25">
      <c r="A16" s="160"/>
      <c r="B16" s="138" t="s">
        <v>114</v>
      </c>
      <c r="C16" s="132">
        <v>91</v>
      </c>
      <c r="D16" s="133">
        <v>29.934210526315791</v>
      </c>
      <c r="E16" s="134">
        <v>14</v>
      </c>
      <c r="F16" s="135">
        <v>22.222222222222221</v>
      </c>
      <c r="G16" s="132">
        <v>15</v>
      </c>
      <c r="H16" s="133">
        <v>21.12676056338028</v>
      </c>
      <c r="I16" s="134">
        <v>57</v>
      </c>
      <c r="J16" s="135">
        <v>36.075949367088604</v>
      </c>
      <c r="K16" s="132">
        <v>79</v>
      </c>
      <c r="L16" s="133">
        <v>31.6</v>
      </c>
      <c r="M16" s="134">
        <v>69</v>
      </c>
      <c r="N16" s="135">
        <v>40.588235294117645</v>
      </c>
      <c r="O16" s="132">
        <v>22</v>
      </c>
      <c r="P16" s="133">
        <v>10.945273631840797</v>
      </c>
      <c r="Q16" s="134">
        <v>16</v>
      </c>
      <c r="R16" s="135">
        <v>72.727272727272734</v>
      </c>
      <c r="S16" s="132">
        <v>3</v>
      </c>
      <c r="T16" s="135">
        <v>37.5</v>
      </c>
      <c r="U16" s="136">
        <v>366</v>
      </c>
      <c r="V16" s="137">
        <v>29.3504410585405</v>
      </c>
    </row>
    <row r="17" spans="1:22" x14ac:dyDescent="0.25">
      <c r="A17" s="160"/>
      <c r="B17" s="131" t="s">
        <v>115</v>
      </c>
      <c r="C17" s="132">
        <v>26</v>
      </c>
      <c r="D17" s="133">
        <v>8.5526315789473681</v>
      </c>
      <c r="E17" s="134">
        <v>2</v>
      </c>
      <c r="F17" s="135">
        <v>3.1746031746031744</v>
      </c>
      <c r="G17" s="132">
        <v>3</v>
      </c>
      <c r="H17" s="133">
        <v>4.225352112676056</v>
      </c>
      <c r="I17" s="134">
        <v>16</v>
      </c>
      <c r="J17" s="135">
        <v>10.126582278481013</v>
      </c>
      <c r="K17" s="132">
        <v>25</v>
      </c>
      <c r="L17" s="133">
        <v>10</v>
      </c>
      <c r="M17" s="134">
        <v>19</v>
      </c>
      <c r="N17" s="135">
        <v>11.176470588235295</v>
      </c>
      <c r="O17" s="132">
        <v>11</v>
      </c>
      <c r="P17" s="133">
        <v>5.4726368159203984</v>
      </c>
      <c r="Q17" s="134">
        <v>1</v>
      </c>
      <c r="R17" s="135">
        <v>4.5454545454545459</v>
      </c>
      <c r="S17" s="132">
        <v>1</v>
      </c>
      <c r="T17" s="135">
        <v>12.5</v>
      </c>
      <c r="U17" s="136">
        <v>104</v>
      </c>
      <c r="V17" s="137">
        <v>8.3400160384923812</v>
      </c>
    </row>
    <row r="18" spans="1:22" x14ac:dyDescent="0.25">
      <c r="A18" s="161"/>
      <c r="B18" s="139" t="s">
        <v>116</v>
      </c>
      <c r="C18" s="140">
        <v>16</v>
      </c>
      <c r="D18" s="141">
        <v>5.2631578947368416</v>
      </c>
      <c r="E18" s="142">
        <v>1</v>
      </c>
      <c r="F18" s="143">
        <v>1.5873015873015872</v>
      </c>
      <c r="G18" s="140">
        <v>2</v>
      </c>
      <c r="H18" s="141">
        <v>2.8169014084507045</v>
      </c>
      <c r="I18" s="142">
        <v>3</v>
      </c>
      <c r="J18" s="143">
        <v>1.89873417721519</v>
      </c>
      <c r="K18" s="140">
        <v>6</v>
      </c>
      <c r="L18" s="141">
        <v>2.4</v>
      </c>
      <c r="M18" s="142">
        <v>5</v>
      </c>
      <c r="N18" s="143">
        <v>2.9411764705882351</v>
      </c>
      <c r="O18" s="140">
        <v>9</v>
      </c>
      <c r="P18" s="141">
        <v>4.4776119402985071</v>
      </c>
      <c r="Q18" s="142">
        <v>0</v>
      </c>
      <c r="R18" s="143">
        <v>0</v>
      </c>
      <c r="S18" s="140">
        <v>1</v>
      </c>
      <c r="T18" s="143">
        <v>12.5</v>
      </c>
      <c r="U18" s="144">
        <v>43</v>
      </c>
      <c r="V18" s="145">
        <v>3.4482758620689653</v>
      </c>
    </row>
    <row r="19" spans="1:22" ht="30" customHeight="1" x14ac:dyDescent="0.25">
      <c r="A19" s="162" t="s">
        <v>117</v>
      </c>
      <c r="B19" s="162"/>
      <c r="C19" s="162"/>
      <c r="D19" s="162"/>
      <c r="E19" s="162"/>
      <c r="F19" s="162"/>
      <c r="G19" s="162"/>
      <c r="H19" s="162"/>
      <c r="I19" s="162"/>
      <c r="J19" s="162"/>
      <c r="K19" s="162"/>
      <c r="L19" s="162"/>
      <c r="M19" s="162"/>
      <c r="N19" s="162"/>
      <c r="O19" s="162"/>
      <c r="P19" s="162"/>
      <c r="Q19" s="162"/>
      <c r="R19" s="162"/>
      <c r="S19" s="162"/>
      <c r="T19" s="162"/>
      <c r="U19" s="162"/>
      <c r="V19" s="162"/>
    </row>
  </sheetData>
  <mergeCells count="14">
    <mergeCell ref="A9:A18"/>
    <mergeCell ref="A19:V19"/>
    <mergeCell ref="M1:N1"/>
    <mergeCell ref="O1:P1"/>
    <mergeCell ref="Q1:R1"/>
    <mergeCell ref="S1:T1"/>
    <mergeCell ref="U1:V1"/>
    <mergeCell ref="A3:A8"/>
    <mergeCell ref="A1:B2"/>
    <mergeCell ref="C1:D1"/>
    <mergeCell ref="E1:F1"/>
    <mergeCell ref="G1:H1"/>
    <mergeCell ref="I1:J1"/>
    <mergeCell ref="K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Supplementary Table 1</vt:lpstr>
      <vt:lpstr>Supplementary 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Stone, Abigail Chipps</dc:creator>
  <cp:lastModifiedBy>Miller, Logan</cp:lastModifiedBy>
  <dcterms:created xsi:type="dcterms:W3CDTF">2022-06-10T20:02:58Z</dcterms:created>
  <dcterms:modified xsi:type="dcterms:W3CDTF">2023-01-13T18:45:43Z</dcterms:modified>
</cp:coreProperties>
</file>