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rp2/Dropbox/U54 project/Manuscripts/PearsonInfectionDisparity/InfectionDisparities_revision/"/>
    </mc:Choice>
  </mc:AlternateContent>
  <xr:revisionPtr revIDLastSave="0" documentId="13_ncr:1_{0578081C-86B2-0546-B38F-D52D2BC405B5}" xr6:coauthVersionLast="47" xr6:coauthVersionMax="47" xr10:uidLastSave="{00000000-0000-0000-0000-000000000000}"/>
  <bookViews>
    <workbookView xWindow="1040" yWindow="2060" windowWidth="27380" windowHeight="15940" xr2:uid="{7C70E465-1FD9-9F48-AC42-9505F21A5592}"/>
  </bookViews>
  <sheets>
    <sheet name="SupplementaryTab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1" l="1"/>
  <c r="G78" i="1"/>
  <c r="G65" i="1"/>
  <c r="J65" i="1"/>
  <c r="J52" i="1"/>
  <c r="G52" i="1"/>
  <c r="J39" i="1"/>
  <c r="G39" i="1"/>
  <c r="G26" i="1"/>
  <c r="J26" i="1"/>
  <c r="J13" i="1"/>
  <c r="G13" i="1"/>
  <c r="B13" i="1"/>
  <c r="E13" i="1"/>
  <c r="F12" i="1" s="1"/>
  <c r="D3" i="1"/>
  <c r="D4" i="1"/>
  <c r="D5" i="1"/>
  <c r="I6" i="1"/>
  <c r="D19" i="1"/>
  <c r="D7" i="1"/>
  <c r="I8" i="1"/>
  <c r="D9" i="1"/>
  <c r="I10" i="1"/>
  <c r="D11" i="1"/>
  <c r="I12" i="1"/>
  <c r="I11" i="1" l="1"/>
  <c r="I34" i="1"/>
  <c r="D8" i="1"/>
  <c r="I58" i="1"/>
  <c r="D24" i="1"/>
  <c r="I22" i="1"/>
  <c r="I68" i="1"/>
  <c r="I76" i="1"/>
  <c r="I24" i="1"/>
  <c r="I49" i="1"/>
  <c r="I73" i="1"/>
  <c r="I21" i="1"/>
  <c r="D55" i="1"/>
  <c r="D29" i="1"/>
  <c r="D74" i="1"/>
  <c r="D22" i="1"/>
  <c r="I44" i="1"/>
  <c r="I77" i="1"/>
  <c r="I64" i="1"/>
  <c r="I38" i="1"/>
  <c r="I51" i="1"/>
  <c r="I50" i="1"/>
  <c r="I36" i="1"/>
  <c r="D10" i="1"/>
  <c r="D46" i="1"/>
  <c r="I18" i="1"/>
  <c r="D51" i="1"/>
  <c r="I63" i="1"/>
  <c r="I71" i="1"/>
  <c r="I42" i="1"/>
  <c r="D77" i="1"/>
  <c r="I46" i="1"/>
  <c r="I20" i="1"/>
  <c r="D68" i="1"/>
  <c r="I25" i="1"/>
  <c r="E26" i="1"/>
  <c r="F18" i="1" s="1"/>
  <c r="I61" i="1"/>
  <c r="I35" i="1"/>
  <c r="F10" i="1"/>
  <c r="J10" i="1" s="1"/>
  <c r="I70" i="1"/>
  <c r="D49" i="1"/>
  <c r="D73" i="1"/>
  <c r="D21" i="1"/>
  <c r="D58" i="1"/>
  <c r="I16" i="1"/>
  <c r="I62" i="1"/>
  <c r="D61" i="1"/>
  <c r="D35" i="1"/>
  <c r="D18" i="1"/>
  <c r="I37" i="1"/>
  <c r="I60" i="1"/>
  <c r="I45" i="1"/>
  <c r="D64" i="1"/>
  <c r="I23" i="1"/>
  <c r="I48" i="1"/>
  <c r="I72" i="1"/>
  <c r="I32" i="1"/>
  <c r="I57" i="1"/>
  <c r="I5" i="1"/>
  <c r="I3" i="1"/>
  <c r="D44" i="1"/>
  <c r="F4" i="1"/>
  <c r="G4" i="1" s="1"/>
  <c r="I31" i="1"/>
  <c r="E78" i="1"/>
  <c r="F72" i="1" s="1"/>
  <c r="I56" i="1"/>
  <c r="I30" i="1"/>
  <c r="D63" i="1"/>
  <c r="I9" i="1"/>
  <c r="D72" i="1"/>
  <c r="D32" i="1"/>
  <c r="D42" i="1"/>
  <c r="B39" i="1"/>
  <c r="D23" i="1"/>
  <c r="D20" i="1"/>
  <c r="D16" i="1"/>
  <c r="I59" i="1"/>
  <c r="D76" i="1"/>
  <c r="D48" i="1"/>
  <c r="D34" i="1"/>
  <c r="I33" i="1"/>
  <c r="I19" i="1"/>
  <c r="D70" i="1"/>
  <c r="D71" i="1"/>
  <c r="D30" i="1"/>
  <c r="D38" i="1"/>
  <c r="D45" i="1"/>
  <c r="D50" i="1"/>
  <c r="I75" i="1"/>
  <c r="D36" i="1"/>
  <c r="I7" i="1"/>
  <c r="I69" i="1"/>
  <c r="I43" i="1"/>
  <c r="I17" i="1"/>
  <c r="D56" i="1"/>
  <c r="D62" i="1"/>
  <c r="D60" i="1"/>
  <c r="I74" i="1"/>
  <c r="D6" i="1"/>
  <c r="B78" i="1"/>
  <c r="D25" i="1"/>
  <c r="D47" i="1"/>
  <c r="D59" i="1"/>
  <c r="D33" i="1"/>
  <c r="D37" i="1"/>
  <c r="D75" i="1"/>
  <c r="F6" i="1"/>
  <c r="J6" i="1" s="1"/>
  <c r="D57" i="1"/>
  <c r="D31" i="1"/>
  <c r="E65" i="1"/>
  <c r="F61" i="1" s="1"/>
  <c r="E39" i="1"/>
  <c r="F33" i="1" s="1"/>
  <c r="I4" i="1"/>
  <c r="B65" i="1"/>
  <c r="B26" i="1"/>
  <c r="I47" i="1"/>
  <c r="I29" i="1"/>
  <c r="B52" i="1"/>
  <c r="D12" i="1"/>
  <c r="G12" i="1" s="1"/>
  <c r="D69" i="1"/>
  <c r="D43" i="1"/>
  <c r="D17" i="1"/>
  <c r="E52" i="1"/>
  <c r="F46" i="1" s="1"/>
  <c r="F3" i="1"/>
  <c r="F5" i="1"/>
  <c r="F7" i="1"/>
  <c r="F9" i="1"/>
  <c r="F11" i="1"/>
  <c r="G11" i="1" s="1"/>
  <c r="I55" i="1"/>
  <c r="J12" i="1"/>
  <c r="F8" i="1"/>
  <c r="G8" i="1" l="1"/>
  <c r="F21" i="1"/>
  <c r="G21" i="1" s="1"/>
  <c r="G18" i="1"/>
  <c r="J18" i="1"/>
  <c r="F17" i="1"/>
  <c r="G17" i="1" s="1"/>
  <c r="F25" i="1"/>
  <c r="J25" i="1" s="1"/>
  <c r="F20" i="1"/>
  <c r="G20" i="1" s="1"/>
  <c r="F74" i="1"/>
  <c r="G74" i="1" s="1"/>
  <c r="F76" i="1"/>
  <c r="G76" i="1" s="1"/>
  <c r="F77" i="1"/>
  <c r="J77" i="1" s="1"/>
  <c r="F71" i="1"/>
  <c r="J71" i="1" s="1"/>
  <c r="F69" i="1"/>
  <c r="J69" i="1" s="1"/>
  <c r="F68" i="1"/>
  <c r="J68" i="1" s="1"/>
  <c r="G10" i="1"/>
  <c r="F73" i="1"/>
  <c r="J73" i="1" s="1"/>
  <c r="F70" i="1"/>
  <c r="J70" i="1" s="1"/>
  <c r="F75" i="1"/>
  <c r="G75" i="1" s="1"/>
  <c r="F16" i="1"/>
  <c r="J16" i="1" s="1"/>
  <c r="J7" i="1"/>
  <c r="F23" i="1"/>
  <c r="G23" i="1" s="1"/>
  <c r="F19" i="1"/>
  <c r="J19" i="1" s="1"/>
  <c r="J5" i="1"/>
  <c r="G61" i="1"/>
  <c r="F24" i="1"/>
  <c r="J24" i="1" s="1"/>
  <c r="J8" i="1"/>
  <c r="J3" i="1"/>
  <c r="G7" i="1"/>
  <c r="F22" i="1"/>
  <c r="J72" i="1"/>
  <c r="G5" i="1"/>
  <c r="F63" i="1"/>
  <c r="G63" i="1" s="1"/>
  <c r="J46" i="1"/>
  <c r="G46" i="1"/>
  <c r="J33" i="1"/>
  <c r="F57" i="1"/>
  <c r="J57" i="1" s="1"/>
  <c r="J11" i="1"/>
  <c r="J21" i="1"/>
  <c r="F59" i="1"/>
  <c r="J59" i="1" s="1"/>
  <c r="F47" i="1"/>
  <c r="G47" i="1" s="1"/>
  <c r="F35" i="1"/>
  <c r="J35" i="1" s="1"/>
  <c r="F45" i="1"/>
  <c r="J45" i="1" s="1"/>
  <c r="F55" i="1"/>
  <c r="G55" i="1" s="1"/>
  <c r="G6" i="1"/>
  <c r="G72" i="1"/>
  <c r="F44" i="1"/>
  <c r="F48" i="1"/>
  <c r="F42" i="1"/>
  <c r="J9" i="1"/>
  <c r="G9" i="1"/>
  <c r="F49" i="1"/>
  <c r="F30" i="1"/>
  <c r="F32" i="1"/>
  <c r="F38" i="1"/>
  <c r="F36" i="1"/>
  <c r="F29" i="1"/>
  <c r="G29" i="1" s="1"/>
  <c r="J61" i="1"/>
  <c r="F34" i="1"/>
  <c r="G3" i="1"/>
  <c r="J4" i="1"/>
  <c r="F50" i="1"/>
  <c r="F43" i="1"/>
  <c r="J43" i="1" s="1"/>
  <c r="F51" i="1"/>
  <c r="F58" i="1"/>
  <c r="F60" i="1"/>
  <c r="F56" i="1"/>
  <c r="F64" i="1"/>
  <c r="F62" i="1"/>
  <c r="F31" i="1"/>
  <c r="J31" i="1" s="1"/>
  <c r="G33" i="1"/>
  <c r="F37" i="1"/>
  <c r="J37" i="1" s="1"/>
  <c r="J20" i="1" l="1"/>
  <c r="J74" i="1"/>
  <c r="J17" i="1"/>
  <c r="G25" i="1"/>
  <c r="G73" i="1"/>
  <c r="J76" i="1"/>
  <c r="G77" i="1"/>
  <c r="G71" i="1"/>
  <c r="G57" i="1"/>
  <c r="G70" i="1"/>
  <c r="G68" i="1"/>
  <c r="J75" i="1"/>
  <c r="G19" i="1"/>
  <c r="G69" i="1"/>
  <c r="G24" i="1"/>
  <c r="J23" i="1"/>
  <c r="G16" i="1"/>
  <c r="G22" i="1"/>
  <c r="J22" i="1"/>
  <c r="J29" i="1"/>
  <c r="J63" i="1"/>
  <c r="J47" i="1"/>
  <c r="G45" i="1"/>
  <c r="G59" i="1"/>
  <c r="G35" i="1"/>
  <c r="J55" i="1"/>
  <c r="G58" i="1"/>
  <c r="J58" i="1"/>
  <c r="J34" i="1"/>
  <c r="G34" i="1"/>
  <c r="G36" i="1"/>
  <c r="J36" i="1"/>
  <c r="G51" i="1"/>
  <c r="J51" i="1"/>
  <c r="J38" i="1"/>
  <c r="G38" i="1"/>
  <c r="J49" i="1"/>
  <c r="G49" i="1"/>
  <c r="J42" i="1"/>
  <c r="G42" i="1"/>
  <c r="G32" i="1"/>
  <c r="J32" i="1"/>
  <c r="G64" i="1"/>
  <c r="J64" i="1"/>
  <c r="G56" i="1"/>
  <c r="J56" i="1"/>
  <c r="G50" i="1"/>
  <c r="J50" i="1"/>
  <c r="G31" i="1"/>
  <c r="G48" i="1"/>
  <c r="J48" i="1"/>
  <c r="G43" i="1"/>
  <c r="G60" i="1"/>
  <c r="J60" i="1"/>
  <c r="J62" i="1"/>
  <c r="G62" i="1"/>
  <c r="G37" i="1"/>
  <c r="J44" i="1"/>
  <c r="G44" i="1"/>
  <c r="G30" i="1"/>
  <c r="J30" i="1"/>
</calcChain>
</file>

<file path=xl/sharedStrings.xml><?xml version="1.0" encoding="utf-8"?>
<sst xmlns="http://schemas.openxmlformats.org/spreadsheetml/2006/main" count="82" uniqueCount="27">
  <si>
    <t>Total</t>
  </si>
  <si>
    <t>over84</t>
  </si>
  <si>
    <t>75_84</t>
  </si>
  <si>
    <t>65_74</t>
  </si>
  <si>
    <t>55_64</t>
  </si>
  <si>
    <t>45_54</t>
  </si>
  <si>
    <t>35_44</t>
  </si>
  <si>
    <t>25_34</t>
  </si>
  <si>
    <t>15_24</t>
  </si>
  <si>
    <t>5_14</t>
  </si>
  <si>
    <t>0_4</t>
  </si>
  <si>
    <t>CrudeStaphRate</t>
  </si>
  <si>
    <t>StaphFrequency</t>
  </si>
  <si>
    <t>Age Dist of Census</t>
  </si>
  <si>
    <t>Census Pop</t>
  </si>
  <si>
    <t>Age (in years)</t>
  </si>
  <si>
    <t>Hispanic: Females</t>
  </si>
  <si>
    <t>Hispanic: Males</t>
  </si>
  <si>
    <t>non-Hispanic: Females</t>
  </si>
  <si>
    <t>non-Hispanic: Males</t>
  </si>
  <si>
    <t>Hispanic: Both Sexes</t>
  </si>
  <si>
    <t>Non-Hispanic: Both Sexes</t>
  </si>
  <si>
    <t>AgeAdjustedHospRecordRates</t>
  </si>
  <si>
    <t>AgeAdjStaph</t>
  </si>
  <si>
    <t>Hosp Records</t>
  </si>
  <si>
    <t>Crude Hosp Record Rates</t>
  </si>
  <si>
    <t>Census Pop AllSexEthnicity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</si>
</sst>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B411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1" fillId="0" borderId="0" xfId="1" applyFont="1" applyFill="1"/>
    <xf numFmtId="0" fontId="0" fillId="0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41100"/>
      <color rgb="FF5A0000"/>
      <color rgb="FFFF7E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E3C7-CB03-E54E-B36D-DE58C3630FFF}">
  <dimension ref="A1:BR78"/>
  <sheetViews>
    <sheetView tabSelected="1" zoomScaleNormal="100" workbookViewId="0">
      <selection activeCell="J3" sqref="J3"/>
    </sheetView>
  </sheetViews>
  <sheetFormatPr baseColWidth="10" defaultRowHeight="15" x14ac:dyDescent="0.2"/>
  <cols>
    <col min="5" max="5" width="11.33203125" customWidth="1"/>
    <col min="6" max="6" width="16" bestFit="1" customWidth="1"/>
    <col min="7" max="7" width="16" customWidth="1"/>
    <col min="8" max="9" width="13.33203125" bestFit="1" customWidth="1"/>
    <col min="10" max="10" width="13.33203125" customWidth="1"/>
    <col min="11" max="11" width="14.5" bestFit="1" customWidth="1"/>
    <col min="45" max="45" width="11.83203125" bestFit="1" customWidth="1"/>
  </cols>
  <sheetData>
    <row r="1" spans="1:70" x14ac:dyDescent="0.2">
      <c r="A1" t="s">
        <v>15</v>
      </c>
      <c r="B1" s="5" t="s">
        <v>24</v>
      </c>
      <c r="C1" s="5" t="s">
        <v>14</v>
      </c>
      <c r="D1" s="5" t="s">
        <v>25</v>
      </c>
      <c r="E1" s="5" t="s">
        <v>26</v>
      </c>
      <c r="F1" s="5" t="s">
        <v>13</v>
      </c>
      <c r="G1" s="5" t="s">
        <v>22</v>
      </c>
      <c r="H1" s="5" t="s">
        <v>12</v>
      </c>
      <c r="I1" s="5" t="s">
        <v>11</v>
      </c>
      <c r="J1" s="5" t="s">
        <v>23</v>
      </c>
      <c r="BR1" s="1"/>
    </row>
    <row r="2" spans="1:70" x14ac:dyDescent="0.2">
      <c r="B2" s="7" t="s">
        <v>21</v>
      </c>
      <c r="C2" s="6"/>
      <c r="D2" s="6"/>
      <c r="E2" s="6"/>
      <c r="F2" s="6"/>
      <c r="G2" s="6"/>
      <c r="H2" s="6"/>
      <c r="I2" s="6"/>
      <c r="J2" s="6"/>
    </row>
    <row r="3" spans="1:70" x14ac:dyDescent="0.2">
      <c r="A3" t="s">
        <v>10</v>
      </c>
      <c r="B3">
        <v>15930</v>
      </c>
      <c r="C3" s="4">
        <v>2639</v>
      </c>
      <c r="D3">
        <f>B3/C3</f>
        <v>6.0363774156877605</v>
      </c>
      <c r="E3">
        <v>14432</v>
      </c>
      <c r="F3">
        <f>E3/E$13</f>
        <v>7.3324018798424997E-2</v>
      </c>
      <c r="G3">
        <f>D3*F3</f>
        <v>0.44261145110227745</v>
      </c>
      <c r="H3">
        <v>11</v>
      </c>
      <c r="I3">
        <f>H3/C3</f>
        <v>4.1682455475558922E-3</v>
      </c>
      <c r="J3">
        <f>I3*F3</f>
        <v>3.0563251488543953E-4</v>
      </c>
    </row>
    <row r="4" spans="1:70" x14ac:dyDescent="0.2">
      <c r="A4" t="s">
        <v>9</v>
      </c>
      <c r="B4">
        <v>12722</v>
      </c>
      <c r="C4" s="4">
        <v>4607</v>
      </c>
      <c r="D4">
        <f>B4/C4</f>
        <v>2.7614499674408508</v>
      </c>
      <c r="E4">
        <v>27954</v>
      </c>
      <c r="F4">
        <f>E4/E$13</f>
        <v>0.14202464117871205</v>
      </c>
      <c r="G4">
        <f>D4*F4</f>
        <v>0.39219394075875291</v>
      </c>
      <c r="H4">
        <v>12</v>
      </c>
      <c r="I4">
        <f>H4/C4</f>
        <v>2.604731929672238E-3</v>
      </c>
      <c r="J4">
        <f>I4*F4</f>
        <v>3.6993611767843385E-4</v>
      </c>
    </row>
    <row r="5" spans="1:70" x14ac:dyDescent="0.2">
      <c r="A5" t="s">
        <v>8</v>
      </c>
      <c r="B5">
        <v>33063</v>
      </c>
      <c r="C5">
        <v>6116</v>
      </c>
      <c r="D5">
        <f>B5/C5</f>
        <v>5.405984303466318</v>
      </c>
      <c r="E5">
        <v>30749</v>
      </c>
      <c r="F5">
        <f>E5/E$13</f>
        <v>0.15622507303442143</v>
      </c>
      <c r="G5">
        <f>D5*F5</f>
        <v>0.84455029263196135</v>
      </c>
      <c r="H5">
        <v>45</v>
      </c>
      <c r="I5">
        <f>H5/C5</f>
        <v>7.3577501635055595E-3</v>
      </c>
      <c r="J5">
        <f>I5*F5</f>
        <v>1.1494650566626823E-3</v>
      </c>
    </row>
    <row r="6" spans="1:70" x14ac:dyDescent="0.2">
      <c r="A6" t="s">
        <v>7</v>
      </c>
      <c r="B6">
        <v>45131</v>
      </c>
      <c r="C6">
        <v>6516</v>
      </c>
      <c r="D6">
        <f>B6/C6</f>
        <v>6.926181706568447</v>
      </c>
      <c r="E6">
        <v>26475</v>
      </c>
      <c r="F6">
        <f>E6/E$13</f>
        <v>0.13451035183538676</v>
      </c>
      <c r="G6">
        <f>D6*F6</f>
        <v>0.93164313822634126</v>
      </c>
      <c r="H6">
        <v>84</v>
      </c>
      <c r="I6">
        <f>H6/C6</f>
        <v>1.289134438305709E-2</v>
      </c>
      <c r="J6">
        <f>I6*F6</f>
        <v>1.734019268596146E-3</v>
      </c>
    </row>
    <row r="7" spans="1:70" x14ac:dyDescent="0.2">
      <c r="A7" t="s">
        <v>6</v>
      </c>
      <c r="B7">
        <v>44422</v>
      </c>
      <c r="C7">
        <v>5424</v>
      </c>
      <c r="D7">
        <f>B7/C7</f>
        <v>8.1898967551622412</v>
      </c>
      <c r="E7">
        <v>21190</v>
      </c>
      <c r="F7">
        <f>E7/E$13</f>
        <v>0.10765908802235488</v>
      </c>
      <c r="G7">
        <f>D7*F7</f>
        <v>0.88171681565801041</v>
      </c>
      <c r="H7">
        <v>111</v>
      </c>
      <c r="I7">
        <f>H7/C7</f>
        <v>2.0464601769911505E-2</v>
      </c>
      <c r="J7">
        <f>I7*F7</f>
        <v>2.2032003632893424E-3</v>
      </c>
    </row>
    <row r="8" spans="1:70" x14ac:dyDescent="0.2">
      <c r="A8" t="s">
        <v>5</v>
      </c>
      <c r="B8">
        <v>59790</v>
      </c>
      <c r="C8">
        <v>6023</v>
      </c>
      <c r="D8">
        <f>B8/C8</f>
        <v>9.9269467043001818</v>
      </c>
      <c r="E8">
        <v>20662</v>
      </c>
      <c r="F8">
        <f>E8/E$13</f>
        <v>0.10497650196875397</v>
      </c>
      <c r="G8">
        <f>D8*F8</f>
        <v>1.0420961402476838</v>
      </c>
      <c r="H8">
        <v>174</v>
      </c>
      <c r="I8">
        <f>H8/C8</f>
        <v>2.8889257844927779E-2</v>
      </c>
      <c r="J8">
        <f>I8*F8</f>
        <v>3.032693233033902E-3</v>
      </c>
    </row>
    <row r="9" spans="1:70" x14ac:dyDescent="0.2">
      <c r="A9" t="s">
        <v>4</v>
      </c>
      <c r="B9">
        <v>94750</v>
      </c>
      <c r="C9">
        <v>8334</v>
      </c>
      <c r="D9">
        <f>B9/C9</f>
        <v>11.36909047276218</v>
      </c>
      <c r="E9">
        <v>19158</v>
      </c>
      <c r="F9">
        <f>E9/E$13</f>
        <v>9.7335196240315003E-2</v>
      </c>
      <c r="G9">
        <f>D9*F9</f>
        <v>1.1066126522402024</v>
      </c>
      <c r="H9">
        <v>242</v>
      </c>
      <c r="I9">
        <f>H9/C9</f>
        <v>2.9037676985841133E-2</v>
      </c>
      <c r="J9">
        <f>I9*F9</f>
        <v>2.8263879877797253E-3</v>
      </c>
    </row>
    <row r="10" spans="1:70" x14ac:dyDescent="0.2">
      <c r="A10" t="s">
        <v>3</v>
      </c>
      <c r="B10">
        <v>156907</v>
      </c>
      <c r="C10">
        <v>12088</v>
      </c>
      <c r="D10">
        <f>B10/C10</f>
        <v>12.980393778954335</v>
      </c>
      <c r="E10">
        <v>18345</v>
      </c>
      <c r="F10">
        <f>E10/E$13</f>
        <v>9.3204623396418135E-2</v>
      </c>
      <c r="G10">
        <f>D10*F10</f>
        <v>1.2098327137046476</v>
      </c>
      <c r="H10">
        <v>301</v>
      </c>
      <c r="I10">
        <f>H10/C10</f>
        <v>2.4900727994705493E-2</v>
      </c>
      <c r="J10">
        <f>I10*F10</f>
        <v>2.3208629750431716E-3</v>
      </c>
    </row>
    <row r="11" spans="1:70" x14ac:dyDescent="0.2">
      <c r="A11" t="s">
        <v>2</v>
      </c>
      <c r="B11">
        <v>145843</v>
      </c>
      <c r="C11">
        <v>10943</v>
      </c>
      <c r="D11">
        <f>B11/C11</f>
        <v>13.327515306588687</v>
      </c>
      <c r="E11">
        <v>14492</v>
      </c>
      <c r="F11">
        <f>E11/E$13</f>
        <v>7.3628858122697829E-2</v>
      </c>
      <c r="G11">
        <f>D11*F11</f>
        <v>0.98128973363690208</v>
      </c>
      <c r="H11">
        <v>223</v>
      </c>
      <c r="I11">
        <f>H11/C11</f>
        <v>2.0378324042767067E-2</v>
      </c>
      <c r="J11">
        <f>I11*F11</f>
        <v>1.5004327297232585E-3</v>
      </c>
    </row>
    <row r="12" spans="1:70" x14ac:dyDescent="0.2">
      <c r="A12" t="s">
        <v>1</v>
      </c>
      <c r="B12">
        <v>50820</v>
      </c>
      <c r="C12">
        <v>2465</v>
      </c>
      <c r="D12">
        <f>B12/C12</f>
        <v>20.616632860040568</v>
      </c>
      <c r="E12">
        <v>3368</v>
      </c>
      <c r="F12">
        <f>E12/E$13</f>
        <v>1.7111647402514925E-2</v>
      </c>
      <c r="G12">
        <f>D12*F12</f>
        <v>0.35278455212811705</v>
      </c>
      <c r="H12">
        <v>91</v>
      </c>
      <c r="I12">
        <f>H12/C12</f>
        <v>3.691683569979716E-2</v>
      </c>
      <c r="J12">
        <f>I12*F12</f>
        <v>6.317078757115043E-4</v>
      </c>
    </row>
    <row r="13" spans="1:70" x14ac:dyDescent="0.2">
      <c r="A13" t="s">
        <v>0</v>
      </c>
      <c r="B13">
        <f>SUM(B3:B12)</f>
        <v>659378</v>
      </c>
      <c r="E13">
        <f>SUM(E3:E12)</f>
        <v>196825</v>
      </c>
      <c r="G13">
        <f>SUM(G3:G12)</f>
        <v>8.1853314303348963</v>
      </c>
      <c r="J13">
        <f>SUM(J3:J12)</f>
        <v>1.6074338122403605E-2</v>
      </c>
      <c r="BR13" s="3"/>
    </row>
    <row r="15" spans="1:70" x14ac:dyDescent="0.2">
      <c r="B15" s="12" t="s">
        <v>20</v>
      </c>
      <c r="C15" s="13"/>
      <c r="D15" s="13"/>
      <c r="E15" s="13"/>
      <c r="F15" s="13"/>
      <c r="G15" s="13"/>
      <c r="H15" s="13"/>
      <c r="I15" s="13"/>
      <c r="J15" s="13"/>
    </row>
    <row r="16" spans="1:70" x14ac:dyDescent="0.2">
      <c r="A16" t="s">
        <v>10</v>
      </c>
      <c r="B16">
        <v>58158</v>
      </c>
      <c r="C16">
        <v>11793</v>
      </c>
      <c r="D16">
        <f>B16/C16</f>
        <v>4.9315695751717117</v>
      </c>
      <c r="E16">
        <v>14432</v>
      </c>
      <c r="F16">
        <f>E16/E$26</f>
        <v>7.3324018798424997E-2</v>
      </c>
      <c r="G16">
        <f>D16*F16</f>
        <v>0.36160250023563134</v>
      </c>
      <c r="H16">
        <v>17</v>
      </c>
      <c r="I16">
        <f>H16/C16</f>
        <v>1.4415331128635632E-3</v>
      </c>
      <c r="J16">
        <f>I16*F16</f>
        <v>1.0569900106616001E-4</v>
      </c>
    </row>
    <row r="17" spans="1:10" x14ac:dyDescent="0.2">
      <c r="A17" t="s">
        <v>9</v>
      </c>
      <c r="B17">
        <v>36543</v>
      </c>
      <c r="C17">
        <v>23347</v>
      </c>
      <c r="D17">
        <f>B17/C17</f>
        <v>1.5652118045144987</v>
      </c>
      <c r="E17">
        <v>27954</v>
      </c>
      <c r="F17">
        <f>E17/E$26</f>
        <v>0.14202464117871205</v>
      </c>
      <c r="G17">
        <f>D17*F17</f>
        <v>0.22229864490485607</v>
      </c>
      <c r="H17">
        <v>15</v>
      </c>
      <c r="I17">
        <f>H17/C17</f>
        <v>6.4248083265515908E-4</v>
      </c>
      <c r="J17">
        <f>I17*F17</f>
        <v>9.1248109722049119E-5</v>
      </c>
    </row>
    <row r="18" spans="1:10" x14ac:dyDescent="0.2">
      <c r="A18" t="s">
        <v>8</v>
      </c>
      <c r="B18">
        <v>74558</v>
      </c>
      <c r="C18">
        <v>24633</v>
      </c>
      <c r="D18">
        <f>B18/C18</f>
        <v>3.0267527300775381</v>
      </c>
      <c r="E18">
        <v>30749</v>
      </c>
      <c r="F18">
        <f>E18/E$26</f>
        <v>0.15622507303442143</v>
      </c>
      <c r="G18">
        <f>D18*F18</f>
        <v>0.47285466631349782</v>
      </c>
      <c r="H18">
        <v>74</v>
      </c>
      <c r="I18">
        <f>H18/C18</f>
        <v>3.0041001908009579E-3</v>
      </c>
      <c r="J18">
        <f>I18*F18</f>
        <v>4.69315771710599E-4</v>
      </c>
    </row>
    <row r="19" spans="1:10" x14ac:dyDescent="0.2">
      <c r="A19" t="s">
        <v>7</v>
      </c>
      <c r="B19">
        <v>88317</v>
      </c>
      <c r="C19">
        <v>19959</v>
      </c>
      <c r="D19">
        <f>B19/C19</f>
        <v>4.4249210882308736</v>
      </c>
      <c r="E19">
        <v>26475</v>
      </c>
      <c r="F19">
        <f>E19/E$26</f>
        <v>0.13451035183538676</v>
      </c>
      <c r="G19">
        <f>D19*F19</f>
        <v>0.59519769242175724</v>
      </c>
      <c r="H19">
        <v>68</v>
      </c>
      <c r="I19">
        <f>H19/C19</f>
        <v>3.4069843178515958E-3</v>
      </c>
      <c r="J19">
        <f>I19*F19</f>
        <v>4.5827465929186329E-4</v>
      </c>
    </row>
    <row r="20" spans="1:10" x14ac:dyDescent="0.2">
      <c r="A20" t="s">
        <v>6</v>
      </c>
      <c r="B20">
        <v>72067</v>
      </c>
      <c r="C20">
        <v>15766</v>
      </c>
      <c r="D20">
        <f>B20/C20</f>
        <v>4.5710389445642523</v>
      </c>
      <c r="E20">
        <v>21190</v>
      </c>
      <c r="F20">
        <f>E20/E$26</f>
        <v>0.10765908802235488</v>
      </c>
      <c r="G20">
        <f>D20*F20</f>
        <v>0.49211388408645501</v>
      </c>
      <c r="H20">
        <v>112</v>
      </c>
      <c r="I20">
        <f>H20/C20</f>
        <v>7.1038944564252192E-3</v>
      </c>
      <c r="J20">
        <f>I20*F20</f>
        <v>7.6479879858580156E-4</v>
      </c>
    </row>
    <row r="21" spans="1:10" x14ac:dyDescent="0.2">
      <c r="A21" t="s">
        <v>5</v>
      </c>
      <c r="B21">
        <v>84915</v>
      </c>
      <c r="C21">
        <v>14639</v>
      </c>
      <c r="D21">
        <f>B21/C21</f>
        <v>5.8006011339572376</v>
      </c>
      <c r="E21">
        <v>20662</v>
      </c>
      <c r="F21">
        <f>E21/E$26</f>
        <v>0.10497650196875397</v>
      </c>
      <c r="G21">
        <f>D21*F21</f>
        <v>0.6089268163588184</v>
      </c>
      <c r="H21">
        <v>127</v>
      </c>
      <c r="I21">
        <f>H21/C21</f>
        <v>8.6754559737686997E-3</v>
      </c>
      <c r="J21">
        <f>I21*F21</f>
        <v>9.1071902111016824E-4</v>
      </c>
    </row>
    <row r="22" spans="1:10" x14ac:dyDescent="0.2">
      <c r="A22" t="s">
        <v>4</v>
      </c>
      <c r="B22">
        <v>96422</v>
      </c>
      <c r="C22">
        <v>10824</v>
      </c>
      <c r="D22">
        <f>B22/C22</f>
        <v>8.9081670362158167</v>
      </c>
      <c r="E22">
        <v>19158</v>
      </c>
      <c r="F22">
        <f>E22/E$26</f>
        <v>9.7335196240315003E-2</v>
      </c>
      <c r="G22">
        <f>D22*F22</f>
        <v>0.86707818661157177</v>
      </c>
      <c r="H22">
        <v>159</v>
      </c>
      <c r="I22">
        <f>H22/C22</f>
        <v>1.4689578713968959E-2</v>
      </c>
      <c r="J22">
        <f>I22*F22</f>
        <v>1.4298130268117226E-3</v>
      </c>
    </row>
    <row r="23" spans="1:10" x14ac:dyDescent="0.2">
      <c r="A23" t="s">
        <v>3</v>
      </c>
      <c r="B23">
        <v>84779</v>
      </c>
      <c r="C23">
        <v>6257</v>
      </c>
      <c r="D23">
        <f>B23/C23</f>
        <v>13.549464599648394</v>
      </c>
      <c r="E23">
        <v>18345</v>
      </c>
      <c r="F23">
        <f>E23/E$26</f>
        <v>9.3204623396418135E-2</v>
      </c>
      <c r="G23">
        <f>D23*F23</f>
        <v>1.2628727452333279</v>
      </c>
      <c r="H23">
        <v>85</v>
      </c>
      <c r="I23">
        <f>H23/C23</f>
        <v>1.3584785040754355E-2</v>
      </c>
      <c r="J23">
        <f>I23*F23</f>
        <v>1.2661647736448044E-3</v>
      </c>
    </row>
    <row r="24" spans="1:10" x14ac:dyDescent="0.2">
      <c r="A24" t="s">
        <v>2</v>
      </c>
      <c r="B24">
        <v>49870</v>
      </c>
      <c r="C24">
        <v>3549</v>
      </c>
      <c r="D24">
        <f>B24/C24</f>
        <v>14.05184559030713</v>
      </c>
      <c r="E24">
        <v>14492</v>
      </c>
      <c r="F24">
        <f>E24/E$26</f>
        <v>7.3628858122697829E-2</v>
      </c>
      <c r="G24">
        <f>D24*F24</f>
        <v>1.0346213453307809</v>
      </c>
      <c r="H24">
        <v>49</v>
      </c>
      <c r="I24">
        <f>H24/C24</f>
        <v>1.3806706114398421E-2</v>
      </c>
      <c r="J24">
        <f>I24*F24</f>
        <v>1.0165720056388261E-3</v>
      </c>
    </row>
    <row r="25" spans="1:10" x14ac:dyDescent="0.2">
      <c r="A25" t="s">
        <v>1</v>
      </c>
      <c r="B25">
        <v>18439</v>
      </c>
      <c r="C25">
        <v>903</v>
      </c>
      <c r="D25">
        <f>B25/C25</f>
        <v>20.419712070874862</v>
      </c>
      <c r="E25">
        <v>3368</v>
      </c>
      <c r="F25">
        <f>E25/E$26</f>
        <v>1.7111647402514925E-2</v>
      </c>
      <c r="G25">
        <f>D25*F25</f>
        <v>0.34941491301768851</v>
      </c>
      <c r="H25">
        <v>33</v>
      </c>
      <c r="I25">
        <f>H25/C25</f>
        <v>3.6544850498338874E-2</v>
      </c>
      <c r="J25">
        <f>I25*F25</f>
        <v>6.2534259610519665E-4</v>
      </c>
    </row>
    <row r="26" spans="1:10" x14ac:dyDescent="0.2">
      <c r="A26" t="s">
        <v>0</v>
      </c>
      <c r="B26">
        <f>SUM(B16:B25)</f>
        <v>664068</v>
      </c>
      <c r="E26">
        <f>SUM(E16:E25)</f>
        <v>196825</v>
      </c>
      <c r="G26">
        <f>SUM(G16:G25)</f>
        <v>6.266981394514386</v>
      </c>
      <c r="J26">
        <f>SUM(J16:J25)</f>
        <v>7.1379477636871911E-3</v>
      </c>
    </row>
    <row r="28" spans="1:10" x14ac:dyDescent="0.2">
      <c r="B28" s="9" t="s">
        <v>19</v>
      </c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t="s">
        <v>10</v>
      </c>
      <c r="B29">
        <v>8475</v>
      </c>
      <c r="C29">
        <v>1353</v>
      </c>
      <c r="D29">
        <f>B29/C29</f>
        <v>6.2638580931263856</v>
      </c>
      <c r="E29">
        <v>14432</v>
      </c>
      <c r="F29">
        <f>E29/E$39</f>
        <v>7.3324018798424997E-2</v>
      </c>
      <c r="G29">
        <f>D29*F29</f>
        <v>0.45929124857106568</v>
      </c>
      <c r="H29">
        <v>7</v>
      </c>
      <c r="I29">
        <f>H29/C29</f>
        <v>5.1736881005173688E-3</v>
      </c>
      <c r="J29">
        <f>I29*F29</f>
        <v>3.7935560353952327E-4</v>
      </c>
    </row>
    <row r="30" spans="1:10" x14ac:dyDescent="0.2">
      <c r="A30" t="s">
        <v>9</v>
      </c>
      <c r="B30">
        <v>6512</v>
      </c>
      <c r="C30">
        <v>2367</v>
      </c>
      <c r="D30">
        <f>B30/C30</f>
        <v>2.7511618081960285</v>
      </c>
      <c r="E30">
        <v>27954</v>
      </c>
      <c r="F30">
        <f>E30/E$39</f>
        <v>0.14202464117871205</v>
      </c>
      <c r="G30">
        <f>D30*F30</f>
        <v>0.39073276863361756</v>
      </c>
      <c r="H30">
        <v>4</v>
      </c>
      <c r="I30">
        <f>H30/C30</f>
        <v>1.6899028305872412E-3</v>
      </c>
      <c r="J30">
        <f>I30*F30</f>
        <v>2.4000784314104275E-4</v>
      </c>
    </row>
    <row r="31" spans="1:10" x14ac:dyDescent="0.2">
      <c r="A31" t="s">
        <v>8</v>
      </c>
      <c r="B31">
        <v>12285</v>
      </c>
      <c r="C31">
        <v>3912</v>
      </c>
      <c r="D31">
        <f>B31/C31</f>
        <v>3.1403374233128836</v>
      </c>
      <c r="E31">
        <v>30749</v>
      </c>
      <c r="F31">
        <f>E31/E$39</f>
        <v>0.15622507303442143</v>
      </c>
      <c r="G31">
        <f>D31*F31</f>
        <v>0.49059944330978206</v>
      </c>
      <c r="H31">
        <v>15</v>
      </c>
      <c r="I31">
        <f>H31/C31</f>
        <v>3.8343558282208589E-3</v>
      </c>
      <c r="J31">
        <f>I31*F31</f>
        <v>5.9902251930376313E-4</v>
      </c>
    </row>
    <row r="32" spans="1:10" x14ac:dyDescent="0.2">
      <c r="A32" t="s">
        <v>7</v>
      </c>
      <c r="B32">
        <v>14785</v>
      </c>
      <c r="C32">
        <v>3713</v>
      </c>
      <c r="D32">
        <f>B32/C32</f>
        <v>3.9819552922165364</v>
      </c>
      <c r="E32">
        <v>26475</v>
      </c>
      <c r="F32">
        <f>E32/E$39</f>
        <v>0.13451035183538676</v>
      </c>
      <c r="G32">
        <f>D32*F32</f>
        <v>0.53561420734882659</v>
      </c>
      <c r="H32">
        <v>47</v>
      </c>
      <c r="I32">
        <f>H32/C32</f>
        <v>1.2658227848101266E-2</v>
      </c>
      <c r="J32">
        <f>I32*F32</f>
        <v>1.7026626814605919E-3</v>
      </c>
    </row>
    <row r="33" spans="1:57" x14ac:dyDescent="0.2">
      <c r="A33" t="s">
        <v>6</v>
      </c>
      <c r="B33">
        <v>17244</v>
      </c>
      <c r="C33">
        <v>3077</v>
      </c>
      <c r="D33">
        <f>B33/C33</f>
        <v>5.6041598960026002</v>
      </c>
      <c r="E33">
        <v>21190</v>
      </c>
      <c r="F33">
        <f>E33/E$39</f>
        <v>0.10765908802235488</v>
      </c>
      <c r="G33">
        <f>D33*F33</f>
        <v>0.60333874353509509</v>
      </c>
      <c r="H33">
        <v>60</v>
      </c>
      <c r="I33">
        <f>H33/C33</f>
        <v>1.9499512512187196E-2</v>
      </c>
      <c r="J33">
        <f>I33*F33</f>
        <v>2.0992997339425719E-3</v>
      </c>
    </row>
    <row r="34" spans="1:57" x14ac:dyDescent="0.2">
      <c r="A34" t="s">
        <v>5</v>
      </c>
      <c r="B34">
        <v>23317</v>
      </c>
      <c r="C34">
        <v>3120</v>
      </c>
      <c r="D34">
        <f>B34/C34</f>
        <v>7.4733974358974358</v>
      </c>
      <c r="E34">
        <v>20662</v>
      </c>
      <c r="F34">
        <f>E34/E$39</f>
        <v>0.10497650196875397</v>
      </c>
      <c r="G34">
        <f>D34*F34</f>
        <v>0.78453112064276798</v>
      </c>
      <c r="H34">
        <v>101</v>
      </c>
      <c r="I34">
        <f>H34/C34</f>
        <v>3.2371794871794875E-2</v>
      </c>
      <c r="J34">
        <f>I34*F34</f>
        <v>3.3982777880910741E-3</v>
      </c>
    </row>
    <row r="35" spans="1:57" x14ac:dyDescent="0.2">
      <c r="A35" t="s">
        <v>4</v>
      </c>
      <c r="B35">
        <v>39016</v>
      </c>
      <c r="C35">
        <v>4062</v>
      </c>
      <c r="D35">
        <f>B35/C35</f>
        <v>9.6051206302314132</v>
      </c>
      <c r="E35">
        <v>19158</v>
      </c>
      <c r="F35">
        <f>E35/E$39</f>
        <v>9.7335196240315003E-2</v>
      </c>
      <c r="G35">
        <f>D35*F35</f>
        <v>0.93491630145547266</v>
      </c>
      <c r="H35">
        <v>124</v>
      </c>
      <c r="I35">
        <f>H35/C35</f>
        <v>3.0526834071885771E-2</v>
      </c>
      <c r="J35">
        <f>I35*F35</f>
        <v>2.9713353849825357E-3</v>
      </c>
      <c r="AX35" s="2"/>
      <c r="AY35" s="1"/>
      <c r="BD35" s="2"/>
      <c r="BE35" s="1"/>
    </row>
    <row r="36" spans="1:57" x14ac:dyDescent="0.2">
      <c r="A36" t="s">
        <v>3</v>
      </c>
      <c r="B36">
        <v>65099</v>
      </c>
      <c r="C36">
        <v>5700</v>
      </c>
      <c r="D36">
        <f>B36/C36</f>
        <v>11.420877192982456</v>
      </c>
      <c r="E36">
        <v>18345</v>
      </c>
      <c r="F36">
        <f>E36/E$39</f>
        <v>9.3204623396418135E-2</v>
      </c>
      <c r="G36">
        <f>D36*F36</f>
        <v>1.0644785576286708</v>
      </c>
      <c r="H36">
        <v>166</v>
      </c>
      <c r="I36">
        <f>H36/C36</f>
        <v>2.9122807017543859E-2</v>
      </c>
      <c r="J36">
        <f>I36*F36</f>
        <v>2.7143802603167388E-3</v>
      </c>
    </row>
    <row r="37" spans="1:57" x14ac:dyDescent="0.2">
      <c r="A37" t="s">
        <v>2</v>
      </c>
      <c r="B37">
        <v>70267</v>
      </c>
      <c r="C37">
        <v>5666</v>
      </c>
      <c r="D37">
        <f>B37/C37</f>
        <v>12.401517825626545</v>
      </c>
      <c r="E37">
        <v>14492</v>
      </c>
      <c r="F37">
        <f>E37/E$39</f>
        <v>7.3628858122697829E-2</v>
      </c>
      <c r="G37">
        <f>D37*F37</f>
        <v>0.91310959648916501</v>
      </c>
      <c r="H37">
        <v>128</v>
      </c>
      <c r="I37">
        <f>H37/C37</f>
        <v>2.2590893046240734E-2</v>
      </c>
      <c r="J37">
        <f>I37*F37</f>
        <v>1.6633416589667E-3</v>
      </c>
    </row>
    <row r="38" spans="1:57" x14ac:dyDescent="0.2">
      <c r="A38" t="s">
        <v>1</v>
      </c>
      <c r="B38">
        <v>23655</v>
      </c>
      <c r="C38">
        <v>1130</v>
      </c>
      <c r="D38">
        <f>B38/C38</f>
        <v>20.93362831858407</v>
      </c>
      <c r="E38">
        <v>3368</v>
      </c>
      <c r="F38">
        <f>E38/E$39</f>
        <v>1.7111647402514925E-2</v>
      </c>
      <c r="G38">
        <f>D38*F38</f>
        <v>0.35820886664291196</v>
      </c>
      <c r="H38">
        <v>49</v>
      </c>
      <c r="I38">
        <f>H38/C38</f>
        <v>4.3362831858407079E-2</v>
      </c>
      <c r="J38" s="5">
        <f>I38*F38</f>
        <v>7.4200948913560297E-4</v>
      </c>
    </row>
    <row r="39" spans="1:57" x14ac:dyDescent="0.2">
      <c r="A39" t="s">
        <v>0</v>
      </c>
      <c r="B39">
        <f>SUM(B29:B38)</f>
        <v>280655</v>
      </c>
      <c r="E39">
        <f>SUM(E29:E38)</f>
        <v>196825</v>
      </c>
      <c r="G39">
        <f>SUM(G29:G38)</f>
        <v>6.5348208542573758</v>
      </c>
      <c r="J39">
        <f>SUM(J29:J38)</f>
        <v>1.6509692962880147E-2</v>
      </c>
    </row>
    <row r="41" spans="1:57" x14ac:dyDescent="0.2">
      <c r="B41" s="10" t="s">
        <v>18</v>
      </c>
      <c r="C41" s="10"/>
      <c r="D41" s="10"/>
      <c r="E41" s="10"/>
      <c r="F41" s="10"/>
      <c r="G41" s="10"/>
      <c r="H41" s="10"/>
      <c r="I41" s="10"/>
      <c r="J41" s="10"/>
    </row>
    <row r="42" spans="1:57" x14ac:dyDescent="0.2">
      <c r="A42" t="s">
        <v>10</v>
      </c>
      <c r="B42">
        <v>7455</v>
      </c>
      <c r="C42">
        <v>1286</v>
      </c>
      <c r="D42">
        <f>B42/C42</f>
        <v>5.7970451010886466</v>
      </c>
      <c r="E42">
        <v>14432</v>
      </c>
      <c r="F42">
        <f>E42/E$52</f>
        <v>7.3324018798424997E-2</v>
      </c>
      <c r="G42">
        <f>D42*F42</f>
        <v>0.42506264396754145</v>
      </c>
      <c r="H42">
        <v>4</v>
      </c>
      <c r="I42">
        <f>H42/C42</f>
        <v>3.1104199066874028E-3</v>
      </c>
      <c r="J42">
        <f>I42*F42</f>
        <v>2.2806848770894246E-4</v>
      </c>
    </row>
    <row r="43" spans="1:57" x14ac:dyDescent="0.2">
      <c r="A43" t="s">
        <v>9</v>
      </c>
      <c r="B43">
        <v>6210</v>
      </c>
      <c r="C43">
        <v>2240</v>
      </c>
      <c r="D43">
        <f>B43/C43</f>
        <v>2.7723214285714284</v>
      </c>
      <c r="E43">
        <v>27954</v>
      </c>
      <c r="F43">
        <f>E43/E$52</f>
        <v>0.14202464117871205</v>
      </c>
      <c r="G43">
        <f>D43*F43</f>
        <v>0.39373795612491153</v>
      </c>
      <c r="H43">
        <v>8</v>
      </c>
      <c r="I43">
        <f>H43/C43</f>
        <v>3.5714285714285713E-3</v>
      </c>
      <c r="J43">
        <f>I43*F43</f>
        <v>5.0723086135254301E-4</v>
      </c>
    </row>
    <row r="44" spans="1:57" x14ac:dyDescent="0.2">
      <c r="A44" t="s">
        <v>8</v>
      </c>
      <c r="B44">
        <v>20778</v>
      </c>
      <c r="C44">
        <v>2204</v>
      </c>
      <c r="D44">
        <f>B44/C44</f>
        <v>9.4274047186932854</v>
      </c>
      <c r="E44">
        <v>30749</v>
      </c>
      <c r="F44">
        <f>E44/E$52</f>
        <v>0.15622507303442143</v>
      </c>
      <c r="G44">
        <f>D44*F44</f>
        <v>1.4727969907029077</v>
      </c>
      <c r="H44">
        <v>30</v>
      </c>
      <c r="I44">
        <f>H44/C44</f>
        <v>1.3611615245009074E-2</v>
      </c>
      <c r="J44">
        <f>I44*F44</f>
        <v>2.1264755857679867E-3</v>
      </c>
    </row>
    <row r="45" spans="1:57" x14ac:dyDescent="0.2">
      <c r="A45" t="s">
        <v>7</v>
      </c>
      <c r="B45">
        <v>30346</v>
      </c>
      <c r="C45">
        <v>2803</v>
      </c>
      <c r="D45">
        <f>B45/C45</f>
        <v>10.826257581163039</v>
      </c>
      <c r="E45">
        <v>26475</v>
      </c>
      <c r="F45">
        <f>E45/E$52</f>
        <v>0.13451035183538676</v>
      </c>
      <c r="G45">
        <f>D45*F45</f>
        <v>1.4562437163027637</v>
      </c>
      <c r="H45">
        <v>37</v>
      </c>
      <c r="I45">
        <f>H45/C45</f>
        <v>1.3200142704245452E-2</v>
      </c>
      <c r="J45">
        <f>I45*F45</f>
        <v>1.7755558394253693E-3</v>
      </c>
    </row>
    <row r="46" spans="1:57" x14ac:dyDescent="0.2">
      <c r="A46" t="s">
        <v>6</v>
      </c>
      <c r="B46">
        <v>27178</v>
      </c>
      <c r="C46">
        <v>2347</v>
      </c>
      <c r="D46">
        <f>B46/C46</f>
        <v>11.57988922028121</v>
      </c>
      <c r="E46">
        <v>21190</v>
      </c>
      <c r="F46">
        <f>E46/E$52</f>
        <v>0.10765908802235488</v>
      </c>
      <c r="G46">
        <f>D46*F46</f>
        <v>1.2466803128553732</v>
      </c>
      <c r="H46">
        <v>51</v>
      </c>
      <c r="I46">
        <f>H46/C46</f>
        <v>2.1729867916489135E-2</v>
      </c>
      <c r="J46">
        <f>I46*F46</f>
        <v>2.3394177627354489E-3</v>
      </c>
    </row>
    <row r="47" spans="1:57" x14ac:dyDescent="0.2">
      <c r="A47" t="s">
        <v>5</v>
      </c>
      <c r="B47">
        <v>36473</v>
      </c>
      <c r="C47">
        <v>2903</v>
      </c>
      <c r="D47">
        <f>B47/C47</f>
        <v>12.563899414398898</v>
      </c>
      <c r="E47">
        <v>20662</v>
      </c>
      <c r="F47">
        <f>E47/E$52</f>
        <v>0.10497650196875397</v>
      </c>
      <c r="G47">
        <f>D47*F47</f>
        <v>1.3189142116108727</v>
      </c>
      <c r="H47">
        <v>73</v>
      </c>
      <c r="I47">
        <f>H47/C47</f>
        <v>2.5146400275576988E-2</v>
      </c>
      <c r="J47">
        <f>I47*F47</f>
        <v>2.6397811380361831E-3</v>
      </c>
    </row>
    <row r="48" spans="1:57" x14ac:dyDescent="0.2">
      <c r="A48" t="s">
        <v>4</v>
      </c>
      <c r="B48">
        <v>55734</v>
      </c>
      <c r="C48">
        <v>4272</v>
      </c>
      <c r="D48">
        <f>B48/C48</f>
        <v>13.046348314606741</v>
      </c>
      <c r="E48">
        <v>19158</v>
      </c>
      <c r="F48">
        <f>E48/E$52</f>
        <v>9.7335196240315003E-2</v>
      </c>
      <c r="G48">
        <f>D48*F48</f>
        <v>1.26986887342175</v>
      </c>
      <c r="H48">
        <v>118</v>
      </c>
      <c r="I48">
        <f>H48/C48</f>
        <v>2.7621722846441949E-2</v>
      </c>
      <c r="J48">
        <f>I48*F48</f>
        <v>2.6885658137540194E-3</v>
      </c>
    </row>
    <row r="49" spans="1:10" x14ac:dyDescent="0.2">
      <c r="A49" t="s">
        <v>3</v>
      </c>
      <c r="B49">
        <v>91808</v>
      </c>
      <c r="C49">
        <v>6388</v>
      </c>
      <c r="D49">
        <f>B49/C49</f>
        <v>14.371947401377582</v>
      </c>
      <c r="E49">
        <v>18345</v>
      </c>
      <c r="F49">
        <f>E49/E$52</f>
        <v>9.3204623396418135E-2</v>
      </c>
      <c r="G49">
        <f>D49*F49</f>
        <v>1.3395319450185279</v>
      </c>
      <c r="H49">
        <v>135</v>
      </c>
      <c r="I49">
        <f>H49/C49</f>
        <v>2.113337507827176E-2</v>
      </c>
      <c r="J49">
        <f>I49*F49</f>
        <v>1.9697282652655682E-3</v>
      </c>
    </row>
    <row r="50" spans="1:10" x14ac:dyDescent="0.2">
      <c r="A50" t="s">
        <v>2</v>
      </c>
      <c r="B50">
        <v>75576</v>
      </c>
      <c r="C50">
        <v>5277</v>
      </c>
      <c r="D50">
        <f>B50/C50</f>
        <v>14.321773735076748</v>
      </c>
      <c r="E50">
        <v>14492</v>
      </c>
      <c r="F50">
        <f>E50/E$52</f>
        <v>7.3628858122697829E-2</v>
      </c>
      <c r="G50">
        <f>D50*F50</f>
        <v>1.054495846405346</v>
      </c>
      <c r="H50">
        <v>95</v>
      </c>
      <c r="I50">
        <f>H50/C50</f>
        <v>1.8002653022550691E-2</v>
      </c>
      <c r="J50">
        <f>I50*F50</f>
        <v>1.3255147852295421E-3</v>
      </c>
    </row>
    <row r="51" spans="1:10" x14ac:dyDescent="0.2">
      <c r="A51" t="s">
        <v>1</v>
      </c>
      <c r="B51">
        <v>27165</v>
      </c>
      <c r="C51">
        <v>1335</v>
      </c>
      <c r="D51">
        <f>B51/C51</f>
        <v>20.348314606741575</v>
      </c>
      <c r="E51">
        <v>3368</v>
      </c>
      <c r="F51">
        <f>E51/E$52</f>
        <v>1.7111647402514925E-2</v>
      </c>
      <c r="G51">
        <f>D51*F51</f>
        <v>0.34819318478600597</v>
      </c>
      <c r="H51">
        <v>42</v>
      </c>
      <c r="I51">
        <f>H51/C51</f>
        <v>3.1460674157303373E-2</v>
      </c>
      <c r="J51">
        <f>I51*F51</f>
        <v>5.3834396322518868E-4</v>
      </c>
    </row>
    <row r="52" spans="1:10" x14ac:dyDescent="0.2">
      <c r="A52" t="s">
        <v>0</v>
      </c>
      <c r="B52">
        <f>SUM(B42:B51)</f>
        <v>378723</v>
      </c>
      <c r="E52">
        <f>SUM(E42:E51)</f>
        <v>196825</v>
      </c>
      <c r="G52">
        <f>SUM(G42:G51)</f>
        <v>10.325525681195998</v>
      </c>
      <c r="J52">
        <f>SUM(J42:J51)</f>
        <v>1.6138682502500792E-2</v>
      </c>
    </row>
    <row r="54" spans="1:10" x14ac:dyDescent="0.2">
      <c r="B54" s="8" t="s">
        <v>17</v>
      </c>
      <c r="C54" s="8"/>
      <c r="D54" s="8"/>
      <c r="E54" s="8"/>
      <c r="F54" s="8"/>
      <c r="G54" s="8"/>
      <c r="H54" s="8"/>
      <c r="I54" s="8"/>
      <c r="J54" s="8"/>
    </row>
    <row r="55" spans="1:10" x14ac:dyDescent="0.2">
      <c r="A55" t="s">
        <v>10</v>
      </c>
      <c r="B55">
        <v>30531</v>
      </c>
      <c r="C55">
        <v>5994</v>
      </c>
      <c r="D55">
        <f>B55/C55</f>
        <v>5.0935935935935932</v>
      </c>
      <c r="E55">
        <v>14432</v>
      </c>
      <c r="F55">
        <f>E55/E$65</f>
        <v>7.3324018798424997E-2</v>
      </c>
      <c r="G55">
        <f>D55*F55</f>
        <v>0.37348275240819379</v>
      </c>
      <c r="H55">
        <v>12</v>
      </c>
      <c r="I55">
        <f>H55/C55</f>
        <v>2.002002002002002E-3</v>
      </c>
      <c r="J55">
        <f>I55*F55</f>
        <v>1.4679483242927927E-4</v>
      </c>
    </row>
    <row r="56" spans="1:10" x14ac:dyDescent="0.2">
      <c r="A56" t="s">
        <v>9</v>
      </c>
      <c r="B56">
        <v>19570</v>
      </c>
      <c r="C56">
        <v>11936</v>
      </c>
      <c r="D56">
        <f>B56/C56</f>
        <v>1.6395777479892761</v>
      </c>
      <c r="E56">
        <v>27954</v>
      </c>
      <c r="F56">
        <f>E56/E$65</f>
        <v>0.14202464117871205</v>
      </c>
      <c r="G56">
        <f>D56*F56</f>
        <v>0.23286044134277772</v>
      </c>
      <c r="H56">
        <v>11</v>
      </c>
      <c r="I56">
        <f>H56/C56</f>
        <v>9.2158176943699728E-4</v>
      </c>
      <c r="J56">
        <f>I56*F56</f>
        <v>1.3088732012113207E-4</v>
      </c>
    </row>
    <row r="57" spans="1:10" x14ac:dyDescent="0.2">
      <c r="A57" t="s">
        <v>8</v>
      </c>
      <c r="B57">
        <v>22913</v>
      </c>
      <c r="C57">
        <v>13290</v>
      </c>
      <c r="D57">
        <f>B57/C57</f>
        <v>1.7240782543265614</v>
      </c>
      <c r="E57">
        <v>30749</v>
      </c>
      <c r="F57">
        <f>E57/E$65</f>
        <v>0.15622507303442143</v>
      </c>
      <c r="G57">
        <f>D57*F57</f>
        <v>0.26934425119922484</v>
      </c>
      <c r="H57">
        <v>45</v>
      </c>
      <c r="I57">
        <f>H57/C57</f>
        <v>3.3860045146726862E-3</v>
      </c>
      <c r="J57">
        <f>I57*F57</f>
        <v>5.2897880259962103E-4</v>
      </c>
    </row>
    <row r="58" spans="1:10" x14ac:dyDescent="0.2">
      <c r="A58" t="s">
        <v>7</v>
      </c>
      <c r="B58">
        <v>23649</v>
      </c>
      <c r="C58">
        <v>10627</v>
      </c>
      <c r="D58">
        <f>B58/C58</f>
        <v>2.2253693422414602</v>
      </c>
      <c r="E58">
        <v>26475</v>
      </c>
      <c r="F58">
        <f>E58/E$65</f>
        <v>0.13451035183538676</v>
      </c>
      <c r="G58">
        <f>D58*F58</f>
        <v>0.29933521318858203</v>
      </c>
      <c r="H58">
        <v>44</v>
      </c>
      <c r="I58">
        <f>H58/C58</f>
        <v>4.1403971017220289E-3</v>
      </c>
      <c r="J58">
        <f>I58*F58</f>
        <v>5.5692627089084568E-4</v>
      </c>
    </row>
    <row r="59" spans="1:10" x14ac:dyDescent="0.2">
      <c r="A59" t="s">
        <v>6</v>
      </c>
      <c r="B59">
        <v>21718</v>
      </c>
      <c r="C59">
        <v>7778</v>
      </c>
      <c r="D59">
        <f>B59/C59</f>
        <v>2.7922345075854977</v>
      </c>
      <c r="E59">
        <v>21190</v>
      </c>
      <c r="F59">
        <f>E59/E$65</f>
        <v>0.10765908802235488</v>
      </c>
      <c r="G59">
        <f>D59*F59</f>
        <v>0.30060942063120383</v>
      </c>
      <c r="H59">
        <v>74</v>
      </c>
      <c r="I59">
        <f>H59/C59</f>
        <v>9.5140138853175623E-3</v>
      </c>
      <c r="J59">
        <f>I59*F59</f>
        <v>1.0242700583253099E-3</v>
      </c>
    </row>
    <row r="60" spans="1:10" x14ac:dyDescent="0.2">
      <c r="A60" t="s">
        <v>5</v>
      </c>
      <c r="B60">
        <v>26074</v>
      </c>
      <c r="C60">
        <v>6903</v>
      </c>
      <c r="D60">
        <f>B60/C60</f>
        <v>3.7771983195712009</v>
      </c>
      <c r="E60">
        <v>20662</v>
      </c>
      <c r="F60">
        <f>E60/E$65</f>
        <v>0.10497650196875397</v>
      </c>
      <c r="G60">
        <f>D60*F60</f>
        <v>0.39651706683084031</v>
      </c>
      <c r="H60">
        <v>89</v>
      </c>
      <c r="I60">
        <f>H60/C60</f>
        <v>1.2892945096334927E-2</v>
      </c>
      <c r="J60">
        <f>I60*F60</f>
        <v>1.3534562762884403E-3</v>
      </c>
    </row>
    <row r="61" spans="1:10" x14ac:dyDescent="0.2">
      <c r="A61" t="s">
        <v>4</v>
      </c>
      <c r="B61">
        <v>36152</v>
      </c>
      <c r="C61">
        <v>5166</v>
      </c>
      <c r="D61">
        <f>B61/C61</f>
        <v>6.9980642663569492</v>
      </c>
      <c r="E61">
        <v>19158</v>
      </c>
      <c r="F61">
        <f>E61/E$65</f>
        <v>9.7335196240315003E-2</v>
      </c>
      <c r="G61">
        <f>D61*F61</f>
        <v>0.68115795866818973</v>
      </c>
      <c r="H61">
        <v>103</v>
      </c>
      <c r="I61">
        <f>H61/C61</f>
        <v>1.9938056523422377E-2</v>
      </c>
      <c r="J61">
        <f>I61*F61</f>
        <v>1.9406746443578098E-3</v>
      </c>
    </row>
    <row r="62" spans="1:10" x14ac:dyDescent="0.2">
      <c r="A62" t="s">
        <v>3</v>
      </c>
      <c r="B62">
        <v>31856</v>
      </c>
      <c r="C62">
        <v>2889</v>
      </c>
      <c r="D62">
        <f>B62/C62</f>
        <v>11.026652821045344</v>
      </c>
      <c r="E62">
        <v>18345</v>
      </c>
      <c r="F62">
        <f>E62/E$65</f>
        <v>9.3204623396418135E-2</v>
      </c>
      <c r="G62">
        <f>D62*F62</f>
        <v>1.0277350235085829</v>
      </c>
      <c r="H62">
        <v>45</v>
      </c>
      <c r="I62">
        <f>H62/C62</f>
        <v>1.5576323987538941E-2</v>
      </c>
      <c r="J62">
        <f>I62*F62</f>
        <v>1.4517854111591609E-3</v>
      </c>
    </row>
    <row r="63" spans="1:10" x14ac:dyDescent="0.2">
      <c r="A63" t="s">
        <v>2</v>
      </c>
      <c r="B63">
        <v>21460</v>
      </c>
      <c r="C63">
        <v>1645</v>
      </c>
      <c r="D63">
        <f>B63/C63</f>
        <v>13.045592705167174</v>
      </c>
      <c r="E63">
        <v>14492</v>
      </c>
      <c r="F63">
        <f>E63/E$65</f>
        <v>7.3628858122697829E-2</v>
      </c>
      <c r="G63">
        <f>D63*F63</f>
        <v>0.96053209441525556</v>
      </c>
      <c r="H63">
        <v>24</v>
      </c>
      <c r="I63">
        <f>H63/C63</f>
        <v>1.458966565349544E-2</v>
      </c>
      <c r="J63">
        <f>I63*F63</f>
        <v>1.0742204224588132E-3</v>
      </c>
    </row>
    <row r="64" spans="1:10" x14ac:dyDescent="0.2">
      <c r="A64" t="s">
        <v>1</v>
      </c>
      <c r="B64">
        <v>8590</v>
      </c>
      <c r="C64">
        <v>350</v>
      </c>
      <c r="D64">
        <f>B64/C64</f>
        <v>24.542857142857144</v>
      </c>
      <c r="E64">
        <v>3368</v>
      </c>
      <c r="F64">
        <f>E64/E$65</f>
        <v>1.7111647402514925E-2</v>
      </c>
      <c r="G64">
        <f>D64*F64</f>
        <v>0.41996871767886634</v>
      </c>
      <c r="H64">
        <v>18</v>
      </c>
      <c r="I64">
        <f>H64/C64</f>
        <v>5.1428571428571428E-2</v>
      </c>
      <c r="J64">
        <f>I64*F64</f>
        <v>8.8002758070076755E-4</v>
      </c>
    </row>
    <row r="65" spans="1:10" x14ac:dyDescent="0.2">
      <c r="A65" t="s">
        <v>0</v>
      </c>
      <c r="B65">
        <f>SUM(B55:B64)</f>
        <v>242513</v>
      </c>
      <c r="E65">
        <f>SUM(E55:E64)</f>
        <v>196825</v>
      </c>
      <c r="G65">
        <f>SUM(G55:G64)</f>
        <v>4.961542939871717</v>
      </c>
      <c r="J65">
        <f>SUM(J55:J64)</f>
        <v>9.08802161933118E-3</v>
      </c>
    </row>
    <row r="67" spans="1:10" x14ac:dyDescent="0.2">
      <c r="B67" s="11" t="s">
        <v>16</v>
      </c>
      <c r="C67" s="11"/>
      <c r="D67" s="11"/>
      <c r="E67" s="11"/>
      <c r="F67" s="11"/>
      <c r="G67" s="11"/>
      <c r="H67" s="11"/>
      <c r="I67" s="11"/>
      <c r="J67" s="11"/>
    </row>
    <row r="68" spans="1:10" x14ac:dyDescent="0.2">
      <c r="A68" t="s">
        <v>10</v>
      </c>
      <c r="B68">
        <v>27627</v>
      </c>
      <c r="C68">
        <v>5799</v>
      </c>
      <c r="D68">
        <f>B68/C68</f>
        <v>4.7640972581479568</v>
      </c>
      <c r="E68">
        <v>14432</v>
      </c>
      <c r="F68">
        <f>E68/E$78</f>
        <v>7.3324018798424997E-2</v>
      </c>
      <c r="G68">
        <f>D68*F68</f>
        <v>0.34932275691396575</v>
      </c>
      <c r="H68">
        <v>5</v>
      </c>
      <c r="I68">
        <f>H68/C68</f>
        <v>8.6221762372822898E-4</v>
      </c>
      <c r="J68">
        <f>I68*F68</f>
        <v>6.3221261250581996E-5</v>
      </c>
    </row>
    <row r="69" spans="1:10" x14ac:dyDescent="0.2">
      <c r="A69" t="s">
        <v>9</v>
      </c>
      <c r="B69">
        <v>16973</v>
      </c>
      <c r="C69">
        <v>11411</v>
      </c>
      <c r="D69">
        <f>B69/C69</f>
        <v>1.4874244150381211</v>
      </c>
      <c r="E69">
        <v>27954</v>
      </c>
      <c r="F69">
        <f>E69/E$78</f>
        <v>0.14202464117871205</v>
      </c>
      <c r="G69">
        <f>D69*F69</f>
        <v>0.2112509188262448</v>
      </c>
      <c r="H69">
        <v>4</v>
      </c>
      <c r="I69">
        <f>H69/C69</f>
        <v>3.505389536412234E-4</v>
      </c>
      <c r="J69">
        <f>I69*F69</f>
        <v>4.9785169110055934E-5</v>
      </c>
    </row>
    <row r="70" spans="1:10" x14ac:dyDescent="0.2">
      <c r="A70" t="s">
        <v>8</v>
      </c>
      <c r="B70">
        <v>51645</v>
      </c>
      <c r="C70">
        <v>11343</v>
      </c>
      <c r="D70">
        <f>B70/C70</f>
        <v>4.5530282993916957</v>
      </c>
      <c r="E70">
        <v>30749</v>
      </c>
      <c r="F70">
        <f>E70/E$78</f>
        <v>0.15622507303442143</v>
      </c>
      <c r="G70">
        <f>D70*F70</f>
        <v>0.71129717860025532</v>
      </c>
      <c r="H70">
        <v>29</v>
      </c>
      <c r="I70">
        <f>H70/C70</f>
        <v>2.556642863440007E-3</v>
      </c>
      <c r="J70">
        <f>I70*F70</f>
        <v>3.9941171806384744E-4</v>
      </c>
    </row>
    <row r="71" spans="1:10" x14ac:dyDescent="0.2">
      <c r="A71" t="s">
        <v>7</v>
      </c>
      <c r="B71">
        <v>64668</v>
      </c>
      <c r="C71">
        <v>9332</v>
      </c>
      <c r="D71">
        <f>B71/C71</f>
        <v>6.9297042434633518</v>
      </c>
      <c r="E71">
        <v>26475</v>
      </c>
      <c r="F71">
        <f>E71/E$78</f>
        <v>0.13451035183538676</v>
      </c>
      <c r="G71">
        <f>D71*F71</f>
        <v>0.93211695590342813</v>
      </c>
      <c r="H71">
        <v>24</v>
      </c>
      <c r="I71">
        <f>H71/C71</f>
        <v>2.5717959708529792E-3</v>
      </c>
      <c r="J71">
        <f>I71*F71</f>
        <v>3.4593318088826431E-4</v>
      </c>
    </row>
    <row r="72" spans="1:10" x14ac:dyDescent="0.2">
      <c r="A72" t="s">
        <v>6</v>
      </c>
      <c r="B72">
        <v>50349</v>
      </c>
      <c r="C72">
        <v>7988</v>
      </c>
      <c r="D72">
        <f>B72/C72</f>
        <v>6.3030796194291439</v>
      </c>
      <c r="E72">
        <v>21190</v>
      </c>
      <c r="F72">
        <f>E72/E$78</f>
        <v>0.10765908802235488</v>
      </c>
      <c r="G72">
        <f>D72*F72</f>
        <v>0.67858380356003334</v>
      </c>
      <c r="H72">
        <v>38</v>
      </c>
      <c r="I72">
        <f>H72/C72</f>
        <v>4.7571357035553329E-3</v>
      </c>
      <c r="J72">
        <f>I72*F72</f>
        <v>5.121488914433507E-4</v>
      </c>
    </row>
    <row r="73" spans="1:10" x14ac:dyDescent="0.2">
      <c r="A73" t="s">
        <v>5</v>
      </c>
      <c r="B73">
        <v>58841</v>
      </c>
      <c r="C73">
        <v>7736</v>
      </c>
      <c r="D73">
        <f>B73/C73</f>
        <v>7.6061271975180968</v>
      </c>
      <c r="E73">
        <v>20662</v>
      </c>
      <c r="F73">
        <f>E73/E$78</f>
        <v>0.10497650196875397</v>
      </c>
      <c r="G73">
        <f>D73*F73</f>
        <v>0.79846462672485152</v>
      </c>
      <c r="H73">
        <v>38</v>
      </c>
      <c r="I73">
        <f>H73/C73</f>
        <v>4.9120992761116852E-3</v>
      </c>
      <c r="J73">
        <f>I73*F73</f>
        <v>5.1565499932945322E-4</v>
      </c>
    </row>
    <row r="74" spans="1:10" x14ac:dyDescent="0.2">
      <c r="A74" t="s">
        <v>4</v>
      </c>
      <c r="B74">
        <v>60270</v>
      </c>
      <c r="C74">
        <v>5658</v>
      </c>
      <c r="D74">
        <f>B74/C74</f>
        <v>10.652173913043478</v>
      </c>
      <c r="E74">
        <v>19158</v>
      </c>
      <c r="F74">
        <f>E74/E$78</f>
        <v>9.7335196240315003E-2</v>
      </c>
      <c r="G74">
        <f>D74*F74</f>
        <v>1.0368314382120511</v>
      </c>
      <c r="H74">
        <v>56</v>
      </c>
      <c r="I74">
        <f>H74/C74</f>
        <v>9.8974902792506193E-3</v>
      </c>
      <c r="J74">
        <f>I74*F74</f>
        <v>9.6337415861746912E-4</v>
      </c>
    </row>
    <row r="75" spans="1:10" x14ac:dyDescent="0.2">
      <c r="A75" t="s">
        <v>3</v>
      </c>
      <c r="B75">
        <v>52923</v>
      </c>
      <c r="C75">
        <v>3368</v>
      </c>
      <c r="D75">
        <f>B75/C75</f>
        <v>15.713479809976247</v>
      </c>
      <c r="E75">
        <v>18345</v>
      </c>
      <c r="F75">
        <f>E75/E$78</f>
        <v>9.3204623396418135E-2</v>
      </c>
      <c r="G75">
        <f>D75*F75</f>
        <v>1.4645689679360561</v>
      </c>
      <c r="H75">
        <v>40</v>
      </c>
      <c r="I75">
        <f>H75/C75</f>
        <v>1.1876484560570071E-2</v>
      </c>
      <c r="J75">
        <f>I75*F75</f>
        <v>1.1069432707413081E-3</v>
      </c>
    </row>
    <row r="76" spans="1:10" x14ac:dyDescent="0.2">
      <c r="A76" t="s">
        <v>2</v>
      </c>
      <c r="B76">
        <v>28410</v>
      </c>
      <c r="C76">
        <v>1904</v>
      </c>
      <c r="D76">
        <f>B76/C76</f>
        <v>14.921218487394958</v>
      </c>
      <c r="E76">
        <v>14492</v>
      </c>
      <c r="F76">
        <f>E76/E$78</f>
        <v>7.3628858122697829E-2</v>
      </c>
      <c r="G76">
        <f>D76*F76</f>
        <v>1.0986322790261793</v>
      </c>
      <c r="H76">
        <v>25</v>
      </c>
      <c r="I76">
        <f>H76/C76</f>
        <v>1.3130252100840336E-2</v>
      </c>
      <c r="J76">
        <f>I76*F76</f>
        <v>9.6676546904802825E-4</v>
      </c>
    </row>
    <row r="77" spans="1:10" x14ac:dyDescent="0.2">
      <c r="A77" t="s">
        <v>1</v>
      </c>
      <c r="B77">
        <v>9849</v>
      </c>
      <c r="C77">
        <v>553</v>
      </c>
      <c r="D77">
        <f>B77/C77</f>
        <v>17.810126582278482</v>
      </c>
      <c r="E77">
        <v>3368</v>
      </c>
      <c r="F77">
        <f>E77/E$78</f>
        <v>1.7111647402514925E-2</v>
      </c>
      <c r="G77">
        <f>D77*F77</f>
        <v>0.30476060627010759</v>
      </c>
      <c r="H77">
        <v>15</v>
      </c>
      <c r="I77">
        <f>H77/C77</f>
        <v>2.7124773960216998E-2</v>
      </c>
      <c r="J77">
        <f>I77*F77</f>
        <v>4.6414956788015167E-4</v>
      </c>
    </row>
    <row r="78" spans="1:10" x14ac:dyDescent="0.2">
      <c r="A78" t="s">
        <v>0</v>
      </c>
      <c r="B78">
        <f>SUM(B68:B77)</f>
        <v>421555</v>
      </c>
      <c r="E78">
        <f>SUM(E68:E77)</f>
        <v>196825</v>
      </c>
      <c r="G78">
        <f>SUM(G68:G77)</f>
        <v>7.5858295319731726</v>
      </c>
      <c r="J78">
        <f>SUM(J68:J77)</f>
        <v>5.3873876863725105E-3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Talima Ross Pearson</dc:creator>
  <cp:lastModifiedBy>Talima Ross Pearson</cp:lastModifiedBy>
  <dcterms:created xsi:type="dcterms:W3CDTF">2024-05-27T23:25:59Z</dcterms:created>
  <dcterms:modified xsi:type="dcterms:W3CDTF">2024-06-03T16:09:07Z</dcterms:modified>
</cp:coreProperties>
</file>