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p\Dropbox (University of Michigan)\R\Michigan_Medicine_AMS_refugees_immigrants\data\"/>
    </mc:Choice>
  </mc:AlternateContent>
  <xr:revisionPtr revIDLastSave="0" documentId="13_ncr:1_{7D0EE631-4F60-45F3-B677-C3EDA68A3451}" xr6:coauthVersionLast="47" xr6:coauthVersionMax="47" xr10:uidLastSave="{00000000-0000-0000-0000-000000000000}"/>
  <bookViews>
    <workbookView xWindow="12890" yWindow="3480" windowWidth="38400" windowHeight="1537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6" i="1" l="1"/>
  <c r="I241" i="1" l="1"/>
  <c r="I206" i="1" l="1"/>
  <c r="I205" i="1"/>
  <c r="I201" i="1"/>
  <c r="L159" i="1" l="1"/>
  <c r="L158" i="1"/>
  <c r="X157" i="1"/>
  <c r="V157" i="1"/>
  <c r="U157" i="1"/>
  <c r="T157" i="1"/>
  <c r="S157" i="1"/>
  <c r="R157" i="1"/>
  <c r="Q157" i="1"/>
  <c r="E171" i="1"/>
  <c r="E170" i="1"/>
  <c r="E158" i="1"/>
  <c r="E157" i="1"/>
  <c r="I5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</calcChain>
</file>

<file path=xl/sharedStrings.xml><?xml version="1.0" encoding="utf-8"?>
<sst xmlns="http://schemas.openxmlformats.org/spreadsheetml/2006/main" count="4442" uniqueCount="119">
  <si>
    <t>Q1</t>
  </si>
  <si>
    <t>Q2</t>
  </si>
  <si>
    <t>Q3</t>
  </si>
  <si>
    <t>Q4</t>
  </si>
  <si>
    <t>Q5</t>
  </si>
  <si>
    <t>Q6</t>
  </si>
  <si>
    <t>Q7</t>
  </si>
  <si>
    <t>Q8</t>
  </si>
  <si>
    <t>Have you ever been a refugee or sought asylum?</t>
  </si>
  <si>
    <t>Have you immigrated to the United States from another country?</t>
  </si>
  <si>
    <t>What country were you born in?</t>
  </si>
  <si>
    <t>Number of years you have lived in the United States:</t>
  </si>
  <si>
    <t>Age in years:</t>
  </si>
  <si>
    <t>Gender:</t>
  </si>
  <si>
    <t>Check highest level of education achieved:</t>
  </si>
  <si>
    <t>Rate your English ability:</t>
  </si>
  <si>
    <t>Household income per year ($USD):</t>
  </si>
  <si>
    <t>Antibiotics should be given to all children with fever (high temperature).</t>
  </si>
  <si>
    <t>Children with respiratory symptoms get better faster with antibiotics.</t>
  </si>
  <si>
    <t>Most illnesses with respiratory symptoms are caused by a virus and do not need antibiotics.</t>
  </si>
  <si>
    <t>Taking antibiotics may have side effects or could harm my child.</t>
  </si>
  <si>
    <t>Taking too many antibiotics eventually makes them less effective.</t>
  </si>
  <si>
    <t>If you have leftover antibiotics, you can use these to treat any respiratory symptoms of a new illness or new infection in your child without a prescription from your doctor.</t>
  </si>
  <si>
    <t>No</t>
  </si>
  <si>
    <t>Graduate degree</t>
  </si>
  <si>
    <t>Fluent/native speaker</t>
  </si>
  <si>
    <t>Disagree</t>
  </si>
  <si>
    <t>Strongly agree</t>
  </si>
  <si>
    <t>Strongly disagree</t>
  </si>
  <si>
    <t>Location</t>
  </si>
  <si>
    <t>English</t>
  </si>
  <si>
    <t>Number</t>
  </si>
  <si>
    <t>French</t>
  </si>
  <si>
    <t>College/university</t>
  </si>
  <si>
    <t>Limited working knowledge/proficiency</t>
  </si>
  <si>
    <t>Agree</t>
  </si>
  <si>
    <t>Yes</t>
  </si>
  <si>
    <t>Professional working knowledge/proficiency</t>
  </si>
  <si>
    <t>Unsure</t>
  </si>
  <si>
    <t>Albanian</t>
  </si>
  <si>
    <t>No formal schooling</t>
  </si>
  <si>
    <t>No knowledge/proficiency</t>
  </si>
  <si>
    <t>Date of data collection</t>
  </si>
  <si>
    <t>Date of data recording</t>
  </si>
  <si>
    <t>Hope Clinic (Westland)</t>
  </si>
  <si>
    <t>You can stop taking antibiotics once respiratory symptoms stop, even if the prescription isn't finished and you still have some medication left.</t>
  </si>
  <si>
    <t>You trust and follow all your doctors' instructions and advice.</t>
  </si>
  <si>
    <t>Secondary schooling</t>
  </si>
  <si>
    <t>Online</t>
  </si>
  <si>
    <t>Spanish</t>
  </si>
  <si>
    <t>High-income country</t>
  </si>
  <si>
    <t>Mexico</t>
  </si>
  <si>
    <t>Primary schooling</t>
  </si>
  <si>
    <t>Elementary knowledge/proficiency</t>
  </si>
  <si>
    <t>Nigeria</t>
  </si>
  <si>
    <t>Hope Clinic (Ypsilanti)</t>
  </si>
  <si>
    <t>Arabic</t>
  </si>
  <si>
    <t>Male</t>
  </si>
  <si>
    <t>Female</t>
  </si>
  <si>
    <t>United States</t>
  </si>
  <si>
    <t>Albania</t>
  </si>
  <si>
    <t>India</t>
  </si>
  <si>
    <t>Brazil</t>
  </si>
  <si>
    <t>Iraq</t>
  </si>
  <si>
    <t>Guinea</t>
  </si>
  <si>
    <t>El Salvador</t>
  </si>
  <si>
    <t>Philippines</t>
  </si>
  <si>
    <t>Iran</t>
  </si>
  <si>
    <t>Germany</t>
  </si>
  <si>
    <t>Neighborhood Family Health Center</t>
  </si>
  <si>
    <t>Kuwait</t>
  </si>
  <si>
    <t>Guatemala</t>
  </si>
  <si>
    <t>Dominican Republic</t>
  </si>
  <si>
    <t>United States Virgin Islands</t>
  </si>
  <si>
    <t xml:space="preserve">Democratic Republic of the Congo </t>
  </si>
  <si>
    <t xml:space="preserve">No </t>
  </si>
  <si>
    <t>Afghanistan</t>
  </si>
  <si>
    <t>Ukraine</t>
  </si>
  <si>
    <t>Costa Rica</t>
  </si>
  <si>
    <t>Canada</t>
  </si>
  <si>
    <t>Honduras</t>
  </si>
  <si>
    <t>Colombia</t>
  </si>
  <si>
    <t>Venezuela</t>
  </si>
  <si>
    <t>Cuba</t>
  </si>
  <si>
    <t>Nicaragua</t>
  </si>
  <si>
    <t>Packard Health</t>
  </si>
  <si>
    <t>Cameroon</t>
  </si>
  <si>
    <t>Hong Kong</t>
  </si>
  <si>
    <t>Netherlands</t>
  </si>
  <si>
    <t>Lebanon</t>
  </si>
  <si>
    <t>Morocco</t>
  </si>
  <si>
    <t>Ethiopia</t>
  </si>
  <si>
    <t>Jordan</t>
  </si>
  <si>
    <t>Guyana</t>
  </si>
  <si>
    <t>Russian</t>
  </si>
  <si>
    <t>China</t>
  </si>
  <si>
    <t>Barbados</t>
  </si>
  <si>
    <t>Russia</t>
  </si>
  <si>
    <t>Syria</t>
  </si>
  <si>
    <t>United Kingdom</t>
  </si>
  <si>
    <t xml:space="preserve">United Kingdom </t>
  </si>
  <si>
    <t>Gambia</t>
  </si>
  <si>
    <t>language</t>
  </si>
  <si>
    <t>date_data_collection</t>
  </si>
  <si>
    <t>location</t>
  </si>
  <si>
    <t>refugee_asylum_hx</t>
  </si>
  <si>
    <t>immigration_hx</t>
  </si>
  <si>
    <t>country</t>
  </si>
  <si>
    <t>age</t>
  </si>
  <si>
    <t>gender</t>
  </si>
  <si>
    <t>education</t>
  </si>
  <si>
    <t>english</t>
  </si>
  <si>
    <t>income</t>
  </si>
  <si>
    <t>date_data_recording</t>
  </si>
  <si>
    <t>group</t>
  </si>
  <si>
    <t>years_in_US</t>
  </si>
  <si>
    <t xml:space="preserve">Female </t>
  </si>
  <si>
    <t>Region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</si>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</sst>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4"/>
  <sheetViews>
    <sheetView tabSelected="1" zoomScale="70" zoomScaleNormal="70" workbookViewId="0">
      <pane xSplit="1" ySplit="2" topLeftCell="B165" activePane="bottomRight" state="frozen"/>
      <selection pane="topRight" activeCell="B1" sqref="B1"/>
      <selection pane="bottomLeft" activeCell="A3" sqref="A3"/>
      <selection pane="bottomRight" activeCell="G184" sqref="G184"/>
    </sheetView>
  </sheetViews>
  <sheetFormatPr defaultRowHeight="14.5" x14ac:dyDescent="0.35"/>
  <cols>
    <col min="3" max="4" width="11.6328125" bestFit="1" customWidth="1"/>
    <col min="13" max="13" width="11.54296875" bestFit="1" customWidth="1"/>
    <col min="14" max="16" width="13.08984375" customWidth="1"/>
  </cols>
  <sheetData>
    <row r="1" spans="1:24" ht="29" x14ac:dyDescent="0.35">
      <c r="B1" t="s">
        <v>29</v>
      </c>
      <c r="C1" t="s">
        <v>42</v>
      </c>
      <c r="D1" t="s">
        <v>43</v>
      </c>
      <c r="F1" s="1" t="s">
        <v>8</v>
      </c>
      <c r="G1" s="1" t="s">
        <v>9</v>
      </c>
      <c r="H1" s="1" t="s">
        <v>10</v>
      </c>
      <c r="I1" s="1" t="s">
        <v>11</v>
      </c>
      <c r="J1" s="2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50</v>
      </c>
      <c r="P1" s="1" t="s">
        <v>117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45</v>
      </c>
      <c r="W1" s="1" t="s">
        <v>22</v>
      </c>
      <c r="X1" s="1" t="s">
        <v>46</v>
      </c>
    </row>
    <row r="2" spans="1:24" ht="29" x14ac:dyDescent="0.35">
      <c r="A2" t="s">
        <v>31</v>
      </c>
      <c r="B2" s="1" t="s">
        <v>104</v>
      </c>
      <c r="C2" s="2" t="s">
        <v>103</v>
      </c>
      <c r="D2" s="2" t="s">
        <v>113</v>
      </c>
      <c r="E2" s="1" t="s">
        <v>102</v>
      </c>
      <c r="F2" s="1" t="s">
        <v>105</v>
      </c>
      <c r="G2" s="1" t="s">
        <v>106</v>
      </c>
      <c r="H2" s="1" t="s">
        <v>107</v>
      </c>
      <c r="I2" s="1" t="s">
        <v>115</v>
      </c>
      <c r="J2" s="1" t="s">
        <v>108</v>
      </c>
      <c r="K2" s="1" t="s">
        <v>109</v>
      </c>
      <c r="L2" s="1" t="s">
        <v>110</v>
      </c>
      <c r="M2" s="1" t="s">
        <v>111</v>
      </c>
      <c r="N2" s="1" t="s">
        <v>112</v>
      </c>
      <c r="O2" s="1" t="s">
        <v>114</v>
      </c>
      <c r="P2" s="1" t="s">
        <v>118</v>
      </c>
      <c r="Q2" s="1" t="s">
        <v>0</v>
      </c>
      <c r="R2" s="1" t="s">
        <v>1</v>
      </c>
      <c r="S2" s="1" t="s">
        <v>2</v>
      </c>
      <c r="T2" s="1" t="s">
        <v>3</v>
      </c>
      <c r="U2" s="1" t="s">
        <v>4</v>
      </c>
      <c r="V2" s="1" t="s">
        <v>5</v>
      </c>
      <c r="W2" s="1" t="s">
        <v>6</v>
      </c>
      <c r="X2" s="1" t="s">
        <v>7</v>
      </c>
    </row>
    <row r="3" spans="1:24" x14ac:dyDescent="0.35">
      <c r="A3">
        <v>1</v>
      </c>
      <c r="B3" t="s">
        <v>44</v>
      </c>
      <c r="C3" s="3">
        <v>44873</v>
      </c>
      <c r="D3" s="3">
        <v>44879</v>
      </c>
      <c r="E3" t="s">
        <v>32</v>
      </c>
      <c r="F3" t="s">
        <v>23</v>
      </c>
      <c r="G3" t="s">
        <v>36</v>
      </c>
      <c r="H3" t="s">
        <v>86</v>
      </c>
      <c r="I3">
        <v>1</v>
      </c>
      <c r="J3">
        <v>70</v>
      </c>
      <c r="K3" t="s">
        <v>58</v>
      </c>
      <c r="L3" t="s">
        <v>33</v>
      </c>
      <c r="M3" t="s">
        <v>34</v>
      </c>
      <c r="N3" s="4">
        <v>0</v>
      </c>
      <c r="O3">
        <v>2</v>
      </c>
      <c r="P3">
        <v>5</v>
      </c>
      <c r="Q3" t="s">
        <v>28</v>
      </c>
      <c r="R3" t="s">
        <v>35</v>
      </c>
      <c r="S3" t="s">
        <v>26</v>
      </c>
      <c r="T3" t="s">
        <v>35</v>
      </c>
      <c r="U3" t="s">
        <v>35</v>
      </c>
      <c r="V3" t="s">
        <v>26</v>
      </c>
      <c r="W3" t="s">
        <v>28</v>
      </c>
      <c r="X3" t="s">
        <v>27</v>
      </c>
    </row>
    <row r="4" spans="1:24" x14ac:dyDescent="0.35">
      <c r="A4">
        <f t="shared" ref="A4:A67" si="0">A3+1</f>
        <v>2</v>
      </c>
      <c r="B4" t="s">
        <v>44</v>
      </c>
      <c r="C4" s="3">
        <v>44873</v>
      </c>
      <c r="D4" s="3">
        <v>44879</v>
      </c>
      <c r="E4" t="s">
        <v>32</v>
      </c>
      <c r="F4" t="s">
        <v>23</v>
      </c>
      <c r="G4" t="s">
        <v>36</v>
      </c>
      <c r="H4" t="s">
        <v>86</v>
      </c>
      <c r="I4">
        <v>12</v>
      </c>
      <c r="J4">
        <v>38</v>
      </c>
      <c r="K4" t="s">
        <v>57</v>
      </c>
      <c r="L4" t="s">
        <v>24</v>
      </c>
      <c r="M4" t="s">
        <v>37</v>
      </c>
      <c r="N4" s="4">
        <v>0</v>
      </c>
      <c r="O4">
        <v>2</v>
      </c>
      <c r="P4">
        <v>5</v>
      </c>
      <c r="Q4" t="s">
        <v>35</v>
      </c>
      <c r="R4" t="s">
        <v>38</v>
      </c>
      <c r="S4" t="s">
        <v>26</v>
      </c>
      <c r="T4" t="s">
        <v>27</v>
      </c>
      <c r="U4" t="s">
        <v>27</v>
      </c>
      <c r="V4" t="s">
        <v>26</v>
      </c>
      <c r="W4" t="s">
        <v>28</v>
      </c>
      <c r="X4" t="s">
        <v>27</v>
      </c>
    </row>
    <row r="5" spans="1:24" x14ac:dyDescent="0.35">
      <c r="A5">
        <f t="shared" si="0"/>
        <v>3</v>
      </c>
      <c r="B5" t="s">
        <v>44</v>
      </c>
      <c r="C5" s="3">
        <v>44873</v>
      </c>
      <c r="D5" s="3">
        <v>44879</v>
      </c>
      <c r="E5" t="s">
        <v>30</v>
      </c>
      <c r="F5" t="s">
        <v>23</v>
      </c>
      <c r="G5" t="s">
        <v>36</v>
      </c>
      <c r="H5" t="s">
        <v>54</v>
      </c>
      <c r="I5">
        <f>5/12</f>
        <v>0.41666666666666669</v>
      </c>
      <c r="J5">
        <v>51</v>
      </c>
      <c r="K5" t="s">
        <v>57</v>
      </c>
      <c r="L5" t="s">
        <v>24</v>
      </c>
      <c r="M5" t="s">
        <v>25</v>
      </c>
      <c r="N5" s="4">
        <v>36000</v>
      </c>
      <c r="O5">
        <v>2</v>
      </c>
      <c r="P5">
        <v>5</v>
      </c>
      <c r="Q5" t="s">
        <v>28</v>
      </c>
      <c r="R5" t="s">
        <v>27</v>
      </c>
      <c r="S5" t="s">
        <v>28</v>
      </c>
      <c r="T5" t="s">
        <v>35</v>
      </c>
      <c r="U5" t="s">
        <v>35</v>
      </c>
      <c r="V5" t="s">
        <v>28</v>
      </c>
      <c r="W5" t="s">
        <v>28</v>
      </c>
      <c r="X5" t="s">
        <v>27</v>
      </c>
    </row>
    <row r="6" spans="1:24" x14ac:dyDescent="0.35">
      <c r="A6">
        <f t="shared" si="0"/>
        <v>4</v>
      </c>
      <c r="B6" t="s">
        <v>44</v>
      </c>
      <c r="C6" s="3">
        <v>44873</v>
      </c>
      <c r="D6" s="3">
        <v>44879</v>
      </c>
      <c r="E6" t="s">
        <v>30</v>
      </c>
      <c r="F6" t="s">
        <v>23</v>
      </c>
      <c r="G6" t="s">
        <v>36</v>
      </c>
      <c r="H6" t="s">
        <v>61</v>
      </c>
      <c r="I6">
        <v>27</v>
      </c>
      <c r="J6">
        <v>64</v>
      </c>
      <c r="K6" t="s">
        <v>57</v>
      </c>
      <c r="L6" t="s">
        <v>24</v>
      </c>
      <c r="M6" t="s">
        <v>37</v>
      </c>
      <c r="N6" s="4">
        <v>30000</v>
      </c>
      <c r="O6">
        <v>2</v>
      </c>
      <c r="P6">
        <v>6</v>
      </c>
      <c r="Q6" t="s">
        <v>38</v>
      </c>
      <c r="R6" t="s">
        <v>38</v>
      </c>
      <c r="S6" t="s">
        <v>38</v>
      </c>
      <c r="T6" t="s">
        <v>35</v>
      </c>
      <c r="U6" t="s">
        <v>35</v>
      </c>
      <c r="V6" t="s">
        <v>26</v>
      </c>
      <c r="W6" t="s">
        <v>26</v>
      </c>
      <c r="X6" t="s">
        <v>35</v>
      </c>
    </row>
    <row r="7" spans="1:24" x14ac:dyDescent="0.35">
      <c r="A7">
        <f t="shared" si="0"/>
        <v>5</v>
      </c>
      <c r="B7" t="s">
        <v>44</v>
      </c>
      <c r="C7" s="3">
        <v>44873</v>
      </c>
      <c r="D7" s="3">
        <v>44879</v>
      </c>
      <c r="E7" t="s">
        <v>39</v>
      </c>
      <c r="F7" t="s">
        <v>23</v>
      </c>
      <c r="G7" t="s">
        <v>36</v>
      </c>
      <c r="H7" t="s">
        <v>60</v>
      </c>
      <c r="I7">
        <v>3</v>
      </c>
      <c r="J7">
        <v>71</v>
      </c>
      <c r="K7" t="s">
        <v>58</v>
      </c>
      <c r="L7" t="s">
        <v>40</v>
      </c>
      <c r="M7" t="s">
        <v>41</v>
      </c>
      <c r="N7" s="4">
        <v>0</v>
      </c>
      <c r="O7">
        <v>2</v>
      </c>
      <c r="P7">
        <v>3</v>
      </c>
      <c r="Q7" t="s">
        <v>27</v>
      </c>
      <c r="R7" t="s">
        <v>27</v>
      </c>
      <c r="S7" t="s">
        <v>26</v>
      </c>
      <c r="T7" t="s">
        <v>26</v>
      </c>
      <c r="U7" t="s">
        <v>28</v>
      </c>
      <c r="V7" t="s">
        <v>26</v>
      </c>
      <c r="W7" t="s">
        <v>26</v>
      </c>
      <c r="X7" t="s">
        <v>27</v>
      </c>
    </row>
    <row r="8" spans="1:24" x14ac:dyDescent="0.35">
      <c r="A8">
        <f t="shared" si="0"/>
        <v>6</v>
      </c>
      <c r="B8" t="s">
        <v>44</v>
      </c>
      <c r="C8" s="3">
        <v>44883</v>
      </c>
      <c r="D8" s="3">
        <v>44883</v>
      </c>
      <c r="E8" t="s">
        <v>30</v>
      </c>
      <c r="F8" t="s">
        <v>23</v>
      </c>
      <c r="G8" t="s">
        <v>23</v>
      </c>
      <c r="H8" t="s">
        <v>59</v>
      </c>
      <c r="I8">
        <v>53</v>
      </c>
      <c r="J8">
        <v>53</v>
      </c>
      <c r="K8" t="s">
        <v>58</v>
      </c>
      <c r="L8" t="s">
        <v>33</v>
      </c>
      <c r="M8" t="s">
        <v>34</v>
      </c>
      <c r="N8" s="4">
        <v>0</v>
      </c>
      <c r="O8">
        <v>3</v>
      </c>
      <c r="P8">
        <v>1</v>
      </c>
      <c r="Q8" t="s">
        <v>26</v>
      </c>
      <c r="R8" t="s">
        <v>26</v>
      </c>
      <c r="S8" t="s">
        <v>38</v>
      </c>
      <c r="T8" t="s">
        <v>26</v>
      </c>
      <c r="U8" t="s">
        <v>35</v>
      </c>
      <c r="V8" t="s">
        <v>26</v>
      </c>
      <c r="W8" t="s">
        <v>26</v>
      </c>
      <c r="X8" t="s">
        <v>35</v>
      </c>
    </row>
    <row r="9" spans="1:24" x14ac:dyDescent="0.35">
      <c r="A9">
        <f t="shared" si="0"/>
        <v>7</v>
      </c>
      <c r="B9" t="s">
        <v>44</v>
      </c>
      <c r="C9" s="3">
        <v>44883</v>
      </c>
      <c r="D9" s="3">
        <v>44883</v>
      </c>
      <c r="E9" t="s">
        <v>30</v>
      </c>
      <c r="F9" t="s">
        <v>23</v>
      </c>
      <c r="G9" t="s">
        <v>36</v>
      </c>
      <c r="H9" t="s">
        <v>54</v>
      </c>
      <c r="I9">
        <v>10</v>
      </c>
      <c r="J9">
        <v>54</v>
      </c>
      <c r="K9" t="s">
        <v>58</v>
      </c>
      <c r="L9" t="s">
        <v>33</v>
      </c>
      <c r="M9" t="s">
        <v>37</v>
      </c>
      <c r="N9" s="4">
        <v>1700</v>
      </c>
      <c r="O9">
        <v>2</v>
      </c>
      <c r="P9">
        <v>5</v>
      </c>
      <c r="Q9" t="s">
        <v>35</v>
      </c>
      <c r="R9" t="s">
        <v>38</v>
      </c>
      <c r="S9" t="s">
        <v>35</v>
      </c>
      <c r="T9" t="s">
        <v>26</v>
      </c>
      <c r="U9" t="s">
        <v>38</v>
      </c>
      <c r="V9" t="s">
        <v>28</v>
      </c>
      <c r="W9" t="s">
        <v>26</v>
      </c>
      <c r="X9" t="s">
        <v>27</v>
      </c>
    </row>
    <row r="10" spans="1:24" x14ac:dyDescent="0.35">
      <c r="A10">
        <f t="shared" si="0"/>
        <v>8</v>
      </c>
      <c r="B10" t="s">
        <v>44</v>
      </c>
      <c r="C10" s="3">
        <v>44883</v>
      </c>
      <c r="D10" s="3">
        <v>44883</v>
      </c>
      <c r="E10" t="s">
        <v>39</v>
      </c>
      <c r="F10" t="s">
        <v>23</v>
      </c>
      <c r="G10" t="s">
        <v>36</v>
      </c>
      <c r="H10" t="s">
        <v>60</v>
      </c>
      <c r="I10">
        <v>6</v>
      </c>
      <c r="J10">
        <v>34</v>
      </c>
      <c r="K10" t="s">
        <v>57</v>
      </c>
      <c r="L10" t="s">
        <v>24</v>
      </c>
      <c r="M10" t="s">
        <v>34</v>
      </c>
      <c r="N10" s="4">
        <v>1800</v>
      </c>
      <c r="O10">
        <v>2</v>
      </c>
      <c r="P10">
        <v>3</v>
      </c>
      <c r="Q10" t="s">
        <v>26</v>
      </c>
      <c r="R10" t="s">
        <v>26</v>
      </c>
      <c r="S10" t="s">
        <v>35</v>
      </c>
      <c r="T10" t="s">
        <v>35</v>
      </c>
      <c r="U10" t="s">
        <v>27</v>
      </c>
      <c r="V10" t="s">
        <v>38</v>
      </c>
      <c r="W10" t="s">
        <v>28</v>
      </c>
      <c r="X10" t="s">
        <v>35</v>
      </c>
    </row>
    <row r="11" spans="1:24" x14ac:dyDescent="0.35">
      <c r="A11">
        <f t="shared" si="0"/>
        <v>9</v>
      </c>
      <c r="B11" t="s">
        <v>48</v>
      </c>
      <c r="C11" s="3">
        <v>44883</v>
      </c>
      <c r="D11" s="3">
        <v>44885</v>
      </c>
      <c r="E11" t="s">
        <v>30</v>
      </c>
      <c r="F11" t="s">
        <v>23</v>
      </c>
      <c r="G11" t="s">
        <v>23</v>
      </c>
      <c r="H11" t="s">
        <v>59</v>
      </c>
      <c r="I11">
        <v>22</v>
      </c>
      <c r="J11">
        <v>22</v>
      </c>
      <c r="K11" t="s">
        <v>58</v>
      </c>
      <c r="L11" t="s">
        <v>33</v>
      </c>
      <c r="M11" t="s">
        <v>25</v>
      </c>
      <c r="N11" s="4">
        <v>50000</v>
      </c>
      <c r="O11">
        <v>3</v>
      </c>
      <c r="P11">
        <v>1</v>
      </c>
      <c r="Q11" t="s">
        <v>28</v>
      </c>
      <c r="R11" t="s">
        <v>38</v>
      </c>
      <c r="S11" t="s">
        <v>26</v>
      </c>
      <c r="T11" t="s">
        <v>35</v>
      </c>
      <c r="U11" t="s">
        <v>27</v>
      </c>
      <c r="V11" t="s">
        <v>28</v>
      </c>
      <c r="W11" t="s">
        <v>28</v>
      </c>
      <c r="X11" t="s">
        <v>27</v>
      </c>
    </row>
    <row r="12" spans="1:24" x14ac:dyDescent="0.35">
      <c r="A12">
        <f t="shared" si="0"/>
        <v>10</v>
      </c>
      <c r="B12" t="s">
        <v>48</v>
      </c>
      <c r="C12" s="3">
        <v>44884</v>
      </c>
      <c r="D12" s="3">
        <v>44885</v>
      </c>
      <c r="E12" t="s">
        <v>30</v>
      </c>
      <c r="F12" t="s">
        <v>23</v>
      </c>
      <c r="G12" t="s">
        <v>23</v>
      </c>
      <c r="H12" t="s">
        <v>59</v>
      </c>
      <c r="I12">
        <v>71</v>
      </c>
      <c r="J12">
        <v>71</v>
      </c>
      <c r="K12" t="s">
        <v>57</v>
      </c>
      <c r="L12" t="s">
        <v>47</v>
      </c>
      <c r="M12" t="s">
        <v>25</v>
      </c>
      <c r="N12" s="4">
        <v>30000</v>
      </c>
      <c r="O12">
        <v>3</v>
      </c>
      <c r="P12">
        <v>1</v>
      </c>
      <c r="Q12" t="s">
        <v>28</v>
      </c>
      <c r="R12" t="s">
        <v>35</v>
      </c>
      <c r="S12" t="s">
        <v>26</v>
      </c>
      <c r="T12" t="s">
        <v>27</v>
      </c>
      <c r="U12" t="s">
        <v>27</v>
      </c>
      <c r="V12" t="s">
        <v>26</v>
      </c>
      <c r="W12" t="s">
        <v>26</v>
      </c>
      <c r="X12" t="s">
        <v>26</v>
      </c>
    </row>
    <row r="13" spans="1:24" x14ac:dyDescent="0.35">
      <c r="A13">
        <f t="shared" si="0"/>
        <v>11</v>
      </c>
      <c r="B13" t="s">
        <v>48</v>
      </c>
      <c r="C13" s="3">
        <v>44883</v>
      </c>
      <c r="D13" s="3">
        <v>44885</v>
      </c>
      <c r="E13" t="s">
        <v>49</v>
      </c>
      <c r="F13" t="s">
        <v>23</v>
      </c>
      <c r="G13" t="s">
        <v>36</v>
      </c>
      <c r="H13" t="s">
        <v>82</v>
      </c>
      <c r="I13">
        <v>10</v>
      </c>
      <c r="J13">
        <v>49</v>
      </c>
      <c r="K13" t="s">
        <v>58</v>
      </c>
      <c r="L13" t="s">
        <v>24</v>
      </c>
      <c r="M13" t="s">
        <v>37</v>
      </c>
      <c r="N13" s="4">
        <v>12000</v>
      </c>
      <c r="O13">
        <v>2</v>
      </c>
      <c r="P13">
        <v>2</v>
      </c>
      <c r="Q13" t="s">
        <v>26</v>
      </c>
      <c r="R13" t="s">
        <v>26</v>
      </c>
      <c r="S13" t="s">
        <v>28</v>
      </c>
      <c r="T13" t="s">
        <v>35</v>
      </c>
      <c r="U13" t="s">
        <v>27</v>
      </c>
      <c r="V13" t="s">
        <v>28</v>
      </c>
      <c r="W13" t="s">
        <v>28</v>
      </c>
      <c r="X13" t="s">
        <v>27</v>
      </c>
    </row>
    <row r="14" spans="1:24" x14ac:dyDescent="0.35">
      <c r="A14">
        <f t="shared" si="0"/>
        <v>12</v>
      </c>
      <c r="B14" t="s">
        <v>48</v>
      </c>
      <c r="C14" s="3">
        <v>44886</v>
      </c>
      <c r="D14" s="3">
        <v>44886</v>
      </c>
      <c r="E14" t="s">
        <v>30</v>
      </c>
      <c r="F14" t="s">
        <v>23</v>
      </c>
      <c r="G14" t="s">
        <v>23</v>
      </c>
      <c r="H14" t="s">
        <v>59</v>
      </c>
      <c r="I14">
        <v>65</v>
      </c>
      <c r="J14">
        <v>65</v>
      </c>
      <c r="K14" t="s">
        <v>58</v>
      </c>
      <c r="L14" t="s">
        <v>24</v>
      </c>
      <c r="M14" t="s">
        <v>25</v>
      </c>
      <c r="N14" s="4">
        <v>114000</v>
      </c>
      <c r="O14">
        <v>3</v>
      </c>
      <c r="P14">
        <v>1</v>
      </c>
      <c r="Q14" t="s">
        <v>28</v>
      </c>
      <c r="R14" t="s">
        <v>28</v>
      </c>
      <c r="S14" t="s">
        <v>27</v>
      </c>
      <c r="T14" t="s">
        <v>35</v>
      </c>
      <c r="U14" t="s">
        <v>27</v>
      </c>
      <c r="V14" t="s">
        <v>28</v>
      </c>
      <c r="W14" t="s">
        <v>28</v>
      </c>
      <c r="X14" t="s">
        <v>27</v>
      </c>
    </row>
    <row r="15" spans="1:24" x14ac:dyDescent="0.35">
      <c r="A15">
        <f t="shared" si="0"/>
        <v>13</v>
      </c>
      <c r="B15" t="s">
        <v>48</v>
      </c>
      <c r="C15" s="3">
        <v>44886</v>
      </c>
      <c r="D15" s="3">
        <v>44886</v>
      </c>
      <c r="E15" t="s">
        <v>30</v>
      </c>
      <c r="F15" t="s">
        <v>23</v>
      </c>
      <c r="G15" t="s">
        <v>23</v>
      </c>
      <c r="H15" t="s">
        <v>59</v>
      </c>
      <c r="I15">
        <v>49</v>
      </c>
      <c r="J15">
        <v>49</v>
      </c>
      <c r="K15" t="s">
        <v>58</v>
      </c>
      <c r="L15" t="s">
        <v>24</v>
      </c>
      <c r="M15" t="s">
        <v>25</v>
      </c>
      <c r="N15" s="4">
        <v>120000</v>
      </c>
      <c r="O15">
        <v>3</v>
      </c>
      <c r="P15">
        <v>1</v>
      </c>
      <c r="Q15" t="s">
        <v>28</v>
      </c>
      <c r="R15" t="s">
        <v>38</v>
      </c>
      <c r="S15" t="s">
        <v>27</v>
      </c>
      <c r="T15" t="s">
        <v>35</v>
      </c>
      <c r="U15" t="s">
        <v>27</v>
      </c>
      <c r="V15" t="s">
        <v>28</v>
      </c>
      <c r="W15" t="s">
        <v>28</v>
      </c>
      <c r="X15" t="s">
        <v>35</v>
      </c>
    </row>
    <row r="16" spans="1:24" x14ac:dyDescent="0.35">
      <c r="A16">
        <f t="shared" si="0"/>
        <v>14</v>
      </c>
      <c r="B16" t="s">
        <v>48</v>
      </c>
      <c r="C16" s="3">
        <v>44886</v>
      </c>
      <c r="D16" s="3">
        <v>44886</v>
      </c>
      <c r="E16" t="s">
        <v>30</v>
      </c>
      <c r="F16" t="s">
        <v>23</v>
      </c>
      <c r="G16" t="s">
        <v>23</v>
      </c>
      <c r="H16" t="s">
        <v>59</v>
      </c>
      <c r="I16">
        <v>77</v>
      </c>
      <c r="J16">
        <v>77</v>
      </c>
      <c r="K16" t="s">
        <v>57</v>
      </c>
      <c r="L16" t="s">
        <v>24</v>
      </c>
      <c r="M16" t="s">
        <v>41</v>
      </c>
      <c r="N16" s="4">
        <v>90000</v>
      </c>
      <c r="O16">
        <v>3</v>
      </c>
      <c r="P16">
        <v>1</v>
      </c>
      <c r="Q16" t="s">
        <v>26</v>
      </c>
      <c r="R16" t="s">
        <v>26</v>
      </c>
      <c r="S16" t="s">
        <v>38</v>
      </c>
      <c r="T16" t="s">
        <v>35</v>
      </c>
      <c r="U16" t="s">
        <v>27</v>
      </c>
      <c r="V16" t="s">
        <v>28</v>
      </c>
      <c r="W16" t="s">
        <v>28</v>
      </c>
      <c r="X16" t="s">
        <v>27</v>
      </c>
    </row>
    <row r="17" spans="1:24" x14ac:dyDescent="0.35">
      <c r="A17">
        <f t="shared" si="0"/>
        <v>15</v>
      </c>
      <c r="B17" t="s">
        <v>48</v>
      </c>
      <c r="C17" s="3">
        <v>44886</v>
      </c>
      <c r="D17" s="3">
        <v>44886</v>
      </c>
      <c r="E17" t="s">
        <v>30</v>
      </c>
      <c r="F17" t="s">
        <v>23</v>
      </c>
      <c r="G17" t="s">
        <v>23</v>
      </c>
      <c r="H17" t="s">
        <v>59</v>
      </c>
      <c r="I17">
        <v>64</v>
      </c>
      <c r="J17">
        <v>64</v>
      </c>
      <c r="K17" t="s">
        <v>58</v>
      </c>
      <c r="L17" t="s">
        <v>24</v>
      </c>
      <c r="M17" t="s">
        <v>25</v>
      </c>
      <c r="N17" s="4">
        <v>185000</v>
      </c>
      <c r="O17">
        <v>3</v>
      </c>
      <c r="P17">
        <v>1</v>
      </c>
      <c r="Q17" t="s">
        <v>26</v>
      </c>
      <c r="R17" t="s">
        <v>38</v>
      </c>
      <c r="S17" t="s">
        <v>35</v>
      </c>
      <c r="T17" t="s">
        <v>26</v>
      </c>
      <c r="U17" t="s">
        <v>35</v>
      </c>
      <c r="V17" t="s">
        <v>28</v>
      </c>
      <c r="W17" t="s">
        <v>28</v>
      </c>
      <c r="X17" t="s">
        <v>27</v>
      </c>
    </row>
    <row r="18" spans="1:24" x14ac:dyDescent="0.35">
      <c r="A18">
        <f t="shared" si="0"/>
        <v>16</v>
      </c>
      <c r="B18" t="s">
        <v>48</v>
      </c>
      <c r="C18" s="3">
        <v>44886</v>
      </c>
      <c r="D18" s="3">
        <v>44886</v>
      </c>
      <c r="E18" t="s">
        <v>30</v>
      </c>
      <c r="F18" t="s">
        <v>23</v>
      </c>
      <c r="G18" t="s">
        <v>23</v>
      </c>
      <c r="H18" t="s">
        <v>59</v>
      </c>
      <c r="I18">
        <v>42</v>
      </c>
      <c r="J18">
        <v>42</v>
      </c>
      <c r="K18" t="s">
        <v>58</v>
      </c>
      <c r="L18" t="s">
        <v>33</v>
      </c>
      <c r="M18" t="s">
        <v>25</v>
      </c>
      <c r="N18" s="4">
        <v>80000</v>
      </c>
      <c r="O18">
        <v>3</v>
      </c>
      <c r="P18">
        <v>1</v>
      </c>
      <c r="Q18" t="s">
        <v>26</v>
      </c>
      <c r="R18" t="s">
        <v>35</v>
      </c>
      <c r="S18" t="s">
        <v>38</v>
      </c>
      <c r="T18" t="s">
        <v>26</v>
      </c>
      <c r="U18" t="s">
        <v>35</v>
      </c>
      <c r="V18" t="s">
        <v>26</v>
      </c>
      <c r="W18" t="s">
        <v>28</v>
      </c>
      <c r="X18" t="s">
        <v>35</v>
      </c>
    </row>
    <row r="19" spans="1:24" x14ac:dyDescent="0.35">
      <c r="A19">
        <f t="shared" si="0"/>
        <v>17</v>
      </c>
      <c r="B19" t="s">
        <v>48</v>
      </c>
      <c r="C19" s="3">
        <v>44886</v>
      </c>
      <c r="D19" s="3">
        <v>44886</v>
      </c>
      <c r="E19" t="s">
        <v>30</v>
      </c>
      <c r="F19" t="s">
        <v>23</v>
      </c>
      <c r="G19" t="s">
        <v>36</v>
      </c>
      <c r="H19" t="s">
        <v>87</v>
      </c>
      <c r="I19">
        <v>0.5</v>
      </c>
      <c r="J19">
        <v>18</v>
      </c>
      <c r="K19" t="s">
        <v>58</v>
      </c>
      <c r="L19" t="s">
        <v>47</v>
      </c>
      <c r="M19" t="s">
        <v>25</v>
      </c>
      <c r="N19" s="4"/>
      <c r="O19">
        <v>3</v>
      </c>
      <c r="P19">
        <v>7</v>
      </c>
      <c r="Q19" t="s">
        <v>26</v>
      </c>
      <c r="R19" t="s">
        <v>35</v>
      </c>
      <c r="S19" t="s">
        <v>38</v>
      </c>
      <c r="T19" t="s">
        <v>35</v>
      </c>
      <c r="U19" t="s">
        <v>27</v>
      </c>
      <c r="V19" t="s">
        <v>28</v>
      </c>
      <c r="W19" t="s">
        <v>28</v>
      </c>
      <c r="X19" t="s">
        <v>27</v>
      </c>
    </row>
    <row r="20" spans="1:24" x14ac:dyDescent="0.35">
      <c r="A20">
        <f t="shared" si="0"/>
        <v>18</v>
      </c>
      <c r="B20" t="s">
        <v>48</v>
      </c>
      <c r="C20" s="3">
        <v>44886</v>
      </c>
      <c r="D20" s="3">
        <v>44886</v>
      </c>
      <c r="E20" t="s">
        <v>30</v>
      </c>
      <c r="F20" t="s">
        <v>23</v>
      </c>
      <c r="G20" t="s">
        <v>36</v>
      </c>
      <c r="H20" t="s">
        <v>59</v>
      </c>
      <c r="I20">
        <v>26</v>
      </c>
      <c r="J20">
        <v>52</v>
      </c>
      <c r="K20" t="s">
        <v>58</v>
      </c>
      <c r="L20" t="s">
        <v>24</v>
      </c>
      <c r="M20" t="s">
        <v>25</v>
      </c>
      <c r="N20" s="4">
        <v>110000</v>
      </c>
      <c r="O20">
        <v>3</v>
      </c>
      <c r="P20">
        <v>1</v>
      </c>
      <c r="Q20" t="s">
        <v>28</v>
      </c>
      <c r="R20" t="s">
        <v>38</v>
      </c>
      <c r="S20" t="s">
        <v>26</v>
      </c>
      <c r="T20" t="s">
        <v>28</v>
      </c>
      <c r="U20" t="s">
        <v>38</v>
      </c>
      <c r="V20" t="s">
        <v>28</v>
      </c>
      <c r="W20" t="s">
        <v>28</v>
      </c>
      <c r="X20" t="s">
        <v>27</v>
      </c>
    </row>
    <row r="21" spans="1:24" x14ac:dyDescent="0.35">
      <c r="A21">
        <f t="shared" si="0"/>
        <v>19</v>
      </c>
      <c r="B21" t="s">
        <v>48</v>
      </c>
      <c r="C21" s="3">
        <v>44886</v>
      </c>
      <c r="D21" s="3">
        <v>44886</v>
      </c>
      <c r="E21" t="s">
        <v>30</v>
      </c>
      <c r="F21" t="s">
        <v>23</v>
      </c>
      <c r="G21" t="s">
        <v>23</v>
      </c>
      <c r="H21" t="s">
        <v>59</v>
      </c>
      <c r="I21">
        <v>42</v>
      </c>
      <c r="J21">
        <v>42</v>
      </c>
      <c r="K21" t="s">
        <v>58</v>
      </c>
      <c r="L21" t="s">
        <v>24</v>
      </c>
      <c r="M21" t="s">
        <v>25</v>
      </c>
      <c r="N21" s="4">
        <v>120000</v>
      </c>
      <c r="O21">
        <v>3</v>
      </c>
      <c r="P21">
        <v>1</v>
      </c>
      <c r="Q21" t="s">
        <v>28</v>
      </c>
      <c r="R21" t="s">
        <v>26</v>
      </c>
      <c r="S21" t="s">
        <v>35</v>
      </c>
      <c r="T21" t="s">
        <v>35</v>
      </c>
      <c r="U21" t="s">
        <v>27</v>
      </c>
      <c r="V21" t="s">
        <v>28</v>
      </c>
      <c r="W21" t="s">
        <v>28</v>
      </c>
      <c r="X21" t="s">
        <v>27</v>
      </c>
    </row>
    <row r="22" spans="1:24" x14ac:dyDescent="0.35">
      <c r="A22">
        <f t="shared" si="0"/>
        <v>20</v>
      </c>
      <c r="B22" t="s">
        <v>48</v>
      </c>
      <c r="C22" s="3">
        <v>44886</v>
      </c>
      <c r="D22" s="3">
        <v>44886</v>
      </c>
      <c r="E22" t="s">
        <v>30</v>
      </c>
      <c r="F22" t="s">
        <v>23</v>
      </c>
      <c r="G22" t="s">
        <v>23</v>
      </c>
      <c r="H22" t="s">
        <v>59</v>
      </c>
      <c r="I22">
        <v>59</v>
      </c>
      <c r="J22">
        <v>59</v>
      </c>
      <c r="K22" t="s">
        <v>58</v>
      </c>
      <c r="L22" t="s">
        <v>33</v>
      </c>
      <c r="M22" t="s">
        <v>25</v>
      </c>
      <c r="N22" s="4">
        <v>150000</v>
      </c>
      <c r="O22">
        <v>3</v>
      </c>
      <c r="P22">
        <v>1</v>
      </c>
      <c r="Q22" t="s">
        <v>26</v>
      </c>
      <c r="R22" t="s">
        <v>26</v>
      </c>
      <c r="S22" t="s">
        <v>35</v>
      </c>
      <c r="T22" t="s">
        <v>35</v>
      </c>
      <c r="U22" t="s">
        <v>35</v>
      </c>
      <c r="V22" t="s">
        <v>28</v>
      </c>
      <c r="W22" t="s">
        <v>28</v>
      </c>
      <c r="X22" t="s">
        <v>27</v>
      </c>
    </row>
    <row r="23" spans="1:24" x14ac:dyDescent="0.35">
      <c r="A23">
        <f t="shared" si="0"/>
        <v>21</v>
      </c>
      <c r="B23" t="s">
        <v>48</v>
      </c>
      <c r="C23" s="3">
        <v>44886</v>
      </c>
      <c r="D23" s="3">
        <v>44886</v>
      </c>
      <c r="E23" t="s">
        <v>30</v>
      </c>
      <c r="F23" t="s">
        <v>23</v>
      </c>
      <c r="G23" t="s">
        <v>23</v>
      </c>
      <c r="H23" t="s">
        <v>59</v>
      </c>
      <c r="I23">
        <v>84</v>
      </c>
      <c r="J23">
        <v>84</v>
      </c>
      <c r="K23" t="s">
        <v>57</v>
      </c>
      <c r="L23" t="s">
        <v>24</v>
      </c>
      <c r="M23" t="s">
        <v>25</v>
      </c>
      <c r="N23" s="4">
        <v>72000</v>
      </c>
      <c r="O23">
        <v>3</v>
      </c>
      <c r="P23">
        <v>1</v>
      </c>
      <c r="Q23" t="s">
        <v>26</v>
      </c>
      <c r="R23" t="s">
        <v>38</v>
      </c>
      <c r="S23" t="s">
        <v>38</v>
      </c>
      <c r="T23" t="s">
        <v>35</v>
      </c>
      <c r="U23" t="s">
        <v>35</v>
      </c>
      <c r="V23" t="s">
        <v>35</v>
      </c>
      <c r="W23" t="s">
        <v>26</v>
      </c>
      <c r="X23" t="s">
        <v>27</v>
      </c>
    </row>
    <row r="24" spans="1:24" x14ac:dyDescent="0.35">
      <c r="A24">
        <f t="shared" si="0"/>
        <v>22</v>
      </c>
      <c r="B24" t="s">
        <v>48</v>
      </c>
      <c r="C24" s="3">
        <v>44886</v>
      </c>
      <c r="D24" s="3">
        <v>44886</v>
      </c>
      <c r="E24" t="s">
        <v>30</v>
      </c>
      <c r="F24" t="s">
        <v>23</v>
      </c>
      <c r="G24" t="s">
        <v>23</v>
      </c>
      <c r="H24" t="s">
        <v>59</v>
      </c>
      <c r="I24">
        <v>46</v>
      </c>
      <c r="J24">
        <v>46</v>
      </c>
      <c r="K24" t="s">
        <v>58</v>
      </c>
      <c r="L24" t="s">
        <v>24</v>
      </c>
      <c r="M24" t="s">
        <v>25</v>
      </c>
      <c r="N24" s="4">
        <v>150000</v>
      </c>
      <c r="O24">
        <v>3</v>
      </c>
      <c r="P24">
        <v>1</v>
      </c>
      <c r="Q24" t="s">
        <v>26</v>
      </c>
      <c r="R24" t="s">
        <v>38</v>
      </c>
      <c r="S24" t="s">
        <v>38</v>
      </c>
      <c r="T24" t="s">
        <v>35</v>
      </c>
      <c r="U24" t="s">
        <v>35</v>
      </c>
      <c r="V24" t="s">
        <v>35</v>
      </c>
      <c r="W24" t="s">
        <v>28</v>
      </c>
      <c r="X24" t="s">
        <v>27</v>
      </c>
    </row>
    <row r="25" spans="1:24" x14ac:dyDescent="0.35">
      <c r="A25">
        <f t="shared" si="0"/>
        <v>23</v>
      </c>
      <c r="B25" t="s">
        <v>48</v>
      </c>
      <c r="C25" s="3">
        <v>44886</v>
      </c>
      <c r="D25" s="3">
        <v>44886</v>
      </c>
      <c r="E25" t="s">
        <v>30</v>
      </c>
      <c r="F25" t="s">
        <v>23</v>
      </c>
      <c r="G25" t="s">
        <v>23</v>
      </c>
      <c r="H25" t="s">
        <v>59</v>
      </c>
      <c r="I25">
        <v>70</v>
      </c>
      <c r="J25">
        <v>70</v>
      </c>
      <c r="K25" t="s">
        <v>57</v>
      </c>
      <c r="L25" t="s">
        <v>24</v>
      </c>
      <c r="M25" t="s">
        <v>25</v>
      </c>
      <c r="N25" s="4">
        <v>175000</v>
      </c>
      <c r="O25">
        <v>3</v>
      </c>
      <c r="P25">
        <v>1</v>
      </c>
      <c r="Q25" t="s">
        <v>26</v>
      </c>
      <c r="R25" t="s">
        <v>38</v>
      </c>
      <c r="S25" t="s">
        <v>38</v>
      </c>
      <c r="T25" t="s">
        <v>26</v>
      </c>
      <c r="U25" t="s">
        <v>35</v>
      </c>
      <c r="V25" t="s">
        <v>26</v>
      </c>
      <c r="W25" t="s">
        <v>26</v>
      </c>
      <c r="X25" t="s">
        <v>35</v>
      </c>
    </row>
    <row r="26" spans="1:24" x14ac:dyDescent="0.35">
      <c r="A26">
        <f t="shared" si="0"/>
        <v>24</v>
      </c>
      <c r="B26" t="s">
        <v>48</v>
      </c>
      <c r="C26" s="3">
        <v>44886</v>
      </c>
      <c r="D26" s="3">
        <v>44886</v>
      </c>
      <c r="E26" t="s">
        <v>30</v>
      </c>
      <c r="F26" t="s">
        <v>23</v>
      </c>
      <c r="G26" t="s">
        <v>23</v>
      </c>
      <c r="H26" t="s">
        <v>59</v>
      </c>
      <c r="I26">
        <v>47</v>
      </c>
      <c r="J26">
        <v>47</v>
      </c>
      <c r="K26" t="s">
        <v>58</v>
      </c>
      <c r="L26" t="s">
        <v>33</v>
      </c>
      <c r="M26" t="s">
        <v>25</v>
      </c>
      <c r="N26" s="4"/>
      <c r="O26">
        <v>3</v>
      </c>
      <c r="P26">
        <v>1</v>
      </c>
      <c r="Q26" t="s">
        <v>26</v>
      </c>
      <c r="R26" t="s">
        <v>35</v>
      </c>
      <c r="S26" t="s">
        <v>38</v>
      </c>
      <c r="T26" t="s">
        <v>26</v>
      </c>
      <c r="U26" t="s">
        <v>35</v>
      </c>
      <c r="V26" t="s">
        <v>26</v>
      </c>
      <c r="W26" t="s">
        <v>28</v>
      </c>
      <c r="X26" t="s">
        <v>35</v>
      </c>
    </row>
    <row r="27" spans="1:24" x14ac:dyDescent="0.35">
      <c r="A27">
        <f t="shared" si="0"/>
        <v>25</v>
      </c>
      <c r="B27" t="s">
        <v>48</v>
      </c>
      <c r="C27" s="3">
        <v>44886</v>
      </c>
      <c r="D27" s="3">
        <v>44886</v>
      </c>
      <c r="E27" t="s">
        <v>30</v>
      </c>
      <c r="F27" t="s">
        <v>23</v>
      </c>
      <c r="G27" t="s">
        <v>23</v>
      </c>
      <c r="H27" t="s">
        <v>59</v>
      </c>
      <c r="I27">
        <v>57</v>
      </c>
      <c r="J27">
        <v>57</v>
      </c>
      <c r="K27" t="s">
        <v>57</v>
      </c>
      <c r="L27" t="s">
        <v>24</v>
      </c>
      <c r="M27" t="s">
        <v>25</v>
      </c>
      <c r="N27" s="4">
        <v>300000</v>
      </c>
      <c r="O27">
        <v>3</v>
      </c>
      <c r="P27">
        <v>1</v>
      </c>
      <c r="Q27" t="s">
        <v>28</v>
      </c>
      <c r="R27" t="s">
        <v>28</v>
      </c>
      <c r="S27" t="s">
        <v>35</v>
      </c>
      <c r="T27" t="s">
        <v>27</v>
      </c>
      <c r="U27" t="s">
        <v>27</v>
      </c>
      <c r="V27" t="s">
        <v>28</v>
      </c>
      <c r="W27" t="s">
        <v>28</v>
      </c>
      <c r="X27" t="s">
        <v>27</v>
      </c>
    </row>
    <row r="28" spans="1:24" x14ac:dyDescent="0.35">
      <c r="A28">
        <f t="shared" si="0"/>
        <v>26</v>
      </c>
      <c r="B28" t="s">
        <v>48</v>
      </c>
      <c r="C28" s="3">
        <v>44886</v>
      </c>
      <c r="D28" s="3">
        <v>44886</v>
      </c>
      <c r="E28" t="s">
        <v>30</v>
      </c>
      <c r="F28" t="s">
        <v>23</v>
      </c>
      <c r="G28" t="s">
        <v>23</v>
      </c>
      <c r="H28" t="s">
        <v>59</v>
      </c>
      <c r="I28">
        <v>30</v>
      </c>
      <c r="J28">
        <v>30</v>
      </c>
      <c r="K28" t="s">
        <v>58</v>
      </c>
      <c r="L28" t="s">
        <v>24</v>
      </c>
      <c r="M28" t="s">
        <v>25</v>
      </c>
      <c r="N28" s="4">
        <v>100000</v>
      </c>
      <c r="O28">
        <v>3</v>
      </c>
      <c r="P28">
        <v>1</v>
      </c>
      <c r="Q28" t="s">
        <v>26</v>
      </c>
      <c r="R28" t="s">
        <v>26</v>
      </c>
      <c r="S28" t="s">
        <v>35</v>
      </c>
      <c r="T28" t="s">
        <v>26</v>
      </c>
      <c r="U28" t="s">
        <v>27</v>
      </c>
      <c r="V28" t="s">
        <v>28</v>
      </c>
      <c r="W28" t="s">
        <v>28</v>
      </c>
      <c r="X28" t="s">
        <v>27</v>
      </c>
    </row>
    <row r="29" spans="1:24" x14ac:dyDescent="0.35">
      <c r="A29">
        <f t="shared" si="0"/>
        <v>27</v>
      </c>
      <c r="B29" t="s">
        <v>48</v>
      </c>
      <c r="C29" s="3">
        <v>44886</v>
      </c>
      <c r="D29" s="3">
        <v>44886</v>
      </c>
      <c r="E29" t="s">
        <v>30</v>
      </c>
      <c r="F29" t="s">
        <v>23</v>
      </c>
      <c r="G29" t="s">
        <v>23</v>
      </c>
      <c r="H29" t="s">
        <v>59</v>
      </c>
      <c r="I29">
        <v>37</v>
      </c>
      <c r="J29">
        <v>37</v>
      </c>
      <c r="K29" t="s">
        <v>58</v>
      </c>
      <c r="L29" t="s">
        <v>24</v>
      </c>
      <c r="M29" t="s">
        <v>25</v>
      </c>
      <c r="N29" s="4">
        <v>140000</v>
      </c>
      <c r="O29">
        <v>3</v>
      </c>
      <c r="P29">
        <v>1</v>
      </c>
      <c r="Q29" t="s">
        <v>28</v>
      </c>
      <c r="R29" t="s">
        <v>28</v>
      </c>
      <c r="S29" t="s">
        <v>35</v>
      </c>
      <c r="T29" t="s">
        <v>27</v>
      </c>
      <c r="U29" t="s">
        <v>27</v>
      </c>
      <c r="V29" t="s">
        <v>28</v>
      </c>
      <c r="W29" t="s">
        <v>28</v>
      </c>
      <c r="X29" t="s">
        <v>35</v>
      </c>
    </row>
    <row r="30" spans="1:24" x14ac:dyDescent="0.35">
      <c r="A30">
        <f t="shared" si="0"/>
        <v>28</v>
      </c>
      <c r="B30" t="s">
        <v>48</v>
      </c>
      <c r="C30" s="3">
        <v>44886</v>
      </c>
      <c r="D30" s="3">
        <v>44886</v>
      </c>
      <c r="E30" t="s">
        <v>30</v>
      </c>
      <c r="F30" t="s">
        <v>23</v>
      </c>
      <c r="G30" t="s">
        <v>23</v>
      </c>
      <c r="H30" t="s">
        <v>59</v>
      </c>
      <c r="I30">
        <v>84</v>
      </c>
      <c r="J30">
        <v>84</v>
      </c>
      <c r="K30" t="s">
        <v>57</v>
      </c>
      <c r="L30" t="s">
        <v>24</v>
      </c>
      <c r="M30" t="s">
        <v>25</v>
      </c>
      <c r="N30" s="4"/>
      <c r="O30">
        <v>3</v>
      </c>
      <c r="P30">
        <v>1</v>
      </c>
      <c r="Q30" t="s">
        <v>28</v>
      </c>
      <c r="R30" t="s">
        <v>28</v>
      </c>
      <c r="S30" t="s">
        <v>27</v>
      </c>
      <c r="T30" t="s">
        <v>27</v>
      </c>
      <c r="U30" t="s">
        <v>27</v>
      </c>
      <c r="V30" t="s">
        <v>28</v>
      </c>
      <c r="W30" t="s">
        <v>28</v>
      </c>
      <c r="X30" t="s">
        <v>27</v>
      </c>
    </row>
    <row r="31" spans="1:24" x14ac:dyDescent="0.35">
      <c r="A31">
        <f t="shared" si="0"/>
        <v>29</v>
      </c>
      <c r="B31" t="s">
        <v>48</v>
      </c>
      <c r="C31" s="3">
        <v>44886</v>
      </c>
      <c r="D31" s="3">
        <v>44886</v>
      </c>
      <c r="E31" t="s">
        <v>30</v>
      </c>
      <c r="F31" t="s">
        <v>23</v>
      </c>
      <c r="G31" t="s">
        <v>23</v>
      </c>
      <c r="H31" t="s">
        <v>59</v>
      </c>
      <c r="I31">
        <v>38</v>
      </c>
      <c r="J31">
        <v>38</v>
      </c>
      <c r="K31" t="s">
        <v>58</v>
      </c>
      <c r="L31" t="s">
        <v>24</v>
      </c>
      <c r="M31" t="s">
        <v>25</v>
      </c>
      <c r="N31" s="4">
        <v>135000</v>
      </c>
      <c r="O31">
        <v>3</v>
      </c>
      <c r="P31">
        <v>1</v>
      </c>
      <c r="Q31" t="s">
        <v>26</v>
      </c>
      <c r="R31" t="s">
        <v>26</v>
      </c>
      <c r="S31" t="s">
        <v>27</v>
      </c>
      <c r="T31" t="s">
        <v>35</v>
      </c>
      <c r="U31" t="s">
        <v>27</v>
      </c>
      <c r="V31" t="s">
        <v>26</v>
      </c>
      <c r="W31" t="s">
        <v>26</v>
      </c>
      <c r="X31" t="s">
        <v>27</v>
      </c>
    </row>
    <row r="32" spans="1:24" x14ac:dyDescent="0.35">
      <c r="A32">
        <f t="shared" si="0"/>
        <v>30</v>
      </c>
      <c r="B32" t="s">
        <v>48</v>
      </c>
      <c r="C32" s="3">
        <v>44886</v>
      </c>
      <c r="D32" s="3">
        <v>44886</v>
      </c>
      <c r="E32" t="s">
        <v>30</v>
      </c>
      <c r="F32" t="s">
        <v>23</v>
      </c>
      <c r="G32" t="s">
        <v>23</v>
      </c>
      <c r="H32" t="s">
        <v>59</v>
      </c>
      <c r="I32">
        <v>43</v>
      </c>
      <c r="J32">
        <v>43</v>
      </c>
      <c r="K32" t="s">
        <v>58</v>
      </c>
      <c r="L32" t="s">
        <v>33</v>
      </c>
      <c r="M32" t="s">
        <v>25</v>
      </c>
      <c r="N32" s="4">
        <v>22000</v>
      </c>
      <c r="O32">
        <v>3</v>
      </c>
      <c r="P32">
        <v>1</v>
      </c>
      <c r="Q32" t="s">
        <v>26</v>
      </c>
      <c r="R32" t="s">
        <v>38</v>
      </c>
      <c r="S32" t="s">
        <v>26</v>
      </c>
      <c r="T32" t="s">
        <v>35</v>
      </c>
      <c r="U32" t="s">
        <v>38</v>
      </c>
      <c r="V32" t="s">
        <v>28</v>
      </c>
      <c r="W32" t="s">
        <v>28</v>
      </c>
      <c r="X32" t="s">
        <v>26</v>
      </c>
    </row>
    <row r="33" spans="1:24" x14ac:dyDescent="0.35">
      <c r="A33">
        <f t="shared" si="0"/>
        <v>31</v>
      </c>
      <c r="B33" t="s">
        <v>48</v>
      </c>
      <c r="C33" s="3">
        <v>44886</v>
      </c>
      <c r="D33" s="3">
        <v>44886</v>
      </c>
      <c r="E33" t="s">
        <v>30</v>
      </c>
      <c r="F33" t="s">
        <v>23</v>
      </c>
      <c r="G33" t="s">
        <v>23</v>
      </c>
      <c r="H33" t="s">
        <v>59</v>
      </c>
      <c r="I33">
        <v>46</v>
      </c>
      <c r="J33">
        <v>46</v>
      </c>
      <c r="K33" t="s">
        <v>58</v>
      </c>
      <c r="L33" t="s">
        <v>24</v>
      </c>
      <c r="M33" t="s">
        <v>25</v>
      </c>
      <c r="N33" s="4">
        <v>99000</v>
      </c>
      <c r="O33">
        <v>3</v>
      </c>
      <c r="P33">
        <v>1</v>
      </c>
      <c r="Q33" t="s">
        <v>28</v>
      </c>
      <c r="R33" t="s">
        <v>28</v>
      </c>
      <c r="S33" t="s">
        <v>27</v>
      </c>
      <c r="T33" t="s">
        <v>35</v>
      </c>
      <c r="U33" t="s">
        <v>27</v>
      </c>
      <c r="V33" t="s">
        <v>28</v>
      </c>
      <c r="W33" t="s">
        <v>28</v>
      </c>
      <c r="X33" t="s">
        <v>38</v>
      </c>
    </row>
    <row r="34" spans="1:24" x14ac:dyDescent="0.35">
      <c r="A34">
        <f t="shared" si="0"/>
        <v>32</v>
      </c>
      <c r="B34" t="s">
        <v>48</v>
      </c>
      <c r="C34" s="3">
        <v>44886</v>
      </c>
      <c r="D34" s="3">
        <v>44886</v>
      </c>
      <c r="E34" t="s">
        <v>30</v>
      </c>
      <c r="F34" t="s">
        <v>23</v>
      </c>
      <c r="G34" t="s">
        <v>23</v>
      </c>
      <c r="H34" t="s">
        <v>59</v>
      </c>
      <c r="I34">
        <v>22</v>
      </c>
      <c r="J34">
        <v>22</v>
      </c>
      <c r="K34" t="s">
        <v>58</v>
      </c>
      <c r="L34" t="s">
        <v>33</v>
      </c>
      <c r="M34" t="s">
        <v>25</v>
      </c>
      <c r="N34" s="4">
        <v>31000</v>
      </c>
      <c r="O34">
        <v>3</v>
      </c>
      <c r="P34">
        <v>1</v>
      </c>
      <c r="Q34" t="s">
        <v>26</v>
      </c>
      <c r="R34" t="s">
        <v>26</v>
      </c>
      <c r="S34" t="s">
        <v>27</v>
      </c>
      <c r="T34" t="s">
        <v>35</v>
      </c>
      <c r="U34" t="s">
        <v>27</v>
      </c>
      <c r="V34" t="s">
        <v>28</v>
      </c>
      <c r="W34" t="s">
        <v>28</v>
      </c>
      <c r="X34" t="s">
        <v>35</v>
      </c>
    </row>
    <row r="35" spans="1:24" x14ac:dyDescent="0.35">
      <c r="A35">
        <f t="shared" si="0"/>
        <v>33</v>
      </c>
      <c r="B35" t="s">
        <v>48</v>
      </c>
      <c r="C35" s="3">
        <v>44886</v>
      </c>
      <c r="D35" s="3">
        <v>44886</v>
      </c>
      <c r="E35" t="s">
        <v>30</v>
      </c>
      <c r="F35" t="s">
        <v>23</v>
      </c>
      <c r="G35" t="s">
        <v>23</v>
      </c>
      <c r="H35" t="s">
        <v>59</v>
      </c>
      <c r="I35">
        <v>28</v>
      </c>
      <c r="J35">
        <v>28</v>
      </c>
      <c r="K35" t="s">
        <v>58</v>
      </c>
      <c r="L35" t="s">
        <v>47</v>
      </c>
      <c r="M35" t="s">
        <v>25</v>
      </c>
      <c r="N35" s="4">
        <v>34000</v>
      </c>
      <c r="O35">
        <v>3</v>
      </c>
      <c r="P35">
        <v>1</v>
      </c>
      <c r="Q35" t="s">
        <v>26</v>
      </c>
      <c r="R35" t="s">
        <v>26</v>
      </c>
      <c r="S35" t="s">
        <v>27</v>
      </c>
      <c r="T35" t="s">
        <v>35</v>
      </c>
      <c r="U35" t="s">
        <v>27</v>
      </c>
      <c r="V35" t="s">
        <v>28</v>
      </c>
      <c r="W35" t="s">
        <v>28</v>
      </c>
      <c r="X35" t="s">
        <v>35</v>
      </c>
    </row>
    <row r="36" spans="1:24" x14ac:dyDescent="0.35">
      <c r="A36">
        <f t="shared" si="0"/>
        <v>34</v>
      </c>
      <c r="B36" t="s">
        <v>48</v>
      </c>
      <c r="C36" s="3">
        <v>44886</v>
      </c>
      <c r="D36" s="3">
        <v>44886</v>
      </c>
      <c r="E36" t="s">
        <v>30</v>
      </c>
      <c r="F36" t="s">
        <v>23</v>
      </c>
      <c r="G36" t="s">
        <v>23</v>
      </c>
      <c r="H36" t="s">
        <v>59</v>
      </c>
      <c r="I36">
        <v>58</v>
      </c>
      <c r="J36">
        <v>58</v>
      </c>
      <c r="K36" t="s">
        <v>58</v>
      </c>
      <c r="L36" t="s">
        <v>24</v>
      </c>
      <c r="M36" t="s">
        <v>25</v>
      </c>
      <c r="N36" s="4">
        <v>80000</v>
      </c>
      <c r="O36">
        <v>3</v>
      </c>
      <c r="P36">
        <v>1</v>
      </c>
      <c r="Q36" t="s">
        <v>28</v>
      </c>
      <c r="R36" t="s">
        <v>26</v>
      </c>
      <c r="S36" t="s">
        <v>35</v>
      </c>
      <c r="T36" t="s">
        <v>35</v>
      </c>
      <c r="U36" t="s">
        <v>27</v>
      </c>
      <c r="V36" t="s">
        <v>28</v>
      </c>
      <c r="W36" t="s">
        <v>28</v>
      </c>
      <c r="X36" t="s">
        <v>27</v>
      </c>
    </row>
    <row r="37" spans="1:24" x14ac:dyDescent="0.35">
      <c r="A37">
        <f t="shared" si="0"/>
        <v>35</v>
      </c>
      <c r="B37" t="s">
        <v>48</v>
      </c>
      <c r="C37" s="3">
        <v>44886</v>
      </c>
      <c r="D37" s="3">
        <v>44886</v>
      </c>
      <c r="E37" t="s">
        <v>30</v>
      </c>
      <c r="F37" t="s">
        <v>23</v>
      </c>
      <c r="G37" t="s">
        <v>36</v>
      </c>
      <c r="H37" t="s">
        <v>88</v>
      </c>
      <c r="I37">
        <v>25</v>
      </c>
      <c r="J37">
        <v>50</v>
      </c>
      <c r="K37" t="s">
        <v>57</v>
      </c>
      <c r="L37" t="s">
        <v>24</v>
      </c>
      <c r="M37" t="s">
        <v>37</v>
      </c>
      <c r="N37" s="4">
        <v>200000</v>
      </c>
      <c r="O37">
        <v>3</v>
      </c>
      <c r="P37">
        <v>3</v>
      </c>
      <c r="Q37" t="s">
        <v>28</v>
      </c>
      <c r="R37" t="s">
        <v>28</v>
      </c>
      <c r="S37" t="s">
        <v>35</v>
      </c>
      <c r="T37" t="s">
        <v>35</v>
      </c>
      <c r="U37" t="s">
        <v>27</v>
      </c>
      <c r="V37" t="s">
        <v>28</v>
      </c>
      <c r="W37" t="s">
        <v>28</v>
      </c>
      <c r="X37" t="s">
        <v>27</v>
      </c>
    </row>
    <row r="38" spans="1:24" x14ac:dyDescent="0.35">
      <c r="A38">
        <f t="shared" si="0"/>
        <v>36</v>
      </c>
      <c r="B38" t="s">
        <v>48</v>
      </c>
      <c r="C38" s="3">
        <v>44886</v>
      </c>
      <c r="D38" s="3">
        <v>44886</v>
      </c>
      <c r="E38" t="s">
        <v>30</v>
      </c>
      <c r="F38" t="s">
        <v>23</v>
      </c>
      <c r="G38" t="s">
        <v>23</v>
      </c>
      <c r="H38" t="s">
        <v>59</v>
      </c>
      <c r="I38">
        <v>71</v>
      </c>
      <c r="J38">
        <v>71</v>
      </c>
      <c r="K38" t="s">
        <v>58</v>
      </c>
      <c r="L38" t="s">
        <v>33</v>
      </c>
      <c r="M38" t="s">
        <v>25</v>
      </c>
      <c r="N38" s="4">
        <v>80000</v>
      </c>
      <c r="O38">
        <v>3</v>
      </c>
      <c r="P38">
        <v>1</v>
      </c>
      <c r="Q38" t="s">
        <v>28</v>
      </c>
      <c r="R38" t="s">
        <v>26</v>
      </c>
      <c r="S38" t="s">
        <v>38</v>
      </c>
      <c r="T38" t="s">
        <v>27</v>
      </c>
      <c r="U38" t="s">
        <v>27</v>
      </c>
      <c r="V38" t="s">
        <v>28</v>
      </c>
      <c r="W38" t="s">
        <v>28</v>
      </c>
      <c r="X38" t="s">
        <v>27</v>
      </c>
    </row>
    <row r="39" spans="1:24" x14ac:dyDescent="0.35">
      <c r="A39">
        <f t="shared" si="0"/>
        <v>37</v>
      </c>
      <c r="B39" t="s">
        <v>48</v>
      </c>
      <c r="C39" s="3">
        <v>44886</v>
      </c>
      <c r="D39" s="3">
        <v>44886</v>
      </c>
      <c r="E39" t="s">
        <v>30</v>
      </c>
      <c r="F39" t="s">
        <v>23</v>
      </c>
      <c r="G39" t="s">
        <v>23</v>
      </c>
      <c r="H39" t="s">
        <v>59</v>
      </c>
      <c r="I39">
        <v>64</v>
      </c>
      <c r="J39">
        <v>64</v>
      </c>
      <c r="K39" t="s">
        <v>57</v>
      </c>
      <c r="L39" t="s">
        <v>33</v>
      </c>
      <c r="M39" t="s">
        <v>25</v>
      </c>
      <c r="N39" s="4">
        <v>160000</v>
      </c>
      <c r="O39">
        <v>3</v>
      </c>
      <c r="P39">
        <v>1</v>
      </c>
      <c r="Q39" t="s">
        <v>26</v>
      </c>
      <c r="R39" t="s">
        <v>38</v>
      </c>
      <c r="S39" t="s">
        <v>35</v>
      </c>
      <c r="T39" t="s">
        <v>38</v>
      </c>
      <c r="U39" t="s">
        <v>35</v>
      </c>
      <c r="V39" t="s">
        <v>26</v>
      </c>
      <c r="W39" t="s">
        <v>26</v>
      </c>
      <c r="X39" t="s">
        <v>35</v>
      </c>
    </row>
    <row r="40" spans="1:24" x14ac:dyDescent="0.35">
      <c r="A40">
        <f t="shared" si="0"/>
        <v>38</v>
      </c>
      <c r="B40" t="s">
        <v>48</v>
      </c>
      <c r="C40" s="3">
        <v>44886</v>
      </c>
      <c r="D40" s="3">
        <v>44886</v>
      </c>
      <c r="E40" t="s">
        <v>30</v>
      </c>
      <c r="F40" t="s">
        <v>23</v>
      </c>
      <c r="G40" t="s">
        <v>23</v>
      </c>
      <c r="H40" t="s">
        <v>59</v>
      </c>
      <c r="I40">
        <v>44</v>
      </c>
      <c r="J40">
        <v>44</v>
      </c>
      <c r="K40" t="s">
        <v>58</v>
      </c>
      <c r="L40" t="s">
        <v>33</v>
      </c>
      <c r="M40" t="s">
        <v>25</v>
      </c>
      <c r="N40" s="4">
        <v>79000</v>
      </c>
      <c r="O40">
        <v>3</v>
      </c>
      <c r="P40">
        <v>1</v>
      </c>
      <c r="Q40" t="s">
        <v>26</v>
      </c>
      <c r="R40" t="s">
        <v>26</v>
      </c>
      <c r="S40" t="s">
        <v>27</v>
      </c>
      <c r="T40" t="s">
        <v>26</v>
      </c>
      <c r="U40" t="s">
        <v>35</v>
      </c>
      <c r="V40" t="s">
        <v>28</v>
      </c>
      <c r="W40" t="s">
        <v>28</v>
      </c>
      <c r="X40" t="s">
        <v>27</v>
      </c>
    </row>
    <row r="41" spans="1:24" x14ac:dyDescent="0.35">
      <c r="A41">
        <f t="shared" si="0"/>
        <v>39</v>
      </c>
      <c r="B41" t="s">
        <v>48</v>
      </c>
      <c r="C41" s="3">
        <v>44886</v>
      </c>
      <c r="D41" s="3">
        <v>44886</v>
      </c>
      <c r="E41" t="s">
        <v>30</v>
      </c>
      <c r="F41" t="s">
        <v>23</v>
      </c>
      <c r="G41" t="s">
        <v>23</v>
      </c>
      <c r="H41" t="s">
        <v>59</v>
      </c>
      <c r="I41">
        <v>73</v>
      </c>
      <c r="J41">
        <v>73</v>
      </c>
      <c r="K41" t="s">
        <v>57</v>
      </c>
      <c r="L41" t="s">
        <v>33</v>
      </c>
      <c r="M41" t="s">
        <v>25</v>
      </c>
      <c r="N41" s="4">
        <v>125000</v>
      </c>
      <c r="O41">
        <v>3</v>
      </c>
      <c r="P41">
        <v>1</v>
      </c>
      <c r="Q41" t="s">
        <v>38</v>
      </c>
      <c r="R41" t="s">
        <v>26</v>
      </c>
      <c r="S41" t="s">
        <v>27</v>
      </c>
      <c r="T41" t="s">
        <v>27</v>
      </c>
      <c r="U41" t="s">
        <v>27</v>
      </c>
      <c r="V41" t="s">
        <v>28</v>
      </c>
      <c r="W41" t="s">
        <v>28</v>
      </c>
      <c r="X41" t="s">
        <v>35</v>
      </c>
    </row>
    <row r="42" spans="1:24" x14ac:dyDescent="0.35">
      <c r="A42">
        <f t="shared" si="0"/>
        <v>40</v>
      </c>
      <c r="B42" t="s">
        <v>48</v>
      </c>
      <c r="C42" s="3">
        <v>44886</v>
      </c>
      <c r="D42" s="3">
        <v>44886</v>
      </c>
      <c r="E42" t="s">
        <v>30</v>
      </c>
      <c r="F42" t="s">
        <v>23</v>
      </c>
      <c r="G42" t="s">
        <v>23</v>
      </c>
      <c r="H42" t="s">
        <v>59</v>
      </c>
      <c r="I42">
        <v>41</v>
      </c>
      <c r="J42">
        <v>41</v>
      </c>
      <c r="K42" t="s">
        <v>58</v>
      </c>
      <c r="L42" t="s">
        <v>24</v>
      </c>
      <c r="M42" t="s">
        <v>25</v>
      </c>
      <c r="N42" s="4">
        <v>150000</v>
      </c>
      <c r="O42">
        <v>3</v>
      </c>
      <c r="P42">
        <v>1</v>
      </c>
      <c r="Q42" t="s">
        <v>26</v>
      </c>
      <c r="R42" t="s">
        <v>26</v>
      </c>
      <c r="S42" t="s">
        <v>38</v>
      </c>
      <c r="T42" t="s">
        <v>26</v>
      </c>
      <c r="U42" t="s">
        <v>35</v>
      </c>
      <c r="V42" t="s">
        <v>28</v>
      </c>
      <c r="W42" t="s">
        <v>28</v>
      </c>
      <c r="X42" t="s">
        <v>35</v>
      </c>
    </row>
    <row r="43" spans="1:24" x14ac:dyDescent="0.35">
      <c r="A43">
        <f t="shared" si="0"/>
        <v>41</v>
      </c>
      <c r="B43" t="s">
        <v>48</v>
      </c>
      <c r="C43" s="3">
        <v>44886</v>
      </c>
      <c r="D43" s="3">
        <v>44886</v>
      </c>
      <c r="E43" t="s">
        <v>30</v>
      </c>
      <c r="F43" t="s">
        <v>23</v>
      </c>
      <c r="G43" t="s">
        <v>23</v>
      </c>
      <c r="H43" t="s">
        <v>59</v>
      </c>
      <c r="I43">
        <v>52</v>
      </c>
      <c r="J43">
        <v>52</v>
      </c>
      <c r="K43" t="s">
        <v>58</v>
      </c>
      <c r="L43" t="s">
        <v>24</v>
      </c>
      <c r="M43" t="s">
        <v>25</v>
      </c>
      <c r="N43" s="4">
        <v>300000</v>
      </c>
      <c r="O43">
        <v>3</v>
      </c>
      <c r="P43">
        <v>1</v>
      </c>
      <c r="Q43" t="s">
        <v>28</v>
      </c>
      <c r="R43" t="s">
        <v>26</v>
      </c>
      <c r="S43" t="s">
        <v>35</v>
      </c>
      <c r="T43" t="s">
        <v>35</v>
      </c>
      <c r="U43" t="s">
        <v>27</v>
      </c>
      <c r="V43" t="s">
        <v>28</v>
      </c>
      <c r="W43" t="s">
        <v>28</v>
      </c>
      <c r="X43" t="s">
        <v>27</v>
      </c>
    </row>
    <row r="44" spans="1:24" x14ac:dyDescent="0.35">
      <c r="A44">
        <f t="shared" si="0"/>
        <v>42</v>
      </c>
      <c r="B44" t="s">
        <v>48</v>
      </c>
      <c r="C44" s="3">
        <v>44886</v>
      </c>
      <c r="D44" s="3">
        <v>44886</v>
      </c>
      <c r="E44" t="s">
        <v>30</v>
      </c>
      <c r="F44" t="s">
        <v>23</v>
      </c>
      <c r="G44" t="s">
        <v>23</v>
      </c>
      <c r="H44" t="s">
        <v>59</v>
      </c>
      <c r="I44">
        <v>29</v>
      </c>
      <c r="J44">
        <v>29</v>
      </c>
      <c r="K44" t="s">
        <v>58</v>
      </c>
      <c r="L44" t="s">
        <v>24</v>
      </c>
      <c r="M44" t="s">
        <v>25</v>
      </c>
      <c r="N44" s="4">
        <v>100000</v>
      </c>
      <c r="O44">
        <v>3</v>
      </c>
      <c r="P44">
        <v>1</v>
      </c>
      <c r="Q44" t="s">
        <v>28</v>
      </c>
      <c r="R44" t="s">
        <v>28</v>
      </c>
      <c r="S44" t="s">
        <v>38</v>
      </c>
      <c r="T44" t="s">
        <v>27</v>
      </c>
      <c r="U44" t="s">
        <v>27</v>
      </c>
      <c r="V44" t="s">
        <v>28</v>
      </c>
      <c r="W44" t="s">
        <v>28</v>
      </c>
      <c r="X44" t="s">
        <v>27</v>
      </c>
    </row>
    <row r="45" spans="1:24" x14ac:dyDescent="0.35">
      <c r="A45">
        <f t="shared" si="0"/>
        <v>43</v>
      </c>
      <c r="B45" t="s">
        <v>48</v>
      </c>
      <c r="C45" s="3">
        <v>44886</v>
      </c>
      <c r="D45" s="3">
        <v>44886</v>
      </c>
      <c r="E45" t="s">
        <v>30</v>
      </c>
      <c r="F45" t="s">
        <v>23</v>
      </c>
      <c r="G45" t="s">
        <v>23</v>
      </c>
      <c r="H45" t="s">
        <v>59</v>
      </c>
      <c r="I45">
        <v>79</v>
      </c>
      <c r="J45">
        <v>79</v>
      </c>
      <c r="K45" t="s">
        <v>57</v>
      </c>
      <c r="L45" t="s">
        <v>47</v>
      </c>
      <c r="M45" t="s">
        <v>25</v>
      </c>
      <c r="N45" s="4">
        <v>45000</v>
      </c>
      <c r="O45">
        <v>3</v>
      </c>
      <c r="P45">
        <v>1</v>
      </c>
      <c r="Q45" t="s">
        <v>26</v>
      </c>
      <c r="R45" t="s">
        <v>26</v>
      </c>
      <c r="S45" t="s">
        <v>35</v>
      </c>
      <c r="T45" t="s">
        <v>35</v>
      </c>
      <c r="U45" t="s">
        <v>27</v>
      </c>
      <c r="V45" t="s">
        <v>26</v>
      </c>
      <c r="W45" t="s">
        <v>28</v>
      </c>
      <c r="X45" t="s">
        <v>35</v>
      </c>
    </row>
    <row r="46" spans="1:24" x14ac:dyDescent="0.35">
      <c r="A46">
        <f t="shared" si="0"/>
        <v>44</v>
      </c>
      <c r="B46" t="s">
        <v>48</v>
      </c>
      <c r="C46" s="3">
        <v>44886</v>
      </c>
      <c r="D46" s="3">
        <v>44886</v>
      </c>
      <c r="E46" t="s">
        <v>30</v>
      </c>
      <c r="F46" t="s">
        <v>23</v>
      </c>
      <c r="G46" t="s">
        <v>23</v>
      </c>
      <c r="H46" t="s">
        <v>59</v>
      </c>
      <c r="I46">
        <v>76</v>
      </c>
      <c r="J46">
        <v>76</v>
      </c>
      <c r="K46" t="s">
        <v>58</v>
      </c>
      <c r="L46" t="s">
        <v>24</v>
      </c>
      <c r="M46" t="s">
        <v>25</v>
      </c>
      <c r="N46" s="4">
        <v>20000</v>
      </c>
      <c r="O46">
        <v>3</v>
      </c>
      <c r="P46">
        <v>1</v>
      </c>
      <c r="Q46" t="s">
        <v>26</v>
      </c>
      <c r="R46" t="s">
        <v>28</v>
      </c>
      <c r="S46" t="s">
        <v>27</v>
      </c>
      <c r="T46" t="s">
        <v>35</v>
      </c>
      <c r="U46" t="s">
        <v>38</v>
      </c>
      <c r="V46" t="s">
        <v>28</v>
      </c>
      <c r="W46" t="s">
        <v>28</v>
      </c>
      <c r="X46" t="s">
        <v>35</v>
      </c>
    </row>
    <row r="47" spans="1:24" x14ac:dyDescent="0.35">
      <c r="A47">
        <f t="shared" si="0"/>
        <v>45</v>
      </c>
      <c r="B47" t="s">
        <v>48</v>
      </c>
      <c r="C47" s="3">
        <v>44886</v>
      </c>
      <c r="D47" s="3">
        <v>44886</v>
      </c>
      <c r="E47" t="s">
        <v>30</v>
      </c>
      <c r="F47" t="s">
        <v>23</v>
      </c>
      <c r="G47" t="s">
        <v>23</v>
      </c>
      <c r="H47" t="s">
        <v>59</v>
      </c>
      <c r="I47">
        <v>51</v>
      </c>
      <c r="J47">
        <v>51</v>
      </c>
      <c r="K47" t="s">
        <v>57</v>
      </c>
      <c r="L47" t="s">
        <v>24</v>
      </c>
      <c r="M47" t="s">
        <v>25</v>
      </c>
      <c r="N47" s="4">
        <v>120000</v>
      </c>
      <c r="O47">
        <v>3</v>
      </c>
      <c r="P47">
        <v>1</v>
      </c>
      <c r="Q47" t="s">
        <v>28</v>
      </c>
      <c r="R47" t="s">
        <v>26</v>
      </c>
      <c r="S47" t="s">
        <v>26</v>
      </c>
      <c r="T47" t="s">
        <v>35</v>
      </c>
      <c r="U47" t="s">
        <v>27</v>
      </c>
      <c r="V47" t="s">
        <v>28</v>
      </c>
      <c r="W47" t="s">
        <v>28</v>
      </c>
      <c r="X47" t="s">
        <v>35</v>
      </c>
    </row>
    <row r="48" spans="1:24" x14ac:dyDescent="0.35">
      <c r="A48">
        <f t="shared" si="0"/>
        <v>46</v>
      </c>
      <c r="B48" t="s">
        <v>48</v>
      </c>
      <c r="C48" s="3">
        <v>44886</v>
      </c>
      <c r="D48" s="3">
        <v>44886</v>
      </c>
      <c r="E48" t="s">
        <v>30</v>
      </c>
      <c r="F48" t="s">
        <v>23</v>
      </c>
      <c r="G48" t="s">
        <v>23</v>
      </c>
      <c r="H48" t="s">
        <v>59</v>
      </c>
      <c r="I48">
        <v>49</v>
      </c>
      <c r="J48">
        <v>49</v>
      </c>
      <c r="K48" t="s">
        <v>58</v>
      </c>
      <c r="L48" t="s">
        <v>24</v>
      </c>
      <c r="M48" t="s">
        <v>25</v>
      </c>
      <c r="N48" s="4">
        <v>200000</v>
      </c>
      <c r="O48">
        <v>3</v>
      </c>
      <c r="P48">
        <v>1</v>
      </c>
      <c r="Q48" t="s">
        <v>28</v>
      </c>
      <c r="R48" t="s">
        <v>26</v>
      </c>
      <c r="S48" t="s">
        <v>27</v>
      </c>
      <c r="T48" t="s">
        <v>35</v>
      </c>
      <c r="U48" t="s">
        <v>27</v>
      </c>
      <c r="V48" t="s">
        <v>28</v>
      </c>
      <c r="W48" t="s">
        <v>28</v>
      </c>
      <c r="X48" t="s">
        <v>27</v>
      </c>
    </row>
    <row r="49" spans="1:24" x14ac:dyDescent="0.35">
      <c r="A49">
        <f t="shared" si="0"/>
        <v>47</v>
      </c>
      <c r="B49" t="s">
        <v>48</v>
      </c>
      <c r="C49" s="3">
        <v>44886</v>
      </c>
      <c r="D49" s="3">
        <v>44886</v>
      </c>
      <c r="E49" t="s">
        <v>30</v>
      </c>
      <c r="F49" t="s">
        <v>23</v>
      </c>
      <c r="G49" t="s">
        <v>23</v>
      </c>
      <c r="H49" t="s">
        <v>59</v>
      </c>
      <c r="I49">
        <v>40</v>
      </c>
      <c r="J49">
        <v>40</v>
      </c>
      <c r="K49" t="s">
        <v>58</v>
      </c>
      <c r="L49" t="s">
        <v>24</v>
      </c>
      <c r="M49" t="s">
        <v>25</v>
      </c>
      <c r="N49" s="4">
        <v>180000</v>
      </c>
      <c r="O49">
        <v>3</v>
      </c>
      <c r="P49">
        <v>1</v>
      </c>
      <c r="Q49" t="s">
        <v>28</v>
      </c>
      <c r="R49" t="s">
        <v>26</v>
      </c>
      <c r="S49" t="s">
        <v>27</v>
      </c>
      <c r="T49" t="s">
        <v>26</v>
      </c>
      <c r="U49" t="s">
        <v>27</v>
      </c>
      <c r="V49" t="s">
        <v>28</v>
      </c>
      <c r="W49" t="s">
        <v>28</v>
      </c>
      <c r="X49" t="s">
        <v>35</v>
      </c>
    </row>
    <row r="50" spans="1:24" x14ac:dyDescent="0.35">
      <c r="A50">
        <f t="shared" si="0"/>
        <v>48</v>
      </c>
      <c r="B50" t="s">
        <v>48</v>
      </c>
      <c r="C50" s="3">
        <v>44886</v>
      </c>
      <c r="D50" s="3">
        <v>44886</v>
      </c>
      <c r="E50" t="s">
        <v>30</v>
      </c>
      <c r="F50" t="s">
        <v>23</v>
      </c>
      <c r="G50" t="s">
        <v>23</v>
      </c>
      <c r="H50" t="s">
        <v>59</v>
      </c>
      <c r="I50">
        <v>55</v>
      </c>
      <c r="J50">
        <v>55</v>
      </c>
      <c r="K50" t="s">
        <v>58</v>
      </c>
      <c r="L50" t="s">
        <v>24</v>
      </c>
      <c r="M50" t="s">
        <v>25</v>
      </c>
      <c r="N50" s="4">
        <v>90000</v>
      </c>
      <c r="O50">
        <v>3</v>
      </c>
      <c r="P50">
        <v>1</v>
      </c>
      <c r="Q50" t="s">
        <v>26</v>
      </c>
      <c r="R50" t="s">
        <v>38</v>
      </c>
      <c r="S50" t="s">
        <v>35</v>
      </c>
      <c r="T50" t="s">
        <v>35</v>
      </c>
      <c r="U50" t="s">
        <v>27</v>
      </c>
      <c r="V50" t="s">
        <v>28</v>
      </c>
      <c r="W50" t="s">
        <v>28</v>
      </c>
      <c r="X50" t="s">
        <v>38</v>
      </c>
    </row>
    <row r="51" spans="1:24" x14ac:dyDescent="0.35">
      <c r="A51">
        <f t="shared" si="0"/>
        <v>49</v>
      </c>
      <c r="B51" t="s">
        <v>48</v>
      </c>
      <c r="C51" s="3">
        <v>44886</v>
      </c>
      <c r="D51" s="3">
        <v>44893</v>
      </c>
      <c r="E51" t="s">
        <v>30</v>
      </c>
      <c r="F51" t="s">
        <v>23</v>
      </c>
      <c r="G51" t="s">
        <v>23</v>
      </c>
      <c r="H51" t="s">
        <v>59</v>
      </c>
      <c r="I51">
        <v>47</v>
      </c>
      <c r="J51">
        <v>47</v>
      </c>
      <c r="K51" t="s">
        <v>58</v>
      </c>
      <c r="L51" t="s">
        <v>33</v>
      </c>
      <c r="M51" t="s">
        <v>25</v>
      </c>
      <c r="N51" s="4">
        <v>11000</v>
      </c>
      <c r="O51">
        <v>3</v>
      </c>
      <c r="P51">
        <v>1</v>
      </c>
      <c r="Q51" t="s">
        <v>26</v>
      </c>
      <c r="R51" t="s">
        <v>26</v>
      </c>
      <c r="S51" t="s">
        <v>35</v>
      </c>
      <c r="T51" t="s">
        <v>35</v>
      </c>
      <c r="U51" t="s">
        <v>35</v>
      </c>
      <c r="V51" t="s">
        <v>28</v>
      </c>
      <c r="W51" t="s">
        <v>26</v>
      </c>
      <c r="X51" t="s">
        <v>35</v>
      </c>
    </row>
    <row r="52" spans="1:24" x14ac:dyDescent="0.35">
      <c r="A52">
        <f t="shared" si="0"/>
        <v>50</v>
      </c>
      <c r="B52" t="s">
        <v>48</v>
      </c>
      <c r="C52" s="3">
        <v>44887</v>
      </c>
      <c r="D52" s="3">
        <v>44893</v>
      </c>
      <c r="E52" t="s">
        <v>30</v>
      </c>
      <c r="F52" t="s">
        <v>23</v>
      </c>
      <c r="G52" t="s">
        <v>23</v>
      </c>
      <c r="H52" t="s">
        <v>59</v>
      </c>
      <c r="I52">
        <v>82</v>
      </c>
      <c r="J52">
        <v>82</v>
      </c>
      <c r="K52" t="s">
        <v>57</v>
      </c>
      <c r="L52" t="s">
        <v>24</v>
      </c>
      <c r="M52" t="s">
        <v>25</v>
      </c>
      <c r="N52" s="4">
        <v>125000</v>
      </c>
      <c r="O52">
        <v>3</v>
      </c>
      <c r="P52">
        <v>1</v>
      </c>
      <c r="Q52" t="s">
        <v>28</v>
      </c>
      <c r="R52" t="s">
        <v>38</v>
      </c>
      <c r="S52" t="s">
        <v>35</v>
      </c>
      <c r="T52" t="s">
        <v>27</v>
      </c>
      <c r="U52" t="s">
        <v>27</v>
      </c>
      <c r="V52" t="s">
        <v>28</v>
      </c>
      <c r="W52" t="s">
        <v>28</v>
      </c>
      <c r="X52" t="s">
        <v>35</v>
      </c>
    </row>
    <row r="53" spans="1:24" x14ac:dyDescent="0.35">
      <c r="A53">
        <f t="shared" si="0"/>
        <v>51</v>
      </c>
      <c r="B53" t="s">
        <v>48</v>
      </c>
      <c r="C53" s="3">
        <v>44887</v>
      </c>
      <c r="D53" s="3">
        <v>44893</v>
      </c>
      <c r="E53" t="s">
        <v>30</v>
      </c>
      <c r="F53" t="s">
        <v>23</v>
      </c>
      <c r="G53" t="s">
        <v>23</v>
      </c>
      <c r="H53" t="s">
        <v>59</v>
      </c>
      <c r="I53">
        <v>43</v>
      </c>
      <c r="J53">
        <v>43</v>
      </c>
      <c r="K53" t="s">
        <v>58</v>
      </c>
      <c r="L53" t="s">
        <v>33</v>
      </c>
      <c r="M53" t="s">
        <v>25</v>
      </c>
      <c r="N53" s="4">
        <v>46000</v>
      </c>
      <c r="O53">
        <v>3</v>
      </c>
      <c r="P53">
        <v>1</v>
      </c>
      <c r="Q53" t="s">
        <v>26</v>
      </c>
      <c r="R53" t="s">
        <v>26</v>
      </c>
      <c r="S53" t="s">
        <v>27</v>
      </c>
      <c r="T53" t="s">
        <v>26</v>
      </c>
      <c r="U53" t="s">
        <v>27</v>
      </c>
      <c r="V53" t="s">
        <v>28</v>
      </c>
      <c r="W53" t="s">
        <v>28</v>
      </c>
      <c r="X53" t="s">
        <v>35</v>
      </c>
    </row>
    <row r="54" spans="1:24" x14ac:dyDescent="0.35">
      <c r="A54">
        <f t="shared" si="0"/>
        <v>52</v>
      </c>
      <c r="B54" t="s">
        <v>48</v>
      </c>
      <c r="C54" s="3">
        <v>44887</v>
      </c>
      <c r="D54" s="3">
        <v>44893</v>
      </c>
      <c r="E54" t="s">
        <v>30</v>
      </c>
      <c r="F54" t="s">
        <v>23</v>
      </c>
      <c r="G54" t="s">
        <v>23</v>
      </c>
      <c r="H54" t="s">
        <v>59</v>
      </c>
      <c r="I54">
        <v>52</v>
      </c>
      <c r="J54">
        <v>55</v>
      </c>
      <c r="K54" t="s">
        <v>58</v>
      </c>
      <c r="L54" t="s">
        <v>33</v>
      </c>
      <c r="M54" t="s">
        <v>25</v>
      </c>
      <c r="N54" s="4"/>
      <c r="O54">
        <v>3</v>
      </c>
      <c r="P54">
        <v>1</v>
      </c>
      <c r="Q54" t="s">
        <v>28</v>
      </c>
      <c r="R54" t="s">
        <v>28</v>
      </c>
      <c r="S54" t="s">
        <v>35</v>
      </c>
      <c r="T54" t="s">
        <v>35</v>
      </c>
      <c r="U54" t="s">
        <v>27</v>
      </c>
      <c r="V54" t="s">
        <v>28</v>
      </c>
      <c r="W54" t="s">
        <v>28</v>
      </c>
      <c r="X54" t="s">
        <v>35</v>
      </c>
    </row>
    <row r="55" spans="1:24" x14ac:dyDescent="0.35">
      <c r="A55">
        <f t="shared" si="0"/>
        <v>53</v>
      </c>
      <c r="B55" t="s">
        <v>48</v>
      </c>
      <c r="C55" s="3">
        <v>44887</v>
      </c>
      <c r="D55" s="3">
        <v>44893</v>
      </c>
      <c r="E55" t="s">
        <v>30</v>
      </c>
      <c r="F55" t="s">
        <v>23</v>
      </c>
      <c r="G55" t="s">
        <v>23</v>
      </c>
      <c r="H55" t="s">
        <v>59</v>
      </c>
      <c r="I55">
        <v>22</v>
      </c>
      <c r="J55">
        <v>22</v>
      </c>
      <c r="K55" t="s">
        <v>58</v>
      </c>
      <c r="L55" t="s">
        <v>33</v>
      </c>
      <c r="M55" t="s">
        <v>25</v>
      </c>
      <c r="N55" s="4">
        <v>80000</v>
      </c>
      <c r="O55">
        <v>3</v>
      </c>
      <c r="P55">
        <v>1</v>
      </c>
      <c r="Q55" t="s">
        <v>38</v>
      </c>
      <c r="R55" t="s">
        <v>38</v>
      </c>
      <c r="S55" t="s">
        <v>38</v>
      </c>
      <c r="T55" t="s">
        <v>35</v>
      </c>
      <c r="U55" t="s">
        <v>27</v>
      </c>
      <c r="V55" t="s">
        <v>28</v>
      </c>
      <c r="W55" t="s">
        <v>28</v>
      </c>
      <c r="X55" t="s">
        <v>27</v>
      </c>
    </row>
    <row r="56" spans="1:24" x14ac:dyDescent="0.35">
      <c r="A56">
        <f t="shared" si="0"/>
        <v>54</v>
      </c>
      <c r="B56" t="s">
        <v>48</v>
      </c>
      <c r="C56" s="3">
        <v>44889</v>
      </c>
      <c r="D56" s="3">
        <v>44893</v>
      </c>
      <c r="E56" t="s">
        <v>30</v>
      </c>
      <c r="F56" t="s">
        <v>23</v>
      </c>
      <c r="G56" t="s">
        <v>23</v>
      </c>
      <c r="H56" t="s">
        <v>59</v>
      </c>
      <c r="I56">
        <v>63</v>
      </c>
      <c r="J56">
        <v>63</v>
      </c>
      <c r="K56" t="s">
        <v>58</v>
      </c>
      <c r="L56" t="s">
        <v>33</v>
      </c>
      <c r="M56" t="s">
        <v>25</v>
      </c>
      <c r="N56" s="4">
        <v>80000</v>
      </c>
      <c r="O56">
        <v>3</v>
      </c>
      <c r="P56">
        <v>1</v>
      </c>
      <c r="Q56" t="s">
        <v>28</v>
      </c>
      <c r="R56" t="s">
        <v>26</v>
      </c>
      <c r="S56" t="s">
        <v>38</v>
      </c>
      <c r="T56" t="s">
        <v>35</v>
      </c>
      <c r="U56" t="s">
        <v>27</v>
      </c>
      <c r="V56" t="s">
        <v>26</v>
      </c>
      <c r="W56" t="s">
        <v>26</v>
      </c>
      <c r="X56" t="s">
        <v>35</v>
      </c>
    </row>
    <row r="57" spans="1:24" x14ac:dyDescent="0.35">
      <c r="A57">
        <f t="shared" si="0"/>
        <v>55</v>
      </c>
      <c r="B57" t="s">
        <v>48</v>
      </c>
      <c r="C57" s="3">
        <v>44889</v>
      </c>
      <c r="D57" s="3">
        <v>44893</v>
      </c>
      <c r="E57" t="s">
        <v>30</v>
      </c>
      <c r="F57" t="s">
        <v>23</v>
      </c>
      <c r="G57" t="s">
        <v>23</v>
      </c>
      <c r="H57" t="s">
        <v>59</v>
      </c>
      <c r="I57">
        <v>42</v>
      </c>
      <c r="J57">
        <v>42</v>
      </c>
      <c r="K57" t="s">
        <v>58</v>
      </c>
      <c r="L57" t="s">
        <v>24</v>
      </c>
      <c r="M57" t="s">
        <v>25</v>
      </c>
      <c r="N57" s="4">
        <v>130000</v>
      </c>
      <c r="O57">
        <v>3</v>
      </c>
      <c r="P57">
        <v>1</v>
      </c>
      <c r="Q57" t="s">
        <v>28</v>
      </c>
      <c r="R57" t="s">
        <v>28</v>
      </c>
      <c r="S57" t="s">
        <v>27</v>
      </c>
      <c r="T57" t="s">
        <v>27</v>
      </c>
      <c r="U57" t="s">
        <v>27</v>
      </c>
      <c r="V57" t="s">
        <v>28</v>
      </c>
      <c r="W57" t="s">
        <v>28</v>
      </c>
      <c r="X57" t="s">
        <v>27</v>
      </c>
    </row>
    <row r="58" spans="1:24" x14ac:dyDescent="0.35">
      <c r="A58">
        <f t="shared" si="0"/>
        <v>56</v>
      </c>
      <c r="B58" t="s">
        <v>48</v>
      </c>
      <c r="C58" s="3">
        <v>44890</v>
      </c>
      <c r="D58" s="3">
        <v>44893</v>
      </c>
      <c r="E58" t="s">
        <v>30</v>
      </c>
      <c r="F58" t="s">
        <v>23</v>
      </c>
      <c r="G58" t="s">
        <v>23</v>
      </c>
      <c r="H58" t="s">
        <v>59</v>
      </c>
      <c r="I58">
        <v>31</v>
      </c>
      <c r="J58">
        <v>31</v>
      </c>
      <c r="K58" t="s">
        <v>58</v>
      </c>
      <c r="L58" t="s">
        <v>24</v>
      </c>
      <c r="M58" t="s">
        <v>25</v>
      </c>
      <c r="N58" s="4">
        <v>180000</v>
      </c>
      <c r="O58">
        <v>3</v>
      </c>
      <c r="P58">
        <v>1</v>
      </c>
      <c r="Q58" t="s">
        <v>28</v>
      </c>
      <c r="R58" t="s">
        <v>26</v>
      </c>
      <c r="S58" t="s">
        <v>38</v>
      </c>
      <c r="T58" t="s">
        <v>35</v>
      </c>
      <c r="U58" t="s">
        <v>35</v>
      </c>
      <c r="V58" t="s">
        <v>28</v>
      </c>
      <c r="W58" t="s">
        <v>28</v>
      </c>
      <c r="X58" t="s">
        <v>27</v>
      </c>
    </row>
    <row r="59" spans="1:24" x14ac:dyDescent="0.35">
      <c r="A59">
        <f t="shared" si="0"/>
        <v>57</v>
      </c>
      <c r="B59" t="s">
        <v>48</v>
      </c>
      <c r="C59" s="3">
        <v>44891</v>
      </c>
      <c r="D59" s="3">
        <v>44893</v>
      </c>
      <c r="E59" t="s">
        <v>30</v>
      </c>
      <c r="F59" t="s">
        <v>23</v>
      </c>
      <c r="G59" t="s">
        <v>23</v>
      </c>
      <c r="H59" t="s">
        <v>59</v>
      </c>
      <c r="I59">
        <v>50</v>
      </c>
      <c r="J59">
        <v>50</v>
      </c>
      <c r="K59" t="s">
        <v>58</v>
      </c>
      <c r="L59" t="s">
        <v>24</v>
      </c>
      <c r="M59" t="s">
        <v>25</v>
      </c>
      <c r="N59" s="4">
        <v>200000</v>
      </c>
      <c r="O59">
        <v>3</v>
      </c>
      <c r="P59">
        <v>1</v>
      </c>
      <c r="Q59" t="s">
        <v>28</v>
      </c>
      <c r="R59" t="s">
        <v>26</v>
      </c>
      <c r="S59" t="s">
        <v>35</v>
      </c>
      <c r="T59" t="s">
        <v>38</v>
      </c>
      <c r="U59" t="s">
        <v>27</v>
      </c>
      <c r="V59" t="s">
        <v>28</v>
      </c>
      <c r="W59" t="s">
        <v>28</v>
      </c>
      <c r="X59" t="s">
        <v>35</v>
      </c>
    </row>
    <row r="60" spans="1:24" x14ac:dyDescent="0.35">
      <c r="A60">
        <f t="shared" si="0"/>
        <v>58</v>
      </c>
      <c r="B60" t="s">
        <v>48</v>
      </c>
      <c r="C60" s="3">
        <v>44893</v>
      </c>
      <c r="D60" s="3">
        <v>44893</v>
      </c>
      <c r="E60" t="s">
        <v>30</v>
      </c>
      <c r="F60" t="s">
        <v>23</v>
      </c>
      <c r="G60" t="s">
        <v>23</v>
      </c>
      <c r="H60" t="s">
        <v>59</v>
      </c>
      <c r="I60">
        <v>49</v>
      </c>
      <c r="J60">
        <v>49</v>
      </c>
      <c r="K60" t="s">
        <v>58</v>
      </c>
      <c r="L60" t="s">
        <v>33</v>
      </c>
      <c r="M60" t="s">
        <v>25</v>
      </c>
      <c r="N60" s="4">
        <v>100000</v>
      </c>
      <c r="O60">
        <v>3</v>
      </c>
      <c r="P60">
        <v>1</v>
      </c>
      <c r="Q60" t="s">
        <v>28</v>
      </c>
      <c r="R60" t="s">
        <v>28</v>
      </c>
      <c r="S60" t="s">
        <v>27</v>
      </c>
      <c r="T60" t="s">
        <v>26</v>
      </c>
      <c r="U60" t="s">
        <v>27</v>
      </c>
      <c r="V60" t="s">
        <v>28</v>
      </c>
      <c r="W60" t="s">
        <v>28</v>
      </c>
      <c r="X60" t="s">
        <v>35</v>
      </c>
    </row>
    <row r="61" spans="1:24" x14ac:dyDescent="0.35">
      <c r="A61">
        <f t="shared" si="0"/>
        <v>59</v>
      </c>
      <c r="B61" t="s">
        <v>48</v>
      </c>
      <c r="C61" s="3">
        <v>44893</v>
      </c>
      <c r="D61" s="3">
        <v>44893</v>
      </c>
      <c r="E61" t="s">
        <v>30</v>
      </c>
      <c r="F61" t="s">
        <v>23</v>
      </c>
      <c r="G61" t="s">
        <v>23</v>
      </c>
      <c r="H61" t="s">
        <v>59</v>
      </c>
      <c r="I61">
        <v>46</v>
      </c>
      <c r="J61">
        <v>46</v>
      </c>
      <c r="K61" t="s">
        <v>58</v>
      </c>
      <c r="L61" t="s">
        <v>24</v>
      </c>
      <c r="M61" t="s">
        <v>34</v>
      </c>
      <c r="N61" s="4">
        <v>155000</v>
      </c>
      <c r="O61">
        <v>3</v>
      </c>
      <c r="P61">
        <v>1</v>
      </c>
      <c r="Q61" t="s">
        <v>28</v>
      </c>
      <c r="R61" t="s">
        <v>28</v>
      </c>
      <c r="S61" t="s">
        <v>35</v>
      </c>
      <c r="T61" t="s">
        <v>27</v>
      </c>
      <c r="U61" t="s">
        <v>27</v>
      </c>
      <c r="V61" t="s">
        <v>28</v>
      </c>
      <c r="W61" t="s">
        <v>28</v>
      </c>
      <c r="X61" t="s">
        <v>35</v>
      </c>
    </row>
    <row r="62" spans="1:24" x14ac:dyDescent="0.35">
      <c r="A62">
        <f t="shared" si="0"/>
        <v>60</v>
      </c>
      <c r="B62" t="s">
        <v>48</v>
      </c>
      <c r="C62" s="3">
        <v>44893</v>
      </c>
      <c r="D62" s="3">
        <v>44893</v>
      </c>
      <c r="E62" t="s">
        <v>30</v>
      </c>
      <c r="F62" t="s">
        <v>23</v>
      </c>
      <c r="G62" t="s">
        <v>23</v>
      </c>
      <c r="H62" t="s">
        <v>59</v>
      </c>
      <c r="I62">
        <v>50</v>
      </c>
      <c r="J62">
        <v>53</v>
      </c>
      <c r="K62" t="s">
        <v>58</v>
      </c>
      <c r="L62" t="s">
        <v>24</v>
      </c>
      <c r="M62" t="s">
        <v>25</v>
      </c>
      <c r="N62" s="4">
        <v>120000</v>
      </c>
      <c r="O62">
        <v>3</v>
      </c>
      <c r="P62">
        <v>1</v>
      </c>
      <c r="Q62" t="s">
        <v>28</v>
      </c>
      <c r="R62" t="s">
        <v>26</v>
      </c>
      <c r="S62" t="s">
        <v>28</v>
      </c>
      <c r="T62" t="s">
        <v>38</v>
      </c>
      <c r="U62" t="s">
        <v>27</v>
      </c>
      <c r="V62" t="s">
        <v>28</v>
      </c>
      <c r="W62" t="s">
        <v>28</v>
      </c>
      <c r="X62" t="s">
        <v>35</v>
      </c>
    </row>
    <row r="63" spans="1:24" x14ac:dyDescent="0.35">
      <c r="A63">
        <f t="shared" si="0"/>
        <v>61</v>
      </c>
      <c r="B63" t="s">
        <v>48</v>
      </c>
      <c r="C63" s="3">
        <v>44893</v>
      </c>
      <c r="D63" s="3">
        <v>44893</v>
      </c>
      <c r="E63" t="s">
        <v>30</v>
      </c>
      <c r="F63" t="s">
        <v>23</v>
      </c>
      <c r="G63" t="s">
        <v>23</v>
      </c>
      <c r="H63" t="s">
        <v>59</v>
      </c>
      <c r="I63">
        <v>75</v>
      </c>
      <c r="J63">
        <v>75</v>
      </c>
      <c r="K63" t="s">
        <v>58</v>
      </c>
      <c r="L63" t="s">
        <v>33</v>
      </c>
      <c r="M63" t="s">
        <v>25</v>
      </c>
      <c r="N63" s="4">
        <v>138000</v>
      </c>
      <c r="O63">
        <v>3</v>
      </c>
      <c r="P63">
        <v>1</v>
      </c>
      <c r="Q63" t="s">
        <v>28</v>
      </c>
      <c r="R63" t="s">
        <v>28</v>
      </c>
      <c r="S63" t="s">
        <v>27</v>
      </c>
      <c r="T63" t="s">
        <v>27</v>
      </c>
      <c r="U63" t="s">
        <v>27</v>
      </c>
      <c r="V63" t="s">
        <v>28</v>
      </c>
      <c r="W63" t="s">
        <v>28</v>
      </c>
      <c r="X63" t="s">
        <v>35</v>
      </c>
    </row>
    <row r="64" spans="1:24" x14ac:dyDescent="0.35">
      <c r="A64">
        <f t="shared" si="0"/>
        <v>62</v>
      </c>
      <c r="B64" t="s">
        <v>48</v>
      </c>
      <c r="C64" s="3">
        <v>44893</v>
      </c>
      <c r="D64" s="3">
        <v>44893</v>
      </c>
      <c r="E64" t="s">
        <v>30</v>
      </c>
      <c r="F64" t="s">
        <v>23</v>
      </c>
      <c r="G64" t="s">
        <v>23</v>
      </c>
      <c r="H64" t="s">
        <v>59</v>
      </c>
      <c r="I64">
        <v>72</v>
      </c>
      <c r="J64">
        <v>72</v>
      </c>
      <c r="K64" t="s">
        <v>58</v>
      </c>
      <c r="L64" t="s">
        <v>24</v>
      </c>
      <c r="M64" t="s">
        <v>25</v>
      </c>
      <c r="N64" s="4">
        <v>100000</v>
      </c>
      <c r="O64">
        <v>3</v>
      </c>
      <c r="P64">
        <v>1</v>
      </c>
      <c r="Q64" t="s">
        <v>28</v>
      </c>
      <c r="R64" t="s">
        <v>26</v>
      </c>
      <c r="S64" t="s">
        <v>27</v>
      </c>
      <c r="T64" t="s">
        <v>27</v>
      </c>
      <c r="U64" t="s">
        <v>27</v>
      </c>
      <c r="V64" t="s">
        <v>28</v>
      </c>
      <c r="W64" t="s">
        <v>28</v>
      </c>
      <c r="X64" t="s">
        <v>27</v>
      </c>
    </row>
    <row r="65" spans="1:24" x14ac:dyDescent="0.35">
      <c r="A65">
        <f t="shared" si="0"/>
        <v>63</v>
      </c>
      <c r="B65" t="s">
        <v>44</v>
      </c>
      <c r="C65" s="3">
        <v>44894</v>
      </c>
      <c r="D65" s="3">
        <v>44896</v>
      </c>
      <c r="E65" t="s">
        <v>49</v>
      </c>
      <c r="F65" t="s">
        <v>23</v>
      </c>
      <c r="G65" t="s">
        <v>36</v>
      </c>
      <c r="H65" t="s">
        <v>51</v>
      </c>
      <c r="I65">
        <v>29</v>
      </c>
      <c r="J65">
        <v>61</v>
      </c>
      <c r="K65" t="s">
        <v>58</v>
      </c>
      <c r="L65" t="s">
        <v>52</v>
      </c>
      <c r="M65" t="s">
        <v>53</v>
      </c>
      <c r="N65" s="4">
        <v>36000</v>
      </c>
      <c r="O65">
        <v>2</v>
      </c>
      <c r="P65">
        <v>2</v>
      </c>
      <c r="Q65" t="s">
        <v>27</v>
      </c>
      <c r="R65" t="s">
        <v>35</v>
      </c>
      <c r="S65" t="s">
        <v>38</v>
      </c>
      <c r="T65" t="s">
        <v>26</v>
      </c>
      <c r="U65" t="s">
        <v>38</v>
      </c>
      <c r="V65" t="s">
        <v>38</v>
      </c>
      <c r="W65" t="s">
        <v>38</v>
      </c>
      <c r="X65" t="s">
        <v>27</v>
      </c>
    </row>
    <row r="66" spans="1:24" x14ac:dyDescent="0.35">
      <c r="A66">
        <f t="shared" si="0"/>
        <v>64</v>
      </c>
      <c r="B66" t="s">
        <v>44</v>
      </c>
      <c r="C66" s="3">
        <v>44894</v>
      </c>
      <c r="D66" s="3">
        <v>44896</v>
      </c>
      <c r="E66" t="s">
        <v>30</v>
      </c>
      <c r="F66" t="s">
        <v>23</v>
      </c>
      <c r="G66" t="s">
        <v>36</v>
      </c>
      <c r="H66" t="s">
        <v>54</v>
      </c>
      <c r="I66">
        <v>5</v>
      </c>
      <c r="J66">
        <v>41</v>
      </c>
      <c r="K66" t="s">
        <v>58</v>
      </c>
      <c r="L66" t="s">
        <v>47</v>
      </c>
      <c r="M66" t="s">
        <v>25</v>
      </c>
      <c r="N66" s="4">
        <v>0</v>
      </c>
      <c r="O66">
        <v>2</v>
      </c>
      <c r="P66">
        <v>5</v>
      </c>
      <c r="Q66" t="s">
        <v>28</v>
      </c>
      <c r="R66" t="s">
        <v>35</v>
      </c>
      <c r="S66" t="s">
        <v>27</v>
      </c>
      <c r="T66" t="s">
        <v>35</v>
      </c>
      <c r="U66" t="s">
        <v>35</v>
      </c>
      <c r="V66" t="s">
        <v>28</v>
      </c>
      <c r="W66" t="s">
        <v>26</v>
      </c>
      <c r="X66" t="s">
        <v>27</v>
      </c>
    </row>
    <row r="67" spans="1:24" x14ac:dyDescent="0.35">
      <c r="A67">
        <f t="shared" si="0"/>
        <v>65</v>
      </c>
      <c r="B67" t="s">
        <v>48</v>
      </c>
      <c r="C67" s="3">
        <v>44893</v>
      </c>
      <c r="D67" s="3">
        <v>44898</v>
      </c>
      <c r="E67" t="s">
        <v>30</v>
      </c>
      <c r="F67" t="s">
        <v>23</v>
      </c>
      <c r="G67" t="s">
        <v>23</v>
      </c>
      <c r="H67" t="s">
        <v>59</v>
      </c>
      <c r="I67">
        <v>54</v>
      </c>
      <c r="J67">
        <v>54</v>
      </c>
      <c r="K67" t="s">
        <v>58</v>
      </c>
      <c r="L67" t="s">
        <v>24</v>
      </c>
      <c r="M67" t="s">
        <v>25</v>
      </c>
      <c r="N67" s="4">
        <v>109000</v>
      </c>
      <c r="O67">
        <v>3</v>
      </c>
      <c r="P67">
        <v>1</v>
      </c>
      <c r="Q67" t="s">
        <v>28</v>
      </c>
      <c r="R67" t="s">
        <v>28</v>
      </c>
      <c r="S67" t="s">
        <v>28</v>
      </c>
      <c r="T67" t="s">
        <v>35</v>
      </c>
      <c r="U67" t="s">
        <v>27</v>
      </c>
      <c r="V67" t="s">
        <v>28</v>
      </c>
      <c r="W67" t="s">
        <v>28</v>
      </c>
      <c r="X67" t="s">
        <v>27</v>
      </c>
    </row>
    <row r="68" spans="1:24" x14ac:dyDescent="0.35">
      <c r="A68">
        <f t="shared" ref="A68:A131" si="1">A67+1</f>
        <v>66</v>
      </c>
      <c r="B68" t="s">
        <v>48</v>
      </c>
      <c r="C68" s="3">
        <v>44894</v>
      </c>
      <c r="D68" s="3">
        <v>44899</v>
      </c>
      <c r="E68" t="s">
        <v>30</v>
      </c>
      <c r="F68" t="s">
        <v>23</v>
      </c>
      <c r="G68" t="s">
        <v>23</v>
      </c>
      <c r="H68" t="s">
        <v>59</v>
      </c>
      <c r="I68">
        <v>63</v>
      </c>
      <c r="J68">
        <v>65</v>
      </c>
      <c r="K68" t="s">
        <v>58</v>
      </c>
      <c r="L68" t="s">
        <v>33</v>
      </c>
      <c r="M68" t="s">
        <v>25</v>
      </c>
      <c r="N68" s="4">
        <v>50000</v>
      </c>
      <c r="O68">
        <v>3</v>
      </c>
      <c r="P68">
        <v>1</v>
      </c>
      <c r="Q68" t="s">
        <v>28</v>
      </c>
      <c r="R68" t="s">
        <v>28</v>
      </c>
      <c r="S68" t="s">
        <v>27</v>
      </c>
      <c r="T68" t="s">
        <v>35</v>
      </c>
      <c r="U68" t="s">
        <v>27</v>
      </c>
      <c r="V68" t="s">
        <v>28</v>
      </c>
      <c r="W68" t="s">
        <v>28</v>
      </c>
      <c r="X68" t="s">
        <v>35</v>
      </c>
    </row>
    <row r="69" spans="1:24" x14ac:dyDescent="0.35">
      <c r="A69">
        <f t="shared" si="1"/>
        <v>67</v>
      </c>
      <c r="B69" t="s">
        <v>48</v>
      </c>
      <c r="C69" s="3">
        <v>44894</v>
      </c>
      <c r="D69" s="3">
        <v>44900</v>
      </c>
      <c r="E69" t="s">
        <v>30</v>
      </c>
      <c r="F69" t="s">
        <v>23</v>
      </c>
      <c r="G69" t="s">
        <v>23</v>
      </c>
      <c r="H69" t="s">
        <v>59</v>
      </c>
      <c r="I69">
        <v>56</v>
      </c>
      <c r="J69">
        <v>58</v>
      </c>
      <c r="K69" t="s">
        <v>58</v>
      </c>
      <c r="L69" t="s">
        <v>24</v>
      </c>
      <c r="M69" t="s">
        <v>25</v>
      </c>
      <c r="N69" s="4">
        <v>125000</v>
      </c>
      <c r="O69">
        <v>3</v>
      </c>
      <c r="P69">
        <v>1</v>
      </c>
      <c r="Q69" t="s">
        <v>28</v>
      </c>
      <c r="R69" t="s">
        <v>38</v>
      </c>
      <c r="S69" t="s">
        <v>35</v>
      </c>
      <c r="T69" t="s">
        <v>26</v>
      </c>
      <c r="U69" t="s">
        <v>27</v>
      </c>
      <c r="V69" t="s">
        <v>28</v>
      </c>
      <c r="W69" t="s">
        <v>28</v>
      </c>
      <c r="X69" t="s">
        <v>35</v>
      </c>
    </row>
    <row r="70" spans="1:24" x14ac:dyDescent="0.35">
      <c r="A70">
        <f t="shared" si="1"/>
        <v>68</v>
      </c>
      <c r="B70" t="s">
        <v>48</v>
      </c>
      <c r="C70" s="3">
        <v>44894</v>
      </c>
      <c r="D70" s="3">
        <v>44901</v>
      </c>
      <c r="E70" t="s">
        <v>30</v>
      </c>
      <c r="F70" t="s">
        <v>23</v>
      </c>
      <c r="G70" t="s">
        <v>23</v>
      </c>
      <c r="H70" t="s">
        <v>59</v>
      </c>
      <c r="I70">
        <v>21</v>
      </c>
      <c r="J70">
        <v>23</v>
      </c>
      <c r="K70" t="s">
        <v>58</v>
      </c>
      <c r="L70" t="s">
        <v>24</v>
      </c>
      <c r="M70" t="s">
        <v>25</v>
      </c>
      <c r="N70" s="4">
        <v>10000</v>
      </c>
      <c r="O70">
        <v>3</v>
      </c>
      <c r="P70">
        <v>1</v>
      </c>
      <c r="Q70" t="s">
        <v>26</v>
      </c>
      <c r="R70" t="s">
        <v>38</v>
      </c>
      <c r="S70" t="s">
        <v>38</v>
      </c>
      <c r="T70" t="s">
        <v>38</v>
      </c>
      <c r="U70" t="s">
        <v>35</v>
      </c>
      <c r="V70" t="s">
        <v>26</v>
      </c>
      <c r="W70" t="s">
        <v>28</v>
      </c>
      <c r="X70" t="s">
        <v>27</v>
      </c>
    </row>
    <row r="71" spans="1:24" x14ac:dyDescent="0.35">
      <c r="A71">
        <f t="shared" si="1"/>
        <v>69</v>
      </c>
      <c r="B71" t="s">
        <v>48</v>
      </c>
      <c r="C71" s="3">
        <v>44896</v>
      </c>
      <c r="D71" s="3">
        <v>44902</v>
      </c>
      <c r="E71" t="s">
        <v>30</v>
      </c>
      <c r="F71" t="s">
        <v>23</v>
      </c>
      <c r="G71" t="s">
        <v>23</v>
      </c>
      <c r="H71" t="s">
        <v>59</v>
      </c>
      <c r="I71">
        <v>28</v>
      </c>
      <c r="J71">
        <v>28</v>
      </c>
      <c r="K71" t="s">
        <v>58</v>
      </c>
      <c r="L71" t="s">
        <v>33</v>
      </c>
      <c r="M71" t="s">
        <v>25</v>
      </c>
      <c r="N71" s="4">
        <v>150000</v>
      </c>
      <c r="O71">
        <v>3</v>
      </c>
      <c r="P71">
        <v>1</v>
      </c>
      <c r="Q71" t="s">
        <v>28</v>
      </c>
      <c r="R71" t="s">
        <v>26</v>
      </c>
      <c r="S71" t="s">
        <v>35</v>
      </c>
      <c r="T71" t="s">
        <v>35</v>
      </c>
      <c r="U71" t="s">
        <v>27</v>
      </c>
      <c r="V71" t="s">
        <v>28</v>
      </c>
      <c r="W71" t="s">
        <v>28</v>
      </c>
      <c r="X71" t="s">
        <v>35</v>
      </c>
    </row>
    <row r="72" spans="1:24" x14ac:dyDescent="0.35">
      <c r="A72">
        <f t="shared" si="1"/>
        <v>70</v>
      </c>
      <c r="B72" t="s">
        <v>48</v>
      </c>
      <c r="C72" s="3">
        <v>44896</v>
      </c>
      <c r="D72" s="3">
        <v>44903</v>
      </c>
      <c r="E72" t="s">
        <v>30</v>
      </c>
      <c r="F72" t="s">
        <v>23</v>
      </c>
      <c r="G72" t="s">
        <v>23</v>
      </c>
      <c r="H72" t="s">
        <v>59</v>
      </c>
      <c r="I72">
        <v>54</v>
      </c>
      <c r="J72">
        <v>54</v>
      </c>
      <c r="K72" t="s">
        <v>57</v>
      </c>
      <c r="L72" t="s">
        <v>33</v>
      </c>
      <c r="M72" t="s">
        <v>25</v>
      </c>
      <c r="N72" s="4">
        <v>104000</v>
      </c>
      <c r="O72">
        <v>3</v>
      </c>
      <c r="P72">
        <v>1</v>
      </c>
      <c r="Q72" t="s">
        <v>28</v>
      </c>
      <c r="R72" t="s">
        <v>26</v>
      </c>
      <c r="S72" t="s">
        <v>35</v>
      </c>
      <c r="T72" t="s">
        <v>35</v>
      </c>
      <c r="U72" t="s">
        <v>27</v>
      </c>
      <c r="V72" t="s">
        <v>26</v>
      </c>
      <c r="W72" t="s">
        <v>28</v>
      </c>
      <c r="X72" t="s">
        <v>35</v>
      </c>
    </row>
    <row r="73" spans="1:24" x14ac:dyDescent="0.35">
      <c r="A73">
        <f t="shared" si="1"/>
        <v>71</v>
      </c>
      <c r="B73" t="s">
        <v>48</v>
      </c>
      <c r="C73" s="3">
        <v>44896</v>
      </c>
      <c r="D73" s="3">
        <v>44904</v>
      </c>
      <c r="E73" t="s">
        <v>30</v>
      </c>
      <c r="F73" t="s">
        <v>23</v>
      </c>
      <c r="G73" t="s">
        <v>23</v>
      </c>
      <c r="H73" t="s">
        <v>59</v>
      </c>
      <c r="I73">
        <v>45</v>
      </c>
      <c r="J73">
        <v>45</v>
      </c>
      <c r="K73" t="s">
        <v>57</v>
      </c>
      <c r="L73" t="s">
        <v>24</v>
      </c>
      <c r="M73" t="s">
        <v>25</v>
      </c>
      <c r="N73" s="4">
        <v>500000</v>
      </c>
      <c r="O73">
        <v>3</v>
      </c>
      <c r="P73">
        <v>1</v>
      </c>
      <c r="Q73" t="s">
        <v>28</v>
      </c>
      <c r="R73" t="s">
        <v>28</v>
      </c>
      <c r="S73" t="s">
        <v>35</v>
      </c>
      <c r="T73" t="s">
        <v>27</v>
      </c>
      <c r="U73" t="s">
        <v>27</v>
      </c>
      <c r="V73" t="s">
        <v>28</v>
      </c>
      <c r="W73" t="s">
        <v>28</v>
      </c>
      <c r="X73" t="s">
        <v>35</v>
      </c>
    </row>
    <row r="74" spans="1:24" x14ac:dyDescent="0.35">
      <c r="A74">
        <f t="shared" si="1"/>
        <v>72</v>
      </c>
      <c r="B74" t="s">
        <v>48</v>
      </c>
      <c r="C74" s="3">
        <v>44896</v>
      </c>
      <c r="D74" s="3">
        <v>44905</v>
      </c>
      <c r="E74" t="s">
        <v>30</v>
      </c>
      <c r="F74" t="s">
        <v>23</v>
      </c>
      <c r="G74" t="s">
        <v>23</v>
      </c>
      <c r="H74" t="s">
        <v>59</v>
      </c>
      <c r="I74">
        <v>63</v>
      </c>
      <c r="J74">
        <v>63</v>
      </c>
      <c r="K74" t="s">
        <v>58</v>
      </c>
      <c r="L74" t="s">
        <v>33</v>
      </c>
      <c r="M74" t="s">
        <v>25</v>
      </c>
      <c r="N74" s="4"/>
      <c r="O74">
        <v>3</v>
      </c>
      <c r="P74">
        <v>1</v>
      </c>
      <c r="Q74" t="s">
        <v>26</v>
      </c>
      <c r="R74" t="s">
        <v>38</v>
      </c>
      <c r="S74" t="s">
        <v>35</v>
      </c>
      <c r="T74" t="s">
        <v>27</v>
      </c>
      <c r="U74" t="s">
        <v>27</v>
      </c>
      <c r="V74" t="s">
        <v>28</v>
      </c>
      <c r="W74" t="s">
        <v>28</v>
      </c>
      <c r="X74" t="s">
        <v>35</v>
      </c>
    </row>
    <row r="75" spans="1:24" x14ac:dyDescent="0.35">
      <c r="A75">
        <f t="shared" si="1"/>
        <v>73</v>
      </c>
      <c r="B75" t="s">
        <v>48</v>
      </c>
      <c r="C75" s="3">
        <v>44897</v>
      </c>
      <c r="D75" s="3">
        <v>44906</v>
      </c>
      <c r="E75" t="s">
        <v>30</v>
      </c>
      <c r="F75" t="s">
        <v>23</v>
      </c>
      <c r="G75" t="s">
        <v>23</v>
      </c>
      <c r="H75" t="s">
        <v>59</v>
      </c>
      <c r="I75">
        <v>31</v>
      </c>
      <c r="J75">
        <v>31</v>
      </c>
      <c r="K75" t="s">
        <v>58</v>
      </c>
      <c r="L75" t="s">
        <v>24</v>
      </c>
      <c r="M75" t="s">
        <v>25</v>
      </c>
      <c r="N75" s="4">
        <v>80000</v>
      </c>
      <c r="O75">
        <v>3</v>
      </c>
      <c r="P75">
        <v>1</v>
      </c>
      <c r="Q75" t="s">
        <v>28</v>
      </c>
      <c r="R75" t="s">
        <v>28</v>
      </c>
      <c r="S75" t="s">
        <v>35</v>
      </c>
      <c r="T75" t="s">
        <v>38</v>
      </c>
      <c r="U75" t="s">
        <v>27</v>
      </c>
      <c r="V75" t="s">
        <v>28</v>
      </c>
      <c r="W75" t="s">
        <v>28</v>
      </c>
      <c r="X75" t="s">
        <v>35</v>
      </c>
    </row>
    <row r="76" spans="1:24" x14ac:dyDescent="0.35">
      <c r="A76">
        <f t="shared" si="1"/>
        <v>74</v>
      </c>
      <c r="B76" t="s">
        <v>55</v>
      </c>
      <c r="C76" s="3">
        <v>44896</v>
      </c>
      <c r="D76" s="3">
        <v>44898</v>
      </c>
      <c r="E76" t="s">
        <v>30</v>
      </c>
      <c r="F76" t="s">
        <v>23</v>
      </c>
      <c r="G76" t="s">
        <v>23</v>
      </c>
      <c r="H76" t="s">
        <v>59</v>
      </c>
      <c r="I76">
        <v>40</v>
      </c>
      <c r="J76">
        <v>40</v>
      </c>
      <c r="K76" t="s">
        <v>57</v>
      </c>
      <c r="L76" t="s">
        <v>24</v>
      </c>
      <c r="M76" t="s">
        <v>25</v>
      </c>
      <c r="N76" s="4"/>
      <c r="O76">
        <v>3</v>
      </c>
      <c r="P76">
        <v>1</v>
      </c>
      <c r="Q76" t="s">
        <v>38</v>
      </c>
      <c r="R76" t="s">
        <v>35</v>
      </c>
      <c r="S76" t="s">
        <v>38</v>
      </c>
      <c r="T76" t="s">
        <v>35</v>
      </c>
      <c r="U76" t="s">
        <v>26</v>
      </c>
      <c r="V76" t="s">
        <v>28</v>
      </c>
      <c r="W76" t="s">
        <v>28</v>
      </c>
      <c r="X76" t="s">
        <v>27</v>
      </c>
    </row>
    <row r="77" spans="1:24" x14ac:dyDescent="0.35">
      <c r="A77">
        <f t="shared" si="1"/>
        <v>75</v>
      </c>
      <c r="B77" t="s">
        <v>55</v>
      </c>
      <c r="C77" s="3">
        <v>44896</v>
      </c>
      <c r="D77" s="3">
        <v>44898</v>
      </c>
      <c r="E77" t="s">
        <v>49</v>
      </c>
      <c r="F77" t="s">
        <v>23</v>
      </c>
      <c r="G77" t="s">
        <v>36</v>
      </c>
      <c r="H77" t="s">
        <v>51</v>
      </c>
      <c r="I77">
        <v>2</v>
      </c>
      <c r="J77">
        <v>69</v>
      </c>
      <c r="K77" t="s">
        <v>57</v>
      </c>
      <c r="L77" t="s">
        <v>33</v>
      </c>
      <c r="M77" t="s">
        <v>53</v>
      </c>
      <c r="N77" s="4">
        <v>0</v>
      </c>
      <c r="O77">
        <v>2</v>
      </c>
      <c r="P77">
        <v>2</v>
      </c>
      <c r="Q77" t="s">
        <v>38</v>
      </c>
      <c r="R77" t="s">
        <v>38</v>
      </c>
      <c r="S77" t="s">
        <v>38</v>
      </c>
      <c r="T77" t="s">
        <v>35</v>
      </c>
      <c r="U77" t="s">
        <v>35</v>
      </c>
      <c r="V77" t="s">
        <v>38</v>
      </c>
      <c r="W77" t="s">
        <v>26</v>
      </c>
      <c r="X77" t="s">
        <v>27</v>
      </c>
    </row>
    <row r="78" spans="1:24" x14ac:dyDescent="0.35">
      <c r="A78">
        <f t="shared" si="1"/>
        <v>76</v>
      </c>
      <c r="B78" t="s">
        <v>55</v>
      </c>
      <c r="C78" s="3">
        <v>44896</v>
      </c>
      <c r="D78" s="3">
        <v>44898</v>
      </c>
      <c r="E78" t="s">
        <v>30</v>
      </c>
      <c r="F78" t="s">
        <v>23</v>
      </c>
      <c r="G78" t="s">
        <v>36</v>
      </c>
      <c r="H78" t="s">
        <v>60</v>
      </c>
      <c r="I78">
        <v>22</v>
      </c>
      <c r="J78">
        <v>38</v>
      </c>
      <c r="K78" t="s">
        <v>58</v>
      </c>
      <c r="L78" t="s">
        <v>24</v>
      </c>
      <c r="M78" t="s">
        <v>37</v>
      </c>
      <c r="N78" s="4">
        <v>55000</v>
      </c>
      <c r="O78">
        <v>2</v>
      </c>
      <c r="P78">
        <v>3</v>
      </c>
      <c r="Q78" t="s">
        <v>28</v>
      </c>
      <c r="R78" t="s">
        <v>26</v>
      </c>
      <c r="S78" t="s">
        <v>35</v>
      </c>
      <c r="T78" t="s">
        <v>27</v>
      </c>
      <c r="U78" t="s">
        <v>35</v>
      </c>
      <c r="V78" t="s">
        <v>35</v>
      </c>
      <c r="W78" t="s">
        <v>26</v>
      </c>
      <c r="X78" t="s">
        <v>35</v>
      </c>
    </row>
    <row r="79" spans="1:24" x14ac:dyDescent="0.35">
      <c r="A79">
        <f t="shared" si="1"/>
        <v>77</v>
      </c>
      <c r="B79" t="s">
        <v>55</v>
      </c>
      <c r="C79" s="3">
        <v>44896</v>
      </c>
      <c r="D79" s="3">
        <v>44898</v>
      </c>
      <c r="E79" t="s">
        <v>30</v>
      </c>
      <c r="F79" t="s">
        <v>23</v>
      </c>
      <c r="G79" t="s">
        <v>23</v>
      </c>
      <c r="H79" t="s">
        <v>59</v>
      </c>
      <c r="I79">
        <v>61</v>
      </c>
      <c r="J79">
        <v>61</v>
      </c>
      <c r="K79" t="s">
        <v>57</v>
      </c>
      <c r="L79" t="s">
        <v>33</v>
      </c>
      <c r="M79" t="s">
        <v>37</v>
      </c>
      <c r="N79" s="4">
        <v>40000</v>
      </c>
      <c r="O79">
        <v>3</v>
      </c>
      <c r="P79">
        <v>1</v>
      </c>
      <c r="Q79" t="s">
        <v>38</v>
      </c>
      <c r="R79" t="s">
        <v>35</v>
      </c>
      <c r="S79" t="s">
        <v>35</v>
      </c>
      <c r="T79" t="s">
        <v>35</v>
      </c>
      <c r="U79" t="s">
        <v>27</v>
      </c>
      <c r="V79" t="s">
        <v>35</v>
      </c>
      <c r="W79" t="s">
        <v>26</v>
      </c>
      <c r="X79" t="s">
        <v>35</v>
      </c>
    </row>
    <row r="80" spans="1:24" x14ac:dyDescent="0.35">
      <c r="A80">
        <f t="shared" si="1"/>
        <v>78</v>
      </c>
      <c r="B80" t="s">
        <v>55</v>
      </c>
      <c r="C80" s="3">
        <v>44896</v>
      </c>
      <c r="D80" s="3">
        <v>44898</v>
      </c>
      <c r="E80" t="s">
        <v>30</v>
      </c>
      <c r="F80" t="s">
        <v>23</v>
      </c>
      <c r="G80" t="s">
        <v>23</v>
      </c>
      <c r="H80" t="s">
        <v>59</v>
      </c>
      <c r="I80">
        <v>48</v>
      </c>
      <c r="J80">
        <v>48</v>
      </c>
      <c r="K80" t="s">
        <v>57</v>
      </c>
      <c r="L80" t="s">
        <v>40</v>
      </c>
      <c r="M80" t="s">
        <v>25</v>
      </c>
      <c r="N80" s="4">
        <v>70000</v>
      </c>
      <c r="O80">
        <v>3</v>
      </c>
      <c r="P80">
        <v>1</v>
      </c>
      <c r="Q80" t="s">
        <v>26</v>
      </c>
      <c r="R80" t="s">
        <v>35</v>
      </c>
      <c r="S80" t="s">
        <v>26</v>
      </c>
      <c r="T80" t="s">
        <v>35</v>
      </c>
      <c r="U80" t="s">
        <v>27</v>
      </c>
      <c r="V80" t="s">
        <v>26</v>
      </c>
      <c r="W80" t="s">
        <v>26</v>
      </c>
      <c r="X80" t="s">
        <v>38</v>
      </c>
    </row>
    <row r="81" spans="1:24" x14ac:dyDescent="0.35">
      <c r="A81">
        <f t="shared" si="1"/>
        <v>79</v>
      </c>
      <c r="B81" t="s">
        <v>55</v>
      </c>
      <c r="C81" s="3">
        <v>44896</v>
      </c>
      <c r="D81" s="3">
        <v>44898</v>
      </c>
      <c r="E81" t="s">
        <v>30</v>
      </c>
      <c r="F81" t="s">
        <v>23</v>
      </c>
      <c r="G81" t="s">
        <v>23</v>
      </c>
      <c r="H81" t="s">
        <v>59</v>
      </c>
      <c r="I81">
        <v>55</v>
      </c>
      <c r="J81">
        <v>55</v>
      </c>
      <c r="K81" t="s">
        <v>58</v>
      </c>
      <c r="L81" t="s">
        <v>24</v>
      </c>
      <c r="M81" t="s">
        <v>37</v>
      </c>
      <c r="N81" s="4">
        <v>50000</v>
      </c>
      <c r="O81">
        <v>3</v>
      </c>
      <c r="P81">
        <v>1</v>
      </c>
      <c r="Q81" t="s">
        <v>26</v>
      </c>
      <c r="R81" t="s">
        <v>26</v>
      </c>
      <c r="S81" t="s">
        <v>35</v>
      </c>
      <c r="T81" t="s">
        <v>35</v>
      </c>
      <c r="U81" t="s">
        <v>35</v>
      </c>
      <c r="V81" t="s">
        <v>26</v>
      </c>
      <c r="W81" t="s">
        <v>26</v>
      </c>
      <c r="X81" t="s">
        <v>26</v>
      </c>
    </row>
    <row r="82" spans="1:24" x14ac:dyDescent="0.35">
      <c r="A82">
        <f t="shared" si="1"/>
        <v>80</v>
      </c>
      <c r="B82" t="s">
        <v>55</v>
      </c>
      <c r="C82" s="3">
        <v>44896</v>
      </c>
      <c r="D82" s="3">
        <v>44898</v>
      </c>
      <c r="E82" t="s">
        <v>30</v>
      </c>
      <c r="F82" t="s">
        <v>23</v>
      </c>
      <c r="G82" t="s">
        <v>23</v>
      </c>
      <c r="H82" t="s">
        <v>59</v>
      </c>
      <c r="I82">
        <v>61</v>
      </c>
      <c r="J82">
        <v>61</v>
      </c>
      <c r="K82" t="s">
        <v>58</v>
      </c>
      <c r="L82" t="s">
        <v>33</v>
      </c>
      <c r="M82" t="s">
        <v>37</v>
      </c>
      <c r="N82" s="4">
        <v>20000</v>
      </c>
      <c r="O82">
        <v>3</v>
      </c>
      <c r="P82">
        <v>1</v>
      </c>
      <c r="Q82" t="s">
        <v>26</v>
      </c>
      <c r="R82" t="s">
        <v>38</v>
      </c>
      <c r="S82" t="s">
        <v>38</v>
      </c>
      <c r="T82" t="s">
        <v>35</v>
      </c>
      <c r="U82" t="s">
        <v>27</v>
      </c>
      <c r="V82" t="s">
        <v>28</v>
      </c>
      <c r="W82" t="s">
        <v>28</v>
      </c>
      <c r="X82" t="s">
        <v>27</v>
      </c>
    </row>
    <row r="83" spans="1:24" x14ac:dyDescent="0.35">
      <c r="A83">
        <f t="shared" si="1"/>
        <v>81</v>
      </c>
      <c r="B83" t="s">
        <v>55</v>
      </c>
      <c r="C83" s="3">
        <v>44896</v>
      </c>
      <c r="D83" s="3">
        <v>44898</v>
      </c>
      <c r="E83" t="s">
        <v>30</v>
      </c>
      <c r="F83" t="s">
        <v>23</v>
      </c>
      <c r="G83" t="s">
        <v>23</v>
      </c>
      <c r="H83" t="s">
        <v>59</v>
      </c>
      <c r="I83">
        <v>25</v>
      </c>
      <c r="J83">
        <v>25</v>
      </c>
      <c r="K83" t="s">
        <v>57</v>
      </c>
      <c r="L83" t="s">
        <v>47</v>
      </c>
      <c r="M83" t="s">
        <v>37</v>
      </c>
      <c r="N83" s="4">
        <v>22000</v>
      </c>
      <c r="O83">
        <v>3</v>
      </c>
      <c r="P83">
        <v>1</v>
      </c>
      <c r="Q83" t="s">
        <v>26</v>
      </c>
      <c r="R83" t="s">
        <v>35</v>
      </c>
      <c r="S83" t="s">
        <v>35</v>
      </c>
      <c r="T83" t="s">
        <v>26</v>
      </c>
      <c r="U83" t="s">
        <v>27</v>
      </c>
      <c r="V83" t="s">
        <v>28</v>
      </c>
      <c r="W83" t="s">
        <v>28</v>
      </c>
      <c r="X83" t="s">
        <v>35</v>
      </c>
    </row>
    <row r="84" spans="1:24" x14ac:dyDescent="0.35">
      <c r="A84">
        <f t="shared" si="1"/>
        <v>82</v>
      </c>
      <c r="B84" t="s">
        <v>55</v>
      </c>
      <c r="C84" s="3">
        <v>44896</v>
      </c>
      <c r="D84" s="3">
        <v>44898</v>
      </c>
      <c r="E84" t="s">
        <v>30</v>
      </c>
      <c r="F84" t="s">
        <v>23</v>
      </c>
      <c r="G84" t="s">
        <v>36</v>
      </c>
      <c r="H84" t="s">
        <v>61</v>
      </c>
      <c r="I84">
        <v>1</v>
      </c>
      <c r="J84">
        <v>56</v>
      </c>
      <c r="K84" t="s">
        <v>57</v>
      </c>
      <c r="L84" t="s">
        <v>24</v>
      </c>
      <c r="M84" t="s">
        <v>37</v>
      </c>
      <c r="N84" s="4">
        <v>0</v>
      </c>
      <c r="O84">
        <v>2</v>
      </c>
      <c r="P84">
        <v>6</v>
      </c>
      <c r="Q84" t="s">
        <v>26</v>
      </c>
      <c r="R84" t="s">
        <v>26</v>
      </c>
      <c r="S84" t="s">
        <v>38</v>
      </c>
      <c r="T84" t="s">
        <v>38</v>
      </c>
      <c r="U84" t="s">
        <v>35</v>
      </c>
      <c r="V84" t="s">
        <v>28</v>
      </c>
      <c r="W84" t="s">
        <v>28</v>
      </c>
      <c r="X84" t="s">
        <v>27</v>
      </c>
    </row>
    <row r="85" spans="1:24" x14ac:dyDescent="0.35">
      <c r="A85">
        <f t="shared" si="1"/>
        <v>83</v>
      </c>
      <c r="B85" t="s">
        <v>55</v>
      </c>
      <c r="C85" s="3">
        <v>44896</v>
      </c>
      <c r="D85" s="3">
        <v>44898</v>
      </c>
      <c r="E85" t="s">
        <v>30</v>
      </c>
      <c r="F85" t="s">
        <v>23</v>
      </c>
      <c r="G85" t="s">
        <v>23</v>
      </c>
      <c r="H85" t="s">
        <v>59</v>
      </c>
      <c r="I85">
        <v>27</v>
      </c>
      <c r="J85">
        <v>27</v>
      </c>
      <c r="K85" t="s">
        <v>58</v>
      </c>
      <c r="L85" t="s">
        <v>33</v>
      </c>
      <c r="M85" t="s">
        <v>25</v>
      </c>
      <c r="N85" s="4">
        <v>75000</v>
      </c>
      <c r="O85">
        <v>3</v>
      </c>
      <c r="P85">
        <v>1</v>
      </c>
      <c r="Q85" t="s">
        <v>35</v>
      </c>
      <c r="R85" t="s">
        <v>26</v>
      </c>
      <c r="S85" t="s">
        <v>26</v>
      </c>
      <c r="T85" t="s">
        <v>35</v>
      </c>
      <c r="U85" t="s">
        <v>35</v>
      </c>
      <c r="V85" t="s">
        <v>26</v>
      </c>
      <c r="W85" t="s">
        <v>26</v>
      </c>
      <c r="X85" t="s">
        <v>35</v>
      </c>
    </row>
    <row r="86" spans="1:24" x14ac:dyDescent="0.35">
      <c r="A86">
        <f t="shared" si="1"/>
        <v>84</v>
      </c>
      <c r="B86" t="s">
        <v>55</v>
      </c>
      <c r="C86" s="3">
        <v>44896</v>
      </c>
      <c r="D86" s="3">
        <v>44898</v>
      </c>
      <c r="E86" t="s">
        <v>30</v>
      </c>
      <c r="F86" t="s">
        <v>23</v>
      </c>
      <c r="G86" t="s">
        <v>36</v>
      </c>
      <c r="H86" t="s">
        <v>54</v>
      </c>
      <c r="I86">
        <v>3</v>
      </c>
      <c r="J86">
        <v>24</v>
      </c>
      <c r="K86" t="s">
        <v>58</v>
      </c>
      <c r="L86" t="s">
        <v>33</v>
      </c>
      <c r="M86" t="s">
        <v>25</v>
      </c>
      <c r="N86" s="4">
        <v>50000</v>
      </c>
      <c r="O86">
        <v>2</v>
      </c>
      <c r="P86">
        <v>5</v>
      </c>
      <c r="Q86" t="s">
        <v>35</v>
      </c>
      <c r="R86" t="s">
        <v>35</v>
      </c>
      <c r="S86" t="s">
        <v>38</v>
      </c>
      <c r="T86" t="s">
        <v>35</v>
      </c>
      <c r="U86" t="s">
        <v>35</v>
      </c>
      <c r="V86" t="s">
        <v>38</v>
      </c>
      <c r="W86" t="s">
        <v>26</v>
      </c>
      <c r="X86" t="s">
        <v>35</v>
      </c>
    </row>
    <row r="87" spans="1:24" x14ac:dyDescent="0.35">
      <c r="A87">
        <f t="shared" si="1"/>
        <v>85</v>
      </c>
      <c r="B87" t="s">
        <v>55</v>
      </c>
      <c r="C87" s="3">
        <v>44896</v>
      </c>
      <c r="D87" s="3">
        <v>44898</v>
      </c>
      <c r="E87" t="s">
        <v>39</v>
      </c>
      <c r="F87" t="s">
        <v>23</v>
      </c>
      <c r="G87" t="s">
        <v>36</v>
      </c>
      <c r="H87" t="s">
        <v>60</v>
      </c>
      <c r="I87">
        <v>5</v>
      </c>
      <c r="J87">
        <v>85</v>
      </c>
      <c r="K87" t="s">
        <v>58</v>
      </c>
      <c r="L87" t="s">
        <v>40</v>
      </c>
      <c r="M87" t="s">
        <v>41</v>
      </c>
      <c r="N87" s="4">
        <v>0</v>
      </c>
      <c r="O87">
        <v>2</v>
      </c>
      <c r="P87">
        <v>3</v>
      </c>
      <c r="Q87" t="s">
        <v>38</v>
      </c>
      <c r="R87" t="s">
        <v>38</v>
      </c>
      <c r="S87" t="s">
        <v>38</v>
      </c>
      <c r="T87" t="s">
        <v>38</v>
      </c>
      <c r="U87" t="s">
        <v>38</v>
      </c>
      <c r="V87" t="s">
        <v>38</v>
      </c>
      <c r="W87" t="s">
        <v>38</v>
      </c>
      <c r="X87" t="s">
        <v>38</v>
      </c>
    </row>
    <row r="88" spans="1:24" x14ac:dyDescent="0.35">
      <c r="A88">
        <f t="shared" si="1"/>
        <v>86</v>
      </c>
      <c r="B88" t="s">
        <v>55</v>
      </c>
      <c r="C88" s="3">
        <v>44896</v>
      </c>
      <c r="D88" s="3">
        <v>44898</v>
      </c>
      <c r="E88" t="s">
        <v>30</v>
      </c>
      <c r="F88" t="s">
        <v>23</v>
      </c>
      <c r="G88" t="s">
        <v>23</v>
      </c>
      <c r="H88" t="s">
        <v>59</v>
      </c>
      <c r="I88">
        <v>26</v>
      </c>
      <c r="J88">
        <v>26</v>
      </c>
      <c r="K88" t="s">
        <v>58</v>
      </c>
      <c r="L88" t="s">
        <v>33</v>
      </c>
      <c r="M88" t="s">
        <v>25</v>
      </c>
      <c r="N88" s="4"/>
      <c r="O88">
        <v>3</v>
      </c>
      <c r="P88">
        <v>1</v>
      </c>
      <c r="Q88" t="s">
        <v>35</v>
      </c>
      <c r="R88" t="s">
        <v>27</v>
      </c>
      <c r="S88" t="s">
        <v>38</v>
      </c>
      <c r="T88" t="s">
        <v>35</v>
      </c>
      <c r="U88" t="s">
        <v>38</v>
      </c>
      <c r="V88" t="s">
        <v>26</v>
      </c>
      <c r="W88" t="s">
        <v>38</v>
      </c>
      <c r="X88" t="s">
        <v>27</v>
      </c>
    </row>
    <row r="89" spans="1:24" x14ac:dyDescent="0.35">
      <c r="A89">
        <f t="shared" si="1"/>
        <v>87</v>
      </c>
      <c r="B89" t="s">
        <v>55</v>
      </c>
      <c r="C89" s="3">
        <v>44896</v>
      </c>
      <c r="D89" s="3">
        <v>44898</v>
      </c>
      <c r="E89" t="s">
        <v>30</v>
      </c>
      <c r="F89" t="s">
        <v>23</v>
      </c>
      <c r="G89" t="s">
        <v>23</v>
      </c>
      <c r="H89" t="s">
        <v>59</v>
      </c>
      <c r="I89">
        <v>30</v>
      </c>
      <c r="J89">
        <v>30</v>
      </c>
      <c r="K89" t="s">
        <v>58</v>
      </c>
      <c r="L89" t="s">
        <v>52</v>
      </c>
      <c r="M89" t="s">
        <v>37</v>
      </c>
      <c r="N89" s="4">
        <v>0</v>
      </c>
      <c r="O89">
        <v>3</v>
      </c>
      <c r="P89">
        <v>1</v>
      </c>
      <c r="Q89" t="s">
        <v>35</v>
      </c>
      <c r="R89" t="s">
        <v>35</v>
      </c>
      <c r="S89" t="s">
        <v>35</v>
      </c>
      <c r="T89" t="s">
        <v>35</v>
      </c>
      <c r="U89" t="s">
        <v>35</v>
      </c>
      <c r="V89" t="s">
        <v>35</v>
      </c>
      <c r="W89" t="s">
        <v>35</v>
      </c>
      <c r="X89" t="s">
        <v>35</v>
      </c>
    </row>
    <row r="90" spans="1:24" x14ac:dyDescent="0.35">
      <c r="A90">
        <f t="shared" si="1"/>
        <v>88</v>
      </c>
      <c r="B90" t="s">
        <v>55</v>
      </c>
      <c r="C90" s="3">
        <v>44896</v>
      </c>
      <c r="D90" s="3">
        <v>44898</v>
      </c>
      <c r="E90" t="s">
        <v>30</v>
      </c>
      <c r="F90" t="s">
        <v>23</v>
      </c>
      <c r="G90" t="s">
        <v>36</v>
      </c>
      <c r="H90" t="s">
        <v>89</v>
      </c>
      <c r="I90">
        <v>8</v>
      </c>
      <c r="J90">
        <v>30</v>
      </c>
      <c r="K90" t="s">
        <v>58</v>
      </c>
      <c r="L90" t="s">
        <v>52</v>
      </c>
      <c r="M90" t="s">
        <v>25</v>
      </c>
      <c r="N90" s="4">
        <v>60000</v>
      </c>
      <c r="O90">
        <v>2</v>
      </c>
      <c r="P90">
        <v>4</v>
      </c>
      <c r="Q90" t="s">
        <v>28</v>
      </c>
      <c r="R90" t="s">
        <v>35</v>
      </c>
      <c r="S90" t="s">
        <v>26</v>
      </c>
      <c r="T90" t="s">
        <v>27</v>
      </c>
      <c r="U90" t="s">
        <v>38</v>
      </c>
      <c r="V90" t="s">
        <v>26</v>
      </c>
      <c r="W90" t="s">
        <v>35</v>
      </c>
      <c r="X90" t="s">
        <v>38</v>
      </c>
    </row>
    <row r="91" spans="1:24" x14ac:dyDescent="0.35">
      <c r="A91">
        <f t="shared" si="1"/>
        <v>89</v>
      </c>
      <c r="B91" t="s">
        <v>55</v>
      </c>
      <c r="C91" s="3">
        <v>44896</v>
      </c>
      <c r="D91" s="3">
        <v>44898</v>
      </c>
      <c r="E91" t="s">
        <v>49</v>
      </c>
      <c r="F91" t="s">
        <v>23</v>
      </c>
      <c r="G91" t="s">
        <v>23</v>
      </c>
      <c r="H91" t="s">
        <v>81</v>
      </c>
      <c r="J91">
        <v>78</v>
      </c>
      <c r="K91" t="s">
        <v>58</v>
      </c>
      <c r="L91" t="s">
        <v>47</v>
      </c>
      <c r="M91" t="s">
        <v>41</v>
      </c>
      <c r="N91" s="4">
        <v>0</v>
      </c>
      <c r="O91">
        <v>2</v>
      </c>
      <c r="P91">
        <v>2</v>
      </c>
      <c r="Q91" t="s">
        <v>38</v>
      </c>
      <c r="R91" t="s">
        <v>35</v>
      </c>
      <c r="S91" t="s">
        <v>38</v>
      </c>
      <c r="T91" t="s">
        <v>38</v>
      </c>
      <c r="U91" t="s">
        <v>35</v>
      </c>
      <c r="V91" t="s">
        <v>26</v>
      </c>
      <c r="W91" t="s">
        <v>28</v>
      </c>
      <c r="X91" t="s">
        <v>27</v>
      </c>
    </row>
    <row r="92" spans="1:24" x14ac:dyDescent="0.35">
      <c r="A92">
        <f t="shared" si="1"/>
        <v>90</v>
      </c>
      <c r="B92" t="s">
        <v>55</v>
      </c>
      <c r="C92" s="3">
        <v>44896</v>
      </c>
      <c r="D92" s="3">
        <v>44898</v>
      </c>
      <c r="E92" t="s">
        <v>56</v>
      </c>
      <c r="F92" t="s">
        <v>23</v>
      </c>
      <c r="G92" t="s">
        <v>36</v>
      </c>
      <c r="H92" t="s">
        <v>90</v>
      </c>
      <c r="I92">
        <v>10</v>
      </c>
      <c r="J92">
        <v>33</v>
      </c>
      <c r="K92" t="s">
        <v>58</v>
      </c>
      <c r="L92" t="s">
        <v>47</v>
      </c>
      <c r="M92" t="s">
        <v>53</v>
      </c>
      <c r="N92" s="4">
        <v>2012</v>
      </c>
      <c r="O92">
        <v>2</v>
      </c>
      <c r="P92">
        <v>4</v>
      </c>
      <c r="Q92" t="s">
        <v>35</v>
      </c>
      <c r="R92" t="s">
        <v>38</v>
      </c>
      <c r="S92" t="s">
        <v>26</v>
      </c>
      <c r="T92" t="s">
        <v>38</v>
      </c>
      <c r="U92" t="s">
        <v>27</v>
      </c>
      <c r="V92" t="s">
        <v>26</v>
      </c>
      <c r="W92" t="s">
        <v>26</v>
      </c>
      <c r="X92" t="s">
        <v>26</v>
      </c>
    </row>
    <row r="93" spans="1:24" x14ac:dyDescent="0.35">
      <c r="A93">
        <f t="shared" si="1"/>
        <v>91</v>
      </c>
      <c r="B93" t="s">
        <v>55</v>
      </c>
      <c r="C93" s="3">
        <v>44896</v>
      </c>
      <c r="D93" s="3">
        <v>44898</v>
      </c>
      <c r="E93" t="s">
        <v>30</v>
      </c>
      <c r="F93" t="s">
        <v>23</v>
      </c>
      <c r="G93" t="s">
        <v>23</v>
      </c>
      <c r="H93" t="s">
        <v>59</v>
      </c>
      <c r="I93">
        <v>58</v>
      </c>
      <c r="J93">
        <v>58</v>
      </c>
      <c r="K93" t="s">
        <v>57</v>
      </c>
      <c r="L93" t="s">
        <v>52</v>
      </c>
      <c r="M93" t="s">
        <v>37</v>
      </c>
      <c r="N93" s="4"/>
      <c r="O93">
        <v>3</v>
      </c>
      <c r="P93">
        <v>1</v>
      </c>
      <c r="Q93" t="s">
        <v>35</v>
      </c>
      <c r="R93" t="s">
        <v>35</v>
      </c>
      <c r="S93" t="s">
        <v>38</v>
      </c>
      <c r="T93" t="s">
        <v>38</v>
      </c>
      <c r="U93" t="s">
        <v>38</v>
      </c>
      <c r="V93" t="s">
        <v>26</v>
      </c>
      <c r="W93" t="s">
        <v>38</v>
      </c>
      <c r="X93" t="s">
        <v>27</v>
      </c>
    </row>
    <row r="94" spans="1:24" x14ac:dyDescent="0.35">
      <c r="A94">
        <f t="shared" si="1"/>
        <v>92</v>
      </c>
      <c r="B94" t="s">
        <v>48</v>
      </c>
      <c r="C94" s="3">
        <v>44898</v>
      </c>
      <c r="D94" s="3">
        <v>44900</v>
      </c>
      <c r="E94" t="s">
        <v>30</v>
      </c>
      <c r="F94" t="s">
        <v>23</v>
      </c>
      <c r="G94" t="s">
        <v>23</v>
      </c>
      <c r="H94" t="s">
        <v>59</v>
      </c>
      <c r="I94">
        <v>41</v>
      </c>
      <c r="J94">
        <v>41</v>
      </c>
      <c r="K94" t="s">
        <v>58</v>
      </c>
      <c r="L94" t="s">
        <v>33</v>
      </c>
      <c r="M94" t="s">
        <v>25</v>
      </c>
      <c r="N94" s="5"/>
      <c r="O94">
        <v>3</v>
      </c>
      <c r="P94">
        <v>1</v>
      </c>
      <c r="Q94" t="s">
        <v>26</v>
      </c>
      <c r="R94" t="s">
        <v>35</v>
      </c>
      <c r="S94" t="s">
        <v>35</v>
      </c>
      <c r="T94" t="s">
        <v>26</v>
      </c>
      <c r="U94" t="s">
        <v>27</v>
      </c>
      <c r="V94" t="s">
        <v>26</v>
      </c>
      <c r="W94" t="s">
        <v>26</v>
      </c>
      <c r="X94" t="s">
        <v>35</v>
      </c>
    </row>
    <row r="95" spans="1:24" x14ac:dyDescent="0.35">
      <c r="A95">
        <f t="shared" si="1"/>
        <v>93</v>
      </c>
      <c r="B95" t="s">
        <v>48</v>
      </c>
      <c r="C95" s="3">
        <v>44898</v>
      </c>
      <c r="D95" s="3">
        <v>44901</v>
      </c>
      <c r="E95" t="s">
        <v>30</v>
      </c>
      <c r="F95" t="s">
        <v>23</v>
      </c>
      <c r="G95" t="s">
        <v>23</v>
      </c>
      <c r="H95" t="s">
        <v>59</v>
      </c>
      <c r="I95">
        <v>58</v>
      </c>
      <c r="J95">
        <v>58</v>
      </c>
      <c r="K95" t="s">
        <v>58</v>
      </c>
      <c r="L95" t="s">
        <v>33</v>
      </c>
      <c r="M95" t="s">
        <v>25</v>
      </c>
      <c r="N95" s="4">
        <v>40000</v>
      </c>
      <c r="O95">
        <v>3</v>
      </c>
      <c r="P95">
        <v>1</v>
      </c>
      <c r="Q95" t="s">
        <v>28</v>
      </c>
      <c r="R95" t="s">
        <v>26</v>
      </c>
      <c r="S95" t="s">
        <v>35</v>
      </c>
      <c r="T95" t="s">
        <v>26</v>
      </c>
      <c r="U95" t="s">
        <v>35</v>
      </c>
      <c r="V95" t="s">
        <v>28</v>
      </c>
      <c r="W95" t="s">
        <v>28</v>
      </c>
      <c r="X95" t="s">
        <v>35</v>
      </c>
    </row>
    <row r="96" spans="1:24" x14ac:dyDescent="0.35">
      <c r="A96">
        <f t="shared" si="1"/>
        <v>94</v>
      </c>
      <c r="B96" t="s">
        <v>48</v>
      </c>
      <c r="C96" s="3">
        <v>44899</v>
      </c>
      <c r="D96" s="3">
        <v>44902</v>
      </c>
      <c r="E96" t="s">
        <v>30</v>
      </c>
      <c r="F96" t="s">
        <v>23</v>
      </c>
      <c r="G96" t="s">
        <v>23</v>
      </c>
      <c r="H96" t="s">
        <v>59</v>
      </c>
      <c r="I96">
        <v>33</v>
      </c>
      <c r="J96">
        <v>33</v>
      </c>
      <c r="K96" t="s">
        <v>58</v>
      </c>
      <c r="L96" t="s">
        <v>33</v>
      </c>
      <c r="M96" t="s">
        <v>25</v>
      </c>
      <c r="N96" s="4">
        <v>130000</v>
      </c>
      <c r="O96">
        <v>3</v>
      </c>
      <c r="P96">
        <v>1</v>
      </c>
      <c r="Q96" t="s">
        <v>28</v>
      </c>
      <c r="R96" t="s">
        <v>28</v>
      </c>
      <c r="S96" t="s">
        <v>27</v>
      </c>
      <c r="T96" t="s">
        <v>26</v>
      </c>
      <c r="U96" t="s">
        <v>27</v>
      </c>
      <c r="V96" t="s">
        <v>28</v>
      </c>
      <c r="W96" t="s">
        <v>28</v>
      </c>
      <c r="X96" t="s">
        <v>35</v>
      </c>
    </row>
    <row r="97" spans="1:24" x14ac:dyDescent="0.35">
      <c r="A97">
        <f t="shared" si="1"/>
        <v>95</v>
      </c>
      <c r="B97" t="s">
        <v>48</v>
      </c>
      <c r="C97" s="3">
        <v>44900</v>
      </c>
      <c r="D97" s="3">
        <v>44903</v>
      </c>
      <c r="E97" t="s">
        <v>30</v>
      </c>
      <c r="F97" t="s">
        <v>23</v>
      </c>
      <c r="G97" t="s">
        <v>23</v>
      </c>
      <c r="H97" t="s">
        <v>59</v>
      </c>
      <c r="I97">
        <v>30</v>
      </c>
      <c r="J97">
        <v>30</v>
      </c>
      <c r="K97" t="s">
        <v>58</v>
      </c>
      <c r="L97" t="s">
        <v>24</v>
      </c>
      <c r="M97" t="s">
        <v>25</v>
      </c>
      <c r="N97" s="4">
        <v>95000</v>
      </c>
      <c r="O97">
        <v>3</v>
      </c>
      <c r="P97">
        <v>1</v>
      </c>
      <c r="Q97" t="s">
        <v>28</v>
      </c>
      <c r="R97" t="s">
        <v>28</v>
      </c>
      <c r="S97" t="s">
        <v>35</v>
      </c>
      <c r="T97" t="s">
        <v>35</v>
      </c>
      <c r="U97" t="s">
        <v>27</v>
      </c>
      <c r="V97" t="s">
        <v>28</v>
      </c>
      <c r="W97" t="s">
        <v>28</v>
      </c>
      <c r="X97" t="s">
        <v>27</v>
      </c>
    </row>
    <row r="98" spans="1:24" x14ac:dyDescent="0.35">
      <c r="A98">
        <f t="shared" si="1"/>
        <v>96</v>
      </c>
      <c r="B98" t="s">
        <v>48</v>
      </c>
      <c r="C98" s="3">
        <v>44900</v>
      </c>
      <c r="D98" s="3">
        <v>44904</v>
      </c>
      <c r="E98" t="s">
        <v>30</v>
      </c>
      <c r="F98" t="s">
        <v>23</v>
      </c>
      <c r="G98" t="s">
        <v>23</v>
      </c>
      <c r="H98" t="s">
        <v>59</v>
      </c>
      <c r="I98">
        <v>63</v>
      </c>
      <c r="J98">
        <v>63</v>
      </c>
      <c r="K98" t="s">
        <v>58</v>
      </c>
      <c r="L98" t="s">
        <v>33</v>
      </c>
      <c r="M98" t="s">
        <v>25</v>
      </c>
      <c r="N98" s="4">
        <v>85000</v>
      </c>
      <c r="O98">
        <v>3</v>
      </c>
      <c r="P98">
        <v>1</v>
      </c>
      <c r="Q98" t="s">
        <v>28</v>
      </c>
      <c r="R98" t="s">
        <v>26</v>
      </c>
      <c r="S98" t="s">
        <v>35</v>
      </c>
      <c r="T98" t="s">
        <v>26</v>
      </c>
      <c r="U98" t="s">
        <v>38</v>
      </c>
      <c r="V98" t="s">
        <v>28</v>
      </c>
      <c r="W98" t="s">
        <v>28</v>
      </c>
      <c r="X98" t="s">
        <v>27</v>
      </c>
    </row>
    <row r="99" spans="1:24" x14ac:dyDescent="0.35">
      <c r="A99">
        <f t="shared" si="1"/>
        <v>97</v>
      </c>
      <c r="B99" t="s">
        <v>48</v>
      </c>
      <c r="C99" s="3">
        <v>44900</v>
      </c>
      <c r="D99" s="3">
        <v>44905</v>
      </c>
      <c r="E99" t="s">
        <v>30</v>
      </c>
      <c r="F99" t="s">
        <v>23</v>
      </c>
      <c r="G99" t="s">
        <v>23</v>
      </c>
      <c r="H99" t="s">
        <v>59</v>
      </c>
      <c r="I99">
        <v>44</v>
      </c>
      <c r="J99">
        <v>44</v>
      </c>
      <c r="K99" t="s">
        <v>58</v>
      </c>
      <c r="L99" t="s">
        <v>24</v>
      </c>
      <c r="M99" t="s">
        <v>25</v>
      </c>
      <c r="N99" s="4">
        <v>100000</v>
      </c>
      <c r="O99">
        <v>3</v>
      </c>
      <c r="P99">
        <v>1</v>
      </c>
      <c r="Q99" t="s">
        <v>26</v>
      </c>
      <c r="R99" t="s">
        <v>27</v>
      </c>
      <c r="S99" t="s">
        <v>38</v>
      </c>
      <c r="T99" t="s">
        <v>35</v>
      </c>
      <c r="U99" t="s">
        <v>27</v>
      </c>
      <c r="V99" t="s">
        <v>28</v>
      </c>
      <c r="W99" t="s">
        <v>28</v>
      </c>
      <c r="X99" t="s">
        <v>27</v>
      </c>
    </row>
    <row r="100" spans="1:24" x14ac:dyDescent="0.35">
      <c r="A100">
        <f t="shared" si="1"/>
        <v>98</v>
      </c>
      <c r="B100" t="s">
        <v>48</v>
      </c>
      <c r="C100" s="3">
        <v>44900</v>
      </c>
      <c r="D100" s="3">
        <v>44906</v>
      </c>
      <c r="E100" t="s">
        <v>30</v>
      </c>
      <c r="F100" t="s">
        <v>23</v>
      </c>
      <c r="G100" t="s">
        <v>23</v>
      </c>
      <c r="H100" t="s">
        <v>59</v>
      </c>
      <c r="I100">
        <v>38</v>
      </c>
      <c r="J100">
        <v>38</v>
      </c>
      <c r="K100" t="s">
        <v>57</v>
      </c>
      <c r="L100" t="s">
        <v>24</v>
      </c>
      <c r="M100" t="s">
        <v>25</v>
      </c>
      <c r="N100" s="4">
        <v>150000</v>
      </c>
      <c r="O100">
        <v>3</v>
      </c>
      <c r="P100">
        <v>1</v>
      </c>
      <c r="Q100" t="s">
        <v>28</v>
      </c>
      <c r="R100" t="s">
        <v>35</v>
      </c>
      <c r="S100" t="s">
        <v>35</v>
      </c>
      <c r="T100" t="s">
        <v>26</v>
      </c>
      <c r="U100" t="s">
        <v>27</v>
      </c>
      <c r="V100" t="s">
        <v>28</v>
      </c>
      <c r="W100" t="s">
        <v>28</v>
      </c>
      <c r="X100" t="s">
        <v>27</v>
      </c>
    </row>
    <row r="101" spans="1:24" x14ac:dyDescent="0.35">
      <c r="A101">
        <f t="shared" si="1"/>
        <v>99</v>
      </c>
      <c r="B101" t="s">
        <v>55</v>
      </c>
      <c r="C101" s="3">
        <v>44903</v>
      </c>
      <c r="D101" s="3">
        <v>44906</v>
      </c>
      <c r="E101" t="s">
        <v>30</v>
      </c>
      <c r="F101" t="s">
        <v>23</v>
      </c>
      <c r="G101" t="s">
        <v>36</v>
      </c>
      <c r="H101" t="s">
        <v>66</v>
      </c>
      <c r="I101">
        <v>34</v>
      </c>
      <c r="J101">
        <v>68</v>
      </c>
      <c r="K101" t="s">
        <v>57</v>
      </c>
      <c r="L101" t="s">
        <v>33</v>
      </c>
      <c r="M101" t="s">
        <v>37</v>
      </c>
      <c r="N101" s="4">
        <v>19200</v>
      </c>
      <c r="O101">
        <v>2</v>
      </c>
      <c r="P101">
        <v>7</v>
      </c>
      <c r="Q101" t="s">
        <v>28</v>
      </c>
      <c r="R101" t="s">
        <v>35</v>
      </c>
      <c r="S101" t="s">
        <v>38</v>
      </c>
      <c r="T101" t="s">
        <v>35</v>
      </c>
      <c r="U101" t="s">
        <v>35</v>
      </c>
      <c r="V101" t="s">
        <v>38</v>
      </c>
      <c r="W101" t="s">
        <v>26</v>
      </c>
      <c r="X101" t="s">
        <v>27</v>
      </c>
    </row>
    <row r="102" spans="1:24" x14ac:dyDescent="0.35">
      <c r="A102">
        <f t="shared" si="1"/>
        <v>100</v>
      </c>
      <c r="B102" t="s">
        <v>55</v>
      </c>
      <c r="C102" s="3">
        <v>44903</v>
      </c>
      <c r="D102" s="3">
        <v>44906</v>
      </c>
      <c r="E102" t="s">
        <v>30</v>
      </c>
      <c r="F102" t="s">
        <v>23</v>
      </c>
      <c r="G102" t="s">
        <v>23</v>
      </c>
      <c r="H102" t="s">
        <v>59</v>
      </c>
      <c r="I102">
        <v>59</v>
      </c>
      <c r="J102">
        <v>59</v>
      </c>
      <c r="K102" t="s">
        <v>57</v>
      </c>
      <c r="L102" t="s">
        <v>47</v>
      </c>
      <c r="M102" t="s">
        <v>25</v>
      </c>
      <c r="N102" s="4"/>
      <c r="O102">
        <v>3</v>
      </c>
      <c r="P102">
        <v>1</v>
      </c>
      <c r="Q102" t="s">
        <v>26</v>
      </c>
      <c r="R102" t="s">
        <v>38</v>
      </c>
      <c r="S102" t="s">
        <v>26</v>
      </c>
      <c r="T102" t="s">
        <v>26</v>
      </c>
      <c r="U102" t="s">
        <v>27</v>
      </c>
      <c r="V102" t="s">
        <v>26</v>
      </c>
      <c r="W102" t="s">
        <v>28</v>
      </c>
      <c r="X102" t="s">
        <v>38</v>
      </c>
    </row>
    <row r="103" spans="1:24" x14ac:dyDescent="0.35">
      <c r="A103">
        <f t="shared" si="1"/>
        <v>101</v>
      </c>
      <c r="B103" t="s">
        <v>55</v>
      </c>
      <c r="C103" s="3">
        <v>44903</v>
      </c>
      <c r="D103" s="3">
        <v>44906</v>
      </c>
      <c r="E103" t="s">
        <v>30</v>
      </c>
      <c r="F103" t="s">
        <v>23</v>
      </c>
      <c r="G103" t="s">
        <v>36</v>
      </c>
      <c r="H103" t="s">
        <v>91</v>
      </c>
      <c r="I103">
        <v>0.25</v>
      </c>
      <c r="J103">
        <v>66</v>
      </c>
      <c r="K103" t="s">
        <v>58</v>
      </c>
      <c r="L103" t="s">
        <v>33</v>
      </c>
      <c r="M103" t="s">
        <v>37</v>
      </c>
      <c r="N103" s="4">
        <v>0</v>
      </c>
      <c r="O103">
        <v>2</v>
      </c>
      <c r="P103">
        <v>5</v>
      </c>
      <c r="Q103" t="s">
        <v>28</v>
      </c>
      <c r="R103" t="s">
        <v>28</v>
      </c>
      <c r="S103" t="s">
        <v>27</v>
      </c>
      <c r="T103" t="s">
        <v>27</v>
      </c>
      <c r="U103" t="s">
        <v>27</v>
      </c>
      <c r="V103" t="s">
        <v>28</v>
      </c>
      <c r="W103" t="s">
        <v>28</v>
      </c>
      <c r="X103" t="s">
        <v>27</v>
      </c>
    </row>
    <row r="104" spans="1:24" x14ac:dyDescent="0.35">
      <c r="A104">
        <f t="shared" si="1"/>
        <v>102</v>
      </c>
      <c r="B104" t="s">
        <v>55</v>
      </c>
      <c r="C104" s="3">
        <v>44903</v>
      </c>
      <c r="D104" s="3">
        <v>44906</v>
      </c>
      <c r="E104" t="s">
        <v>30</v>
      </c>
      <c r="F104" t="s">
        <v>23</v>
      </c>
      <c r="G104" t="s">
        <v>23</v>
      </c>
      <c r="H104" t="s">
        <v>59</v>
      </c>
      <c r="I104">
        <v>65</v>
      </c>
      <c r="J104">
        <v>65</v>
      </c>
      <c r="K104" t="s">
        <v>58</v>
      </c>
      <c r="L104" t="s">
        <v>33</v>
      </c>
      <c r="M104" t="s">
        <v>37</v>
      </c>
      <c r="N104" s="4"/>
      <c r="O104">
        <v>3</v>
      </c>
      <c r="P104">
        <v>1</v>
      </c>
      <c r="Q104" t="s">
        <v>26</v>
      </c>
      <c r="R104" t="s">
        <v>26</v>
      </c>
      <c r="S104" t="s">
        <v>35</v>
      </c>
      <c r="T104" t="s">
        <v>35</v>
      </c>
      <c r="U104" t="s">
        <v>38</v>
      </c>
      <c r="V104" t="s">
        <v>26</v>
      </c>
      <c r="W104" t="s">
        <v>28</v>
      </c>
      <c r="X104" t="s">
        <v>35</v>
      </c>
    </row>
    <row r="105" spans="1:24" x14ac:dyDescent="0.35">
      <c r="A105">
        <f t="shared" si="1"/>
        <v>103</v>
      </c>
      <c r="B105" t="s">
        <v>55</v>
      </c>
      <c r="C105" s="3">
        <v>44903</v>
      </c>
      <c r="D105" s="3">
        <v>44906</v>
      </c>
      <c r="E105" t="s">
        <v>30</v>
      </c>
      <c r="F105" t="s">
        <v>23</v>
      </c>
      <c r="G105" t="s">
        <v>23</v>
      </c>
      <c r="H105" t="s">
        <v>59</v>
      </c>
      <c r="I105">
        <v>58</v>
      </c>
      <c r="J105">
        <v>58</v>
      </c>
      <c r="K105" t="s">
        <v>57</v>
      </c>
      <c r="L105" t="s">
        <v>24</v>
      </c>
      <c r="M105" t="s">
        <v>25</v>
      </c>
      <c r="N105" s="4"/>
      <c r="O105">
        <v>3</v>
      </c>
      <c r="P105">
        <v>1</v>
      </c>
      <c r="Q105" t="s">
        <v>38</v>
      </c>
      <c r="R105" t="s">
        <v>38</v>
      </c>
      <c r="S105" t="s">
        <v>38</v>
      </c>
      <c r="T105" t="s">
        <v>38</v>
      </c>
      <c r="U105" t="s">
        <v>38</v>
      </c>
      <c r="V105" t="s">
        <v>38</v>
      </c>
      <c r="W105" t="s">
        <v>38</v>
      </c>
      <c r="X105" t="s">
        <v>35</v>
      </c>
    </row>
    <row r="106" spans="1:24" x14ac:dyDescent="0.35">
      <c r="A106">
        <f t="shared" si="1"/>
        <v>104</v>
      </c>
      <c r="B106" t="s">
        <v>55</v>
      </c>
      <c r="C106" s="3">
        <v>44903</v>
      </c>
      <c r="D106" s="3">
        <v>44906</v>
      </c>
      <c r="E106" t="s">
        <v>30</v>
      </c>
      <c r="F106" t="s">
        <v>36</v>
      </c>
      <c r="G106" t="s">
        <v>36</v>
      </c>
      <c r="H106" t="s">
        <v>92</v>
      </c>
      <c r="I106">
        <v>6</v>
      </c>
      <c r="J106">
        <v>68</v>
      </c>
      <c r="K106" t="s">
        <v>57</v>
      </c>
      <c r="L106" t="s">
        <v>33</v>
      </c>
      <c r="M106" t="s">
        <v>34</v>
      </c>
      <c r="N106" s="4">
        <v>0</v>
      </c>
      <c r="O106">
        <v>1</v>
      </c>
      <c r="P106">
        <v>4</v>
      </c>
      <c r="Q106" t="s">
        <v>27</v>
      </c>
      <c r="R106" t="s">
        <v>27</v>
      </c>
      <c r="S106" t="s">
        <v>38</v>
      </c>
      <c r="T106" t="s">
        <v>38</v>
      </c>
      <c r="U106" t="s">
        <v>26</v>
      </c>
      <c r="V106" t="s">
        <v>38</v>
      </c>
      <c r="W106" t="s">
        <v>35</v>
      </c>
      <c r="X106" t="s">
        <v>27</v>
      </c>
    </row>
    <row r="107" spans="1:24" x14ac:dyDescent="0.35">
      <c r="A107">
        <f t="shared" si="1"/>
        <v>105</v>
      </c>
      <c r="B107" t="s">
        <v>55</v>
      </c>
      <c r="C107" s="3">
        <v>44903</v>
      </c>
      <c r="D107" s="3">
        <v>44906</v>
      </c>
      <c r="E107" t="s">
        <v>30</v>
      </c>
      <c r="F107" t="s">
        <v>23</v>
      </c>
      <c r="G107" t="s">
        <v>36</v>
      </c>
      <c r="H107" t="s">
        <v>93</v>
      </c>
      <c r="K107" t="s">
        <v>57</v>
      </c>
      <c r="L107" t="s">
        <v>47</v>
      </c>
      <c r="M107" t="s">
        <v>53</v>
      </c>
      <c r="N107" s="4">
        <v>0</v>
      </c>
      <c r="O107">
        <v>2</v>
      </c>
      <c r="P107">
        <v>2</v>
      </c>
      <c r="Q107" t="s">
        <v>38</v>
      </c>
      <c r="R107" t="s">
        <v>35</v>
      </c>
      <c r="S107" t="s">
        <v>26</v>
      </c>
      <c r="T107" t="s">
        <v>38</v>
      </c>
      <c r="U107" t="s">
        <v>38</v>
      </c>
      <c r="V107" t="s">
        <v>26</v>
      </c>
      <c r="W107" t="s">
        <v>26</v>
      </c>
      <c r="X107" t="s">
        <v>35</v>
      </c>
    </row>
    <row r="108" spans="1:24" x14ac:dyDescent="0.35">
      <c r="A108">
        <f t="shared" si="1"/>
        <v>106</v>
      </c>
      <c r="B108" t="s">
        <v>55</v>
      </c>
      <c r="C108" s="3">
        <v>44903</v>
      </c>
      <c r="D108" s="3">
        <v>44906</v>
      </c>
      <c r="E108" t="s">
        <v>30</v>
      </c>
      <c r="F108" t="s">
        <v>23</v>
      </c>
      <c r="G108" t="s">
        <v>23</v>
      </c>
      <c r="H108" t="s">
        <v>59</v>
      </c>
      <c r="I108">
        <v>76</v>
      </c>
      <c r="L108" t="s">
        <v>33</v>
      </c>
      <c r="M108" t="s">
        <v>37</v>
      </c>
      <c r="N108" s="4">
        <v>17000</v>
      </c>
      <c r="O108">
        <v>3</v>
      </c>
      <c r="P108">
        <v>1</v>
      </c>
      <c r="Q108" t="s">
        <v>26</v>
      </c>
      <c r="R108" t="s">
        <v>38</v>
      </c>
      <c r="S108" t="s">
        <v>26</v>
      </c>
      <c r="T108" t="s">
        <v>38</v>
      </c>
      <c r="U108" t="s">
        <v>35</v>
      </c>
      <c r="V108" t="s">
        <v>35</v>
      </c>
      <c r="W108" t="s">
        <v>28</v>
      </c>
      <c r="X108" t="s">
        <v>38</v>
      </c>
    </row>
    <row r="109" spans="1:24" x14ac:dyDescent="0.35">
      <c r="A109">
        <f t="shared" si="1"/>
        <v>107</v>
      </c>
      <c r="B109" t="s">
        <v>55</v>
      </c>
      <c r="C109" s="3">
        <v>44903</v>
      </c>
      <c r="D109" s="3">
        <v>44906</v>
      </c>
      <c r="E109" t="s">
        <v>30</v>
      </c>
      <c r="F109" t="s">
        <v>23</v>
      </c>
      <c r="G109" t="s">
        <v>36</v>
      </c>
      <c r="H109" t="s">
        <v>54</v>
      </c>
      <c r="I109">
        <v>8</v>
      </c>
      <c r="J109">
        <v>69</v>
      </c>
      <c r="K109" t="s">
        <v>58</v>
      </c>
      <c r="L109" t="s">
        <v>40</v>
      </c>
      <c r="M109" t="s">
        <v>41</v>
      </c>
      <c r="N109" s="4">
        <v>0</v>
      </c>
      <c r="O109">
        <v>2</v>
      </c>
      <c r="P109">
        <v>5</v>
      </c>
      <c r="Q109" t="s">
        <v>28</v>
      </c>
      <c r="R109" t="s">
        <v>28</v>
      </c>
      <c r="S109" t="s">
        <v>35</v>
      </c>
      <c r="T109" t="s">
        <v>27</v>
      </c>
      <c r="U109" t="s">
        <v>27</v>
      </c>
      <c r="V109" t="s">
        <v>28</v>
      </c>
      <c r="W109" t="s">
        <v>28</v>
      </c>
      <c r="X109" t="s">
        <v>27</v>
      </c>
    </row>
    <row r="110" spans="1:24" x14ac:dyDescent="0.35">
      <c r="A110">
        <f t="shared" si="1"/>
        <v>108</v>
      </c>
      <c r="B110" t="s">
        <v>55</v>
      </c>
      <c r="C110" s="3">
        <v>44910</v>
      </c>
      <c r="D110" s="3">
        <v>44910</v>
      </c>
      <c r="E110" t="s">
        <v>30</v>
      </c>
      <c r="F110" t="s">
        <v>23</v>
      </c>
      <c r="G110" t="s">
        <v>23</v>
      </c>
      <c r="H110" t="s">
        <v>59</v>
      </c>
      <c r="I110">
        <v>48</v>
      </c>
      <c r="J110">
        <v>48</v>
      </c>
      <c r="K110" t="s">
        <v>58</v>
      </c>
      <c r="L110" t="s">
        <v>33</v>
      </c>
      <c r="M110" t="s">
        <v>25</v>
      </c>
      <c r="N110" s="4">
        <v>33000</v>
      </c>
      <c r="O110">
        <v>3</v>
      </c>
      <c r="P110">
        <v>1</v>
      </c>
      <c r="Q110" t="s">
        <v>26</v>
      </c>
      <c r="R110" t="s">
        <v>26</v>
      </c>
      <c r="S110" t="s">
        <v>35</v>
      </c>
      <c r="T110" t="s">
        <v>35</v>
      </c>
      <c r="U110" t="s">
        <v>35</v>
      </c>
      <c r="V110" t="s">
        <v>28</v>
      </c>
      <c r="W110" t="s">
        <v>28</v>
      </c>
      <c r="X110" t="s">
        <v>35</v>
      </c>
    </row>
    <row r="111" spans="1:24" x14ac:dyDescent="0.35">
      <c r="A111">
        <f t="shared" si="1"/>
        <v>109</v>
      </c>
      <c r="B111" t="s">
        <v>55</v>
      </c>
      <c r="C111" s="3">
        <v>44910</v>
      </c>
      <c r="D111" s="3">
        <v>44910</v>
      </c>
      <c r="E111" t="s">
        <v>30</v>
      </c>
      <c r="F111" t="s">
        <v>23</v>
      </c>
      <c r="G111" t="s">
        <v>36</v>
      </c>
      <c r="H111" t="s">
        <v>60</v>
      </c>
      <c r="I111">
        <v>10</v>
      </c>
      <c r="J111">
        <v>52</v>
      </c>
      <c r="K111" t="s">
        <v>57</v>
      </c>
      <c r="L111" t="s">
        <v>33</v>
      </c>
      <c r="N111" s="4">
        <v>0</v>
      </c>
      <c r="O111">
        <v>2</v>
      </c>
      <c r="P111">
        <v>3</v>
      </c>
      <c r="Q111" t="s">
        <v>38</v>
      </c>
      <c r="R111" t="s">
        <v>35</v>
      </c>
      <c r="S111" t="s">
        <v>35</v>
      </c>
      <c r="T111" t="s">
        <v>35</v>
      </c>
      <c r="U111" t="s">
        <v>35</v>
      </c>
      <c r="V111" t="s">
        <v>35</v>
      </c>
      <c r="W111" t="s">
        <v>26</v>
      </c>
      <c r="X111" t="s">
        <v>27</v>
      </c>
    </row>
    <row r="112" spans="1:24" x14ac:dyDescent="0.35">
      <c r="A112">
        <f t="shared" si="1"/>
        <v>110</v>
      </c>
      <c r="B112" t="s">
        <v>55</v>
      </c>
      <c r="C112" s="3">
        <v>44910</v>
      </c>
      <c r="D112" s="3">
        <v>44910</v>
      </c>
      <c r="E112" t="s">
        <v>30</v>
      </c>
      <c r="F112" t="s">
        <v>23</v>
      </c>
      <c r="G112" t="s">
        <v>23</v>
      </c>
      <c r="H112" t="s">
        <v>59</v>
      </c>
      <c r="L112" t="s">
        <v>24</v>
      </c>
      <c r="M112" t="s">
        <v>34</v>
      </c>
      <c r="N112" s="4"/>
      <c r="O112">
        <v>3</v>
      </c>
      <c r="P112">
        <v>1</v>
      </c>
      <c r="Q112" t="s">
        <v>26</v>
      </c>
      <c r="R112" t="s">
        <v>38</v>
      </c>
      <c r="S112" t="s">
        <v>38</v>
      </c>
      <c r="T112" t="s">
        <v>38</v>
      </c>
      <c r="U112" t="s">
        <v>38</v>
      </c>
      <c r="V112" t="s">
        <v>38</v>
      </c>
      <c r="W112" t="s">
        <v>38</v>
      </c>
      <c r="X112" t="s">
        <v>38</v>
      </c>
    </row>
    <row r="113" spans="1:24" x14ac:dyDescent="0.35">
      <c r="A113">
        <f t="shared" si="1"/>
        <v>111</v>
      </c>
      <c r="B113" t="s">
        <v>55</v>
      </c>
      <c r="C113" s="3">
        <v>44910</v>
      </c>
      <c r="D113" s="3">
        <v>44910</v>
      </c>
      <c r="E113" t="s">
        <v>30</v>
      </c>
      <c r="F113" t="s">
        <v>23</v>
      </c>
      <c r="G113" t="s">
        <v>23</v>
      </c>
      <c r="H113" t="s">
        <v>59</v>
      </c>
      <c r="I113">
        <v>48</v>
      </c>
      <c r="J113">
        <v>48</v>
      </c>
      <c r="K113" t="s">
        <v>58</v>
      </c>
      <c r="L113" t="s">
        <v>33</v>
      </c>
      <c r="M113" t="s">
        <v>25</v>
      </c>
      <c r="N113" s="4"/>
      <c r="O113">
        <v>3</v>
      </c>
      <c r="P113">
        <v>1</v>
      </c>
      <c r="Q113" t="s">
        <v>26</v>
      </c>
      <c r="R113" t="s">
        <v>26</v>
      </c>
      <c r="S113" t="s">
        <v>28</v>
      </c>
      <c r="T113" t="s">
        <v>38</v>
      </c>
      <c r="U113" t="s">
        <v>35</v>
      </c>
      <c r="V113" t="s">
        <v>28</v>
      </c>
      <c r="W113" t="s">
        <v>28</v>
      </c>
      <c r="X113" t="s">
        <v>27</v>
      </c>
    </row>
    <row r="114" spans="1:24" x14ac:dyDescent="0.35">
      <c r="A114">
        <f t="shared" si="1"/>
        <v>112</v>
      </c>
      <c r="B114" t="s">
        <v>55</v>
      </c>
      <c r="C114" s="3">
        <v>44910</v>
      </c>
      <c r="D114" s="3">
        <v>44910</v>
      </c>
      <c r="E114" t="s">
        <v>30</v>
      </c>
      <c r="F114" t="s">
        <v>23</v>
      </c>
      <c r="G114" t="s">
        <v>23</v>
      </c>
      <c r="H114" t="s">
        <v>59</v>
      </c>
      <c r="I114">
        <v>50</v>
      </c>
      <c r="J114">
        <v>50</v>
      </c>
      <c r="K114" t="s">
        <v>57</v>
      </c>
      <c r="L114" t="s">
        <v>33</v>
      </c>
      <c r="M114" t="s">
        <v>25</v>
      </c>
      <c r="N114" s="4">
        <v>60000</v>
      </c>
      <c r="O114">
        <v>3</v>
      </c>
      <c r="P114">
        <v>1</v>
      </c>
      <c r="Q114" t="s">
        <v>38</v>
      </c>
      <c r="R114" t="s">
        <v>38</v>
      </c>
      <c r="S114" t="s">
        <v>38</v>
      </c>
      <c r="T114" t="s">
        <v>38</v>
      </c>
      <c r="U114" t="s">
        <v>38</v>
      </c>
      <c r="V114" t="s">
        <v>38</v>
      </c>
      <c r="W114" t="s">
        <v>28</v>
      </c>
      <c r="X114" t="s">
        <v>35</v>
      </c>
    </row>
    <row r="115" spans="1:24" x14ac:dyDescent="0.35">
      <c r="A115">
        <f t="shared" si="1"/>
        <v>113</v>
      </c>
      <c r="B115" t="s">
        <v>55</v>
      </c>
      <c r="C115" s="3">
        <v>44910</v>
      </c>
      <c r="D115" s="3">
        <v>44910</v>
      </c>
      <c r="E115" t="s">
        <v>30</v>
      </c>
      <c r="F115" t="s">
        <v>23</v>
      </c>
      <c r="G115" t="s">
        <v>36</v>
      </c>
      <c r="H115" t="s">
        <v>61</v>
      </c>
      <c r="I115">
        <v>1</v>
      </c>
      <c r="K115" t="s">
        <v>58</v>
      </c>
      <c r="L115" t="s">
        <v>52</v>
      </c>
      <c r="M115" t="s">
        <v>41</v>
      </c>
      <c r="N115" s="4">
        <v>0</v>
      </c>
      <c r="O115">
        <v>2</v>
      </c>
      <c r="P115">
        <v>6</v>
      </c>
      <c r="Q115" t="s">
        <v>35</v>
      </c>
      <c r="R115" t="s">
        <v>38</v>
      </c>
      <c r="S115" t="s">
        <v>38</v>
      </c>
      <c r="T115" t="s">
        <v>35</v>
      </c>
      <c r="U115" t="s">
        <v>38</v>
      </c>
      <c r="V115" t="s">
        <v>38</v>
      </c>
      <c r="W115" t="s">
        <v>28</v>
      </c>
      <c r="X115" t="s">
        <v>27</v>
      </c>
    </row>
    <row r="116" spans="1:24" x14ac:dyDescent="0.35">
      <c r="A116">
        <f t="shared" si="1"/>
        <v>114</v>
      </c>
      <c r="B116" t="s">
        <v>55</v>
      </c>
      <c r="C116" s="3">
        <v>44910</v>
      </c>
      <c r="D116" s="3">
        <v>44910</v>
      </c>
      <c r="E116" t="s">
        <v>30</v>
      </c>
      <c r="F116" t="s">
        <v>23</v>
      </c>
      <c r="G116" t="s">
        <v>23</v>
      </c>
      <c r="H116" t="s">
        <v>59</v>
      </c>
      <c r="I116">
        <v>51</v>
      </c>
      <c r="J116">
        <v>51</v>
      </c>
      <c r="K116" t="s">
        <v>58</v>
      </c>
      <c r="L116" t="s">
        <v>52</v>
      </c>
      <c r="M116" t="s">
        <v>25</v>
      </c>
      <c r="N116" s="4">
        <v>31000</v>
      </c>
      <c r="O116">
        <v>3</v>
      </c>
      <c r="P116">
        <v>1</v>
      </c>
      <c r="Q116" t="s">
        <v>38</v>
      </c>
      <c r="R116" t="s">
        <v>35</v>
      </c>
      <c r="S116" t="s">
        <v>26</v>
      </c>
      <c r="T116" t="s">
        <v>35</v>
      </c>
      <c r="U116" t="s">
        <v>35</v>
      </c>
      <c r="V116" t="s">
        <v>26</v>
      </c>
      <c r="W116" t="s">
        <v>26</v>
      </c>
      <c r="X116" t="s">
        <v>27</v>
      </c>
    </row>
    <row r="117" spans="1:24" x14ac:dyDescent="0.35">
      <c r="A117">
        <f t="shared" si="1"/>
        <v>115</v>
      </c>
      <c r="B117" t="s">
        <v>55</v>
      </c>
      <c r="C117" s="3">
        <v>44910</v>
      </c>
      <c r="D117" s="3">
        <v>44910</v>
      </c>
      <c r="E117" t="s">
        <v>30</v>
      </c>
      <c r="F117" t="s">
        <v>23</v>
      </c>
      <c r="G117" t="s">
        <v>36</v>
      </c>
      <c r="H117" t="s">
        <v>61</v>
      </c>
      <c r="I117">
        <v>0.5</v>
      </c>
      <c r="J117">
        <v>72</v>
      </c>
      <c r="K117" t="s">
        <v>58</v>
      </c>
      <c r="L117" t="s">
        <v>47</v>
      </c>
      <c r="M117" t="s">
        <v>41</v>
      </c>
      <c r="N117" s="4">
        <v>4000</v>
      </c>
      <c r="O117">
        <v>2</v>
      </c>
      <c r="P117">
        <v>6</v>
      </c>
      <c r="Q117" t="s">
        <v>38</v>
      </c>
      <c r="R117" t="s">
        <v>38</v>
      </c>
      <c r="S117" t="s">
        <v>35</v>
      </c>
      <c r="T117" t="s">
        <v>38</v>
      </c>
      <c r="U117" t="s">
        <v>35</v>
      </c>
      <c r="V117" t="s">
        <v>26</v>
      </c>
      <c r="W117" t="s">
        <v>26</v>
      </c>
      <c r="X117" t="s">
        <v>27</v>
      </c>
    </row>
    <row r="118" spans="1:24" x14ac:dyDescent="0.35">
      <c r="A118">
        <f t="shared" si="1"/>
        <v>116</v>
      </c>
      <c r="B118" t="s">
        <v>55</v>
      </c>
      <c r="C118" s="3">
        <v>44910</v>
      </c>
      <c r="D118" s="3">
        <v>44910</v>
      </c>
      <c r="E118" t="s">
        <v>30</v>
      </c>
      <c r="F118" t="s">
        <v>23</v>
      </c>
      <c r="G118" t="s">
        <v>23</v>
      </c>
      <c r="H118" t="s">
        <v>59</v>
      </c>
      <c r="I118">
        <v>31</v>
      </c>
      <c r="J118">
        <v>31</v>
      </c>
      <c r="K118" t="s">
        <v>57</v>
      </c>
      <c r="L118" t="s">
        <v>47</v>
      </c>
      <c r="M118" t="s">
        <v>25</v>
      </c>
      <c r="N118" s="4">
        <v>24000</v>
      </c>
      <c r="O118">
        <v>3</v>
      </c>
      <c r="P118">
        <v>1</v>
      </c>
      <c r="Q118" t="s">
        <v>38</v>
      </c>
      <c r="R118" t="s">
        <v>35</v>
      </c>
      <c r="S118" t="s">
        <v>35</v>
      </c>
      <c r="T118" t="s">
        <v>38</v>
      </c>
      <c r="U118" t="s">
        <v>35</v>
      </c>
      <c r="V118" t="s">
        <v>26</v>
      </c>
      <c r="W118" t="s">
        <v>26</v>
      </c>
      <c r="X118" t="s">
        <v>35</v>
      </c>
    </row>
    <row r="119" spans="1:24" x14ac:dyDescent="0.35">
      <c r="A119">
        <f t="shared" si="1"/>
        <v>117</v>
      </c>
      <c r="B119" t="s">
        <v>55</v>
      </c>
      <c r="C119" s="3">
        <v>44910</v>
      </c>
      <c r="D119" s="3">
        <v>44910</v>
      </c>
      <c r="E119" t="s">
        <v>30</v>
      </c>
      <c r="F119" t="s">
        <v>23</v>
      </c>
      <c r="G119" t="s">
        <v>36</v>
      </c>
      <c r="H119" t="s">
        <v>62</v>
      </c>
      <c r="I119">
        <v>0.25</v>
      </c>
      <c r="J119">
        <v>72</v>
      </c>
      <c r="K119" t="s">
        <v>58</v>
      </c>
      <c r="L119" t="s">
        <v>47</v>
      </c>
      <c r="M119" t="s">
        <v>34</v>
      </c>
      <c r="N119" s="4">
        <v>24000</v>
      </c>
      <c r="O119">
        <v>2</v>
      </c>
      <c r="P119">
        <v>2</v>
      </c>
      <c r="Q119" t="s">
        <v>28</v>
      </c>
      <c r="R119" t="s">
        <v>28</v>
      </c>
      <c r="S119" t="s">
        <v>27</v>
      </c>
      <c r="T119" t="s">
        <v>27</v>
      </c>
      <c r="U119" t="s">
        <v>27</v>
      </c>
      <c r="V119" t="s">
        <v>28</v>
      </c>
      <c r="W119" t="s">
        <v>28</v>
      </c>
      <c r="X119" t="s">
        <v>27</v>
      </c>
    </row>
    <row r="120" spans="1:24" x14ac:dyDescent="0.35">
      <c r="A120">
        <f t="shared" si="1"/>
        <v>118</v>
      </c>
      <c r="B120" t="s">
        <v>55</v>
      </c>
      <c r="C120" s="3">
        <v>44910</v>
      </c>
      <c r="D120" s="3">
        <v>44910</v>
      </c>
      <c r="E120" t="s">
        <v>30</v>
      </c>
      <c r="F120" t="s">
        <v>23</v>
      </c>
      <c r="G120" t="s">
        <v>36</v>
      </c>
      <c r="H120" t="s">
        <v>63</v>
      </c>
      <c r="I120">
        <v>6</v>
      </c>
      <c r="J120">
        <v>49</v>
      </c>
      <c r="K120" t="s">
        <v>58</v>
      </c>
      <c r="L120" t="s">
        <v>24</v>
      </c>
      <c r="M120" t="s">
        <v>37</v>
      </c>
      <c r="N120" s="4">
        <v>1400</v>
      </c>
      <c r="O120">
        <v>2</v>
      </c>
      <c r="P120">
        <v>4</v>
      </c>
      <c r="Q120" t="s">
        <v>35</v>
      </c>
      <c r="R120" t="s">
        <v>35</v>
      </c>
      <c r="S120" t="s">
        <v>26</v>
      </c>
      <c r="T120" t="s">
        <v>35</v>
      </c>
      <c r="U120" t="s">
        <v>38</v>
      </c>
      <c r="V120" t="s">
        <v>26</v>
      </c>
      <c r="W120" t="s">
        <v>26</v>
      </c>
      <c r="X120" t="s">
        <v>27</v>
      </c>
    </row>
    <row r="121" spans="1:24" x14ac:dyDescent="0.35">
      <c r="A121">
        <f t="shared" si="1"/>
        <v>119</v>
      </c>
      <c r="B121" t="s">
        <v>55</v>
      </c>
      <c r="C121" s="3">
        <v>44910</v>
      </c>
      <c r="D121" s="3">
        <v>44910</v>
      </c>
      <c r="E121" t="s">
        <v>39</v>
      </c>
      <c r="F121" t="s">
        <v>23</v>
      </c>
      <c r="G121" t="s">
        <v>36</v>
      </c>
      <c r="H121" t="s">
        <v>60</v>
      </c>
      <c r="I121">
        <v>1</v>
      </c>
      <c r="J121">
        <v>66</v>
      </c>
      <c r="K121" t="s">
        <v>57</v>
      </c>
      <c r="L121" t="s">
        <v>47</v>
      </c>
      <c r="M121" t="s">
        <v>41</v>
      </c>
      <c r="N121" s="4">
        <v>2000</v>
      </c>
      <c r="O121">
        <v>2</v>
      </c>
      <c r="P121">
        <v>3</v>
      </c>
      <c r="Q121" t="s">
        <v>35</v>
      </c>
      <c r="R121" t="s">
        <v>27</v>
      </c>
      <c r="S121" t="s">
        <v>38</v>
      </c>
      <c r="T121" t="s">
        <v>27</v>
      </c>
      <c r="U121" t="s">
        <v>27</v>
      </c>
      <c r="V121" t="s">
        <v>26</v>
      </c>
      <c r="W121" t="s">
        <v>28</v>
      </c>
      <c r="X121" t="s">
        <v>27</v>
      </c>
    </row>
    <row r="122" spans="1:24" x14ac:dyDescent="0.35">
      <c r="A122">
        <f t="shared" si="1"/>
        <v>120</v>
      </c>
      <c r="B122" t="s">
        <v>55</v>
      </c>
      <c r="C122" s="3">
        <v>44910</v>
      </c>
      <c r="D122" s="3">
        <v>44910</v>
      </c>
      <c r="E122" t="s">
        <v>30</v>
      </c>
      <c r="F122" t="s">
        <v>23</v>
      </c>
      <c r="G122" t="s">
        <v>23</v>
      </c>
      <c r="H122" t="s">
        <v>61</v>
      </c>
      <c r="I122">
        <v>0.16700000000000001</v>
      </c>
      <c r="J122">
        <v>82</v>
      </c>
      <c r="K122" t="s">
        <v>57</v>
      </c>
      <c r="L122" t="s">
        <v>24</v>
      </c>
      <c r="M122" t="s">
        <v>34</v>
      </c>
      <c r="N122" s="4">
        <v>0</v>
      </c>
      <c r="O122">
        <v>2</v>
      </c>
      <c r="P122">
        <v>6</v>
      </c>
      <c r="Q122" t="s">
        <v>28</v>
      </c>
      <c r="R122" t="s">
        <v>26</v>
      </c>
      <c r="S122" t="s">
        <v>27</v>
      </c>
      <c r="T122" t="s">
        <v>27</v>
      </c>
      <c r="U122" t="s">
        <v>27</v>
      </c>
      <c r="V122" t="s">
        <v>35</v>
      </c>
      <c r="W122" t="s">
        <v>28</v>
      </c>
      <c r="X122" t="s">
        <v>27</v>
      </c>
    </row>
    <row r="123" spans="1:24" x14ac:dyDescent="0.35">
      <c r="A123">
        <f t="shared" si="1"/>
        <v>121</v>
      </c>
      <c r="B123" t="s">
        <v>55</v>
      </c>
      <c r="C123" s="3">
        <v>44910</v>
      </c>
      <c r="D123" s="3">
        <v>44910</v>
      </c>
      <c r="E123" t="s">
        <v>39</v>
      </c>
      <c r="F123" t="s">
        <v>36</v>
      </c>
      <c r="G123" t="s">
        <v>36</v>
      </c>
      <c r="H123" t="s">
        <v>60</v>
      </c>
      <c r="J123">
        <v>63</v>
      </c>
      <c r="K123" t="s">
        <v>58</v>
      </c>
      <c r="L123" t="s">
        <v>47</v>
      </c>
      <c r="N123" s="4">
        <v>0</v>
      </c>
      <c r="O123">
        <v>1</v>
      </c>
      <c r="P123">
        <v>3</v>
      </c>
      <c r="Q123" t="s">
        <v>28</v>
      </c>
      <c r="R123" t="s">
        <v>38</v>
      </c>
      <c r="S123" t="s">
        <v>35</v>
      </c>
      <c r="T123" t="s">
        <v>35</v>
      </c>
      <c r="U123" t="s">
        <v>35</v>
      </c>
      <c r="V123" t="s">
        <v>38</v>
      </c>
      <c r="W123" t="s">
        <v>28</v>
      </c>
      <c r="X123" t="s">
        <v>27</v>
      </c>
    </row>
    <row r="124" spans="1:24" x14ac:dyDescent="0.35">
      <c r="A124">
        <f t="shared" si="1"/>
        <v>122</v>
      </c>
      <c r="B124" t="s">
        <v>55</v>
      </c>
      <c r="C124" s="3">
        <v>44910</v>
      </c>
      <c r="D124" s="3">
        <v>44910</v>
      </c>
      <c r="E124" t="s">
        <v>30</v>
      </c>
      <c r="F124" t="s">
        <v>36</v>
      </c>
      <c r="G124" t="s">
        <v>36</v>
      </c>
      <c r="H124" t="s">
        <v>60</v>
      </c>
      <c r="I124">
        <v>10</v>
      </c>
      <c r="J124">
        <v>35</v>
      </c>
      <c r="K124" t="s">
        <v>57</v>
      </c>
      <c r="L124" t="s">
        <v>52</v>
      </c>
      <c r="N124" s="4">
        <v>0</v>
      </c>
      <c r="O124">
        <v>1</v>
      </c>
      <c r="P124">
        <v>3</v>
      </c>
      <c r="Q124" t="s">
        <v>28</v>
      </c>
      <c r="R124" t="s">
        <v>38</v>
      </c>
      <c r="S124" t="s">
        <v>38</v>
      </c>
      <c r="T124" t="s">
        <v>26</v>
      </c>
      <c r="U124" t="s">
        <v>35</v>
      </c>
      <c r="V124" t="s">
        <v>38</v>
      </c>
      <c r="W124" t="s">
        <v>28</v>
      </c>
      <c r="X124" t="s">
        <v>27</v>
      </c>
    </row>
    <row r="125" spans="1:24" x14ac:dyDescent="0.35">
      <c r="A125">
        <f t="shared" si="1"/>
        <v>123</v>
      </c>
      <c r="B125" t="s">
        <v>55</v>
      </c>
      <c r="C125" s="3">
        <v>44910</v>
      </c>
      <c r="D125" s="3">
        <v>44910</v>
      </c>
      <c r="E125" t="s">
        <v>39</v>
      </c>
      <c r="F125" t="s">
        <v>36</v>
      </c>
      <c r="G125" t="s">
        <v>36</v>
      </c>
      <c r="H125" t="s">
        <v>60</v>
      </c>
      <c r="I125">
        <v>0.66700000000000004</v>
      </c>
      <c r="J125">
        <v>66</v>
      </c>
      <c r="K125" t="s">
        <v>57</v>
      </c>
      <c r="L125" t="s">
        <v>47</v>
      </c>
      <c r="M125" t="s">
        <v>41</v>
      </c>
      <c r="N125" s="4">
        <v>0</v>
      </c>
      <c r="O125">
        <v>1</v>
      </c>
      <c r="P125">
        <v>3</v>
      </c>
      <c r="Q125" t="s">
        <v>28</v>
      </c>
      <c r="R125" t="s">
        <v>28</v>
      </c>
      <c r="S125" t="s">
        <v>38</v>
      </c>
      <c r="T125" t="s">
        <v>38</v>
      </c>
      <c r="U125" t="s">
        <v>35</v>
      </c>
      <c r="V125" t="s">
        <v>38</v>
      </c>
      <c r="W125" t="s">
        <v>28</v>
      </c>
      <c r="X125" t="s">
        <v>27</v>
      </c>
    </row>
    <row r="126" spans="1:24" x14ac:dyDescent="0.35">
      <c r="A126">
        <f t="shared" si="1"/>
        <v>124</v>
      </c>
      <c r="B126" t="s">
        <v>55</v>
      </c>
      <c r="C126" s="3">
        <v>44910</v>
      </c>
      <c r="D126" s="3">
        <v>44910</v>
      </c>
      <c r="E126" t="s">
        <v>32</v>
      </c>
      <c r="F126" t="s">
        <v>23</v>
      </c>
      <c r="G126" t="s">
        <v>36</v>
      </c>
      <c r="H126" t="s">
        <v>64</v>
      </c>
      <c r="I126">
        <v>0</v>
      </c>
      <c r="J126">
        <v>77</v>
      </c>
      <c r="K126" t="s">
        <v>58</v>
      </c>
      <c r="L126" t="s">
        <v>40</v>
      </c>
      <c r="M126" t="s">
        <v>41</v>
      </c>
      <c r="N126" s="4">
        <v>0</v>
      </c>
      <c r="O126">
        <v>2</v>
      </c>
      <c r="P126">
        <v>5</v>
      </c>
      <c r="Q126" t="s">
        <v>26</v>
      </c>
      <c r="R126" t="s">
        <v>26</v>
      </c>
      <c r="S126" t="s">
        <v>26</v>
      </c>
      <c r="T126" t="s">
        <v>35</v>
      </c>
      <c r="U126" t="s">
        <v>27</v>
      </c>
      <c r="V126" t="s">
        <v>26</v>
      </c>
      <c r="W126" t="s">
        <v>26</v>
      </c>
      <c r="X126" t="s">
        <v>35</v>
      </c>
    </row>
    <row r="127" spans="1:24" x14ac:dyDescent="0.35">
      <c r="A127">
        <f t="shared" si="1"/>
        <v>125</v>
      </c>
      <c r="B127" t="s">
        <v>55</v>
      </c>
      <c r="C127" s="3">
        <v>44910</v>
      </c>
      <c r="D127" s="3">
        <v>44910</v>
      </c>
      <c r="E127" t="s">
        <v>30</v>
      </c>
      <c r="F127" t="s">
        <v>23</v>
      </c>
      <c r="G127" t="s">
        <v>36</v>
      </c>
      <c r="H127" t="s">
        <v>61</v>
      </c>
      <c r="I127">
        <v>0.25</v>
      </c>
      <c r="J127">
        <v>34</v>
      </c>
      <c r="K127" t="s">
        <v>58</v>
      </c>
      <c r="L127" t="s">
        <v>24</v>
      </c>
      <c r="M127" t="s">
        <v>37</v>
      </c>
      <c r="N127" s="4">
        <v>100000</v>
      </c>
      <c r="O127">
        <v>2</v>
      </c>
      <c r="P127">
        <v>6</v>
      </c>
      <c r="Q127" t="s">
        <v>26</v>
      </c>
      <c r="R127" t="s">
        <v>26</v>
      </c>
      <c r="S127" t="s">
        <v>26</v>
      </c>
      <c r="T127" t="s">
        <v>35</v>
      </c>
      <c r="U127" t="s">
        <v>35</v>
      </c>
      <c r="V127" t="s">
        <v>26</v>
      </c>
      <c r="W127" t="s">
        <v>28</v>
      </c>
      <c r="X127" t="s">
        <v>35</v>
      </c>
    </row>
    <row r="128" spans="1:24" x14ac:dyDescent="0.35">
      <c r="A128">
        <f t="shared" si="1"/>
        <v>126</v>
      </c>
      <c r="B128" t="s">
        <v>55</v>
      </c>
      <c r="C128" s="3">
        <v>44910</v>
      </c>
      <c r="D128" s="3">
        <v>44910</v>
      </c>
      <c r="E128" t="s">
        <v>49</v>
      </c>
      <c r="F128" t="s">
        <v>23</v>
      </c>
      <c r="G128" t="s">
        <v>36</v>
      </c>
      <c r="H128" t="s">
        <v>51</v>
      </c>
      <c r="I128">
        <v>25</v>
      </c>
      <c r="J128">
        <v>44</v>
      </c>
      <c r="K128" t="s">
        <v>57</v>
      </c>
      <c r="L128" t="s">
        <v>52</v>
      </c>
      <c r="M128" t="s">
        <v>53</v>
      </c>
      <c r="N128" s="4">
        <v>0</v>
      </c>
      <c r="O128">
        <v>2</v>
      </c>
      <c r="P128">
        <v>2</v>
      </c>
      <c r="Q128" t="s">
        <v>38</v>
      </c>
      <c r="R128" t="s">
        <v>38</v>
      </c>
      <c r="S128" t="s">
        <v>27</v>
      </c>
      <c r="T128" t="s">
        <v>27</v>
      </c>
      <c r="U128" t="s">
        <v>27</v>
      </c>
      <c r="V128" t="s">
        <v>38</v>
      </c>
      <c r="W128" t="s">
        <v>27</v>
      </c>
      <c r="X128" t="s">
        <v>35</v>
      </c>
    </row>
    <row r="129" spans="1:24" x14ac:dyDescent="0.35">
      <c r="A129">
        <f t="shared" si="1"/>
        <v>127</v>
      </c>
      <c r="B129" t="s">
        <v>55</v>
      </c>
      <c r="C129" s="3">
        <v>44910</v>
      </c>
      <c r="D129" s="3">
        <v>44910</v>
      </c>
      <c r="E129" t="s">
        <v>30</v>
      </c>
      <c r="F129" t="s">
        <v>23</v>
      </c>
      <c r="G129" t="s">
        <v>23</v>
      </c>
      <c r="H129" t="s">
        <v>59</v>
      </c>
      <c r="I129">
        <v>53</v>
      </c>
      <c r="J129">
        <v>53</v>
      </c>
      <c r="K129" t="s">
        <v>57</v>
      </c>
      <c r="L129" t="s">
        <v>33</v>
      </c>
      <c r="M129" t="s">
        <v>37</v>
      </c>
      <c r="N129" s="4"/>
      <c r="O129">
        <v>3</v>
      </c>
      <c r="P129">
        <v>1</v>
      </c>
      <c r="Q129" t="s">
        <v>38</v>
      </c>
      <c r="R129" t="s">
        <v>35</v>
      </c>
      <c r="S129" t="s">
        <v>35</v>
      </c>
      <c r="T129" t="s">
        <v>35</v>
      </c>
      <c r="U129" t="s">
        <v>35</v>
      </c>
      <c r="V129" t="s">
        <v>28</v>
      </c>
      <c r="W129" t="s">
        <v>28</v>
      </c>
      <c r="X129" t="s">
        <v>38</v>
      </c>
    </row>
    <row r="130" spans="1:24" x14ac:dyDescent="0.35">
      <c r="A130">
        <f t="shared" si="1"/>
        <v>128</v>
      </c>
      <c r="B130" t="s">
        <v>55</v>
      </c>
      <c r="C130" s="3">
        <v>44910</v>
      </c>
      <c r="D130" s="3">
        <v>44910</v>
      </c>
      <c r="E130" t="s">
        <v>30</v>
      </c>
      <c r="F130" t="s">
        <v>23</v>
      </c>
      <c r="G130" t="s">
        <v>23</v>
      </c>
      <c r="H130" t="s">
        <v>59</v>
      </c>
      <c r="I130">
        <v>70</v>
      </c>
      <c r="J130">
        <v>70</v>
      </c>
      <c r="K130" t="s">
        <v>57</v>
      </c>
      <c r="L130" t="s">
        <v>52</v>
      </c>
      <c r="M130" t="s">
        <v>25</v>
      </c>
      <c r="N130" s="4">
        <v>12000</v>
      </c>
      <c r="O130">
        <v>3</v>
      </c>
      <c r="P130">
        <v>1</v>
      </c>
      <c r="Q130" t="s">
        <v>35</v>
      </c>
      <c r="R130" t="s">
        <v>35</v>
      </c>
      <c r="S130" t="s">
        <v>26</v>
      </c>
      <c r="T130" t="s">
        <v>35</v>
      </c>
      <c r="U130" t="s">
        <v>38</v>
      </c>
      <c r="V130" t="s">
        <v>38</v>
      </c>
      <c r="W130" t="s">
        <v>26</v>
      </c>
      <c r="X130" t="s">
        <v>35</v>
      </c>
    </row>
    <row r="131" spans="1:24" x14ac:dyDescent="0.35">
      <c r="A131">
        <f t="shared" si="1"/>
        <v>129</v>
      </c>
      <c r="B131" t="s">
        <v>55</v>
      </c>
      <c r="C131" s="3">
        <v>44915</v>
      </c>
      <c r="D131" s="3">
        <v>44915</v>
      </c>
      <c r="E131" t="s">
        <v>30</v>
      </c>
      <c r="F131" t="s">
        <v>23</v>
      </c>
      <c r="G131" t="s">
        <v>23</v>
      </c>
      <c r="H131" t="s">
        <v>59</v>
      </c>
      <c r="I131">
        <v>62</v>
      </c>
      <c r="J131">
        <v>62</v>
      </c>
      <c r="K131" t="s">
        <v>57</v>
      </c>
      <c r="L131" t="s">
        <v>33</v>
      </c>
      <c r="M131" t="s">
        <v>37</v>
      </c>
      <c r="N131" s="4">
        <v>60000</v>
      </c>
      <c r="O131">
        <v>3</v>
      </c>
      <c r="P131">
        <v>1</v>
      </c>
      <c r="Q131" t="s">
        <v>38</v>
      </c>
      <c r="R131" t="s">
        <v>38</v>
      </c>
      <c r="S131" t="s">
        <v>38</v>
      </c>
      <c r="T131" t="s">
        <v>35</v>
      </c>
      <c r="U131" t="s">
        <v>35</v>
      </c>
      <c r="V131" t="s">
        <v>26</v>
      </c>
      <c r="W131" t="s">
        <v>26</v>
      </c>
      <c r="X131" t="s">
        <v>26</v>
      </c>
    </row>
    <row r="132" spans="1:24" x14ac:dyDescent="0.35">
      <c r="A132">
        <f t="shared" ref="A132:A195" si="2">A131+1</f>
        <v>130</v>
      </c>
      <c r="B132" t="s">
        <v>55</v>
      </c>
      <c r="C132" s="3">
        <v>44915</v>
      </c>
      <c r="D132" s="3">
        <v>44915</v>
      </c>
      <c r="E132" t="s">
        <v>30</v>
      </c>
      <c r="F132" t="s">
        <v>23</v>
      </c>
      <c r="G132" t="s">
        <v>23</v>
      </c>
      <c r="H132" t="s">
        <v>59</v>
      </c>
      <c r="I132">
        <v>35</v>
      </c>
      <c r="J132">
        <v>35</v>
      </c>
      <c r="K132" t="s">
        <v>57</v>
      </c>
      <c r="L132" t="s">
        <v>47</v>
      </c>
      <c r="M132" t="s">
        <v>25</v>
      </c>
      <c r="N132" s="4">
        <v>40000</v>
      </c>
      <c r="O132">
        <v>3</v>
      </c>
      <c r="P132">
        <v>1</v>
      </c>
      <c r="Q132" t="s">
        <v>38</v>
      </c>
      <c r="R132" t="s">
        <v>38</v>
      </c>
      <c r="S132" t="s">
        <v>38</v>
      </c>
      <c r="T132" t="s">
        <v>35</v>
      </c>
      <c r="U132" t="s">
        <v>27</v>
      </c>
      <c r="V132" t="s">
        <v>28</v>
      </c>
      <c r="W132" t="s">
        <v>28</v>
      </c>
      <c r="X132" t="s">
        <v>38</v>
      </c>
    </row>
    <row r="133" spans="1:24" x14ac:dyDescent="0.35">
      <c r="A133">
        <f t="shared" si="2"/>
        <v>131</v>
      </c>
      <c r="B133" t="s">
        <v>55</v>
      </c>
      <c r="C133" s="3">
        <v>44915</v>
      </c>
      <c r="D133" s="3">
        <v>44915</v>
      </c>
      <c r="E133" t="s">
        <v>49</v>
      </c>
      <c r="F133" t="s">
        <v>23</v>
      </c>
      <c r="G133" t="s">
        <v>36</v>
      </c>
      <c r="H133" t="s">
        <v>65</v>
      </c>
      <c r="I133">
        <v>27</v>
      </c>
      <c r="J133">
        <v>60</v>
      </c>
      <c r="K133" t="s">
        <v>58</v>
      </c>
      <c r="L133" t="s">
        <v>52</v>
      </c>
      <c r="M133" t="s">
        <v>41</v>
      </c>
      <c r="N133" s="4">
        <v>0</v>
      </c>
      <c r="O133">
        <v>2</v>
      </c>
      <c r="P133">
        <v>2</v>
      </c>
      <c r="Q133" t="s">
        <v>38</v>
      </c>
      <c r="R133" t="s">
        <v>27</v>
      </c>
      <c r="S133" t="s">
        <v>35</v>
      </c>
      <c r="T133" t="s">
        <v>35</v>
      </c>
      <c r="U133" t="s">
        <v>35</v>
      </c>
      <c r="V133" t="s">
        <v>38</v>
      </c>
      <c r="W133" t="s">
        <v>28</v>
      </c>
      <c r="X133" t="s">
        <v>27</v>
      </c>
    </row>
    <row r="134" spans="1:24" x14ac:dyDescent="0.35">
      <c r="A134">
        <f t="shared" si="2"/>
        <v>132</v>
      </c>
      <c r="B134" t="s">
        <v>55</v>
      </c>
      <c r="C134" s="3">
        <v>44915</v>
      </c>
      <c r="D134" s="3">
        <v>44915</v>
      </c>
      <c r="E134" t="s">
        <v>30</v>
      </c>
      <c r="F134" t="s">
        <v>23</v>
      </c>
      <c r="G134" t="s">
        <v>23</v>
      </c>
      <c r="H134" t="s">
        <v>59</v>
      </c>
      <c r="I134">
        <v>21</v>
      </c>
      <c r="J134">
        <v>21</v>
      </c>
      <c r="K134" t="s">
        <v>57</v>
      </c>
      <c r="L134" t="s">
        <v>52</v>
      </c>
      <c r="M134" t="s">
        <v>25</v>
      </c>
      <c r="N134" s="4"/>
      <c r="O134">
        <v>3</v>
      </c>
      <c r="P134">
        <v>1</v>
      </c>
      <c r="Q134" t="s">
        <v>38</v>
      </c>
      <c r="R134" t="s">
        <v>38</v>
      </c>
      <c r="S134" t="s">
        <v>28</v>
      </c>
      <c r="T134" t="s">
        <v>35</v>
      </c>
      <c r="U134" t="s">
        <v>27</v>
      </c>
      <c r="V134" t="s">
        <v>26</v>
      </c>
      <c r="W134" t="s">
        <v>28</v>
      </c>
      <c r="X134" t="s">
        <v>35</v>
      </c>
    </row>
    <row r="135" spans="1:24" x14ac:dyDescent="0.35">
      <c r="A135">
        <f t="shared" si="2"/>
        <v>133</v>
      </c>
      <c r="B135" t="s">
        <v>55</v>
      </c>
      <c r="C135" s="3">
        <v>44915</v>
      </c>
      <c r="D135" s="3">
        <v>44915</v>
      </c>
      <c r="E135" t="s">
        <v>30</v>
      </c>
      <c r="F135" t="s">
        <v>23</v>
      </c>
      <c r="G135" t="s">
        <v>23</v>
      </c>
      <c r="H135" t="s">
        <v>59</v>
      </c>
      <c r="I135">
        <v>42</v>
      </c>
      <c r="J135">
        <v>42</v>
      </c>
      <c r="L135" t="s">
        <v>33</v>
      </c>
      <c r="M135" t="s">
        <v>25</v>
      </c>
      <c r="N135" s="4"/>
      <c r="O135">
        <v>3</v>
      </c>
      <c r="P135">
        <v>1</v>
      </c>
      <c r="Q135" t="s">
        <v>26</v>
      </c>
      <c r="R135" t="s">
        <v>38</v>
      </c>
      <c r="S135" t="s">
        <v>38</v>
      </c>
      <c r="T135" t="s">
        <v>35</v>
      </c>
      <c r="U135" t="s">
        <v>35</v>
      </c>
      <c r="V135" t="s">
        <v>26</v>
      </c>
      <c r="W135" t="s">
        <v>26</v>
      </c>
      <c r="X135" t="s">
        <v>38</v>
      </c>
    </row>
    <row r="136" spans="1:24" x14ac:dyDescent="0.35">
      <c r="A136">
        <f t="shared" si="2"/>
        <v>134</v>
      </c>
      <c r="B136" t="s">
        <v>55</v>
      </c>
      <c r="C136" s="3">
        <v>44915</v>
      </c>
      <c r="D136" s="3">
        <v>44915</v>
      </c>
      <c r="E136" t="s">
        <v>30</v>
      </c>
      <c r="F136" t="s">
        <v>23</v>
      </c>
      <c r="G136" t="s">
        <v>36</v>
      </c>
      <c r="H136" t="s">
        <v>66</v>
      </c>
      <c r="I136">
        <v>7</v>
      </c>
      <c r="J136">
        <v>71</v>
      </c>
      <c r="K136" t="s">
        <v>58</v>
      </c>
      <c r="L136" t="s">
        <v>47</v>
      </c>
      <c r="M136" t="s">
        <v>34</v>
      </c>
      <c r="N136" s="4">
        <v>0</v>
      </c>
      <c r="O136">
        <v>2</v>
      </c>
      <c r="P136">
        <v>7</v>
      </c>
      <c r="Q136" t="s">
        <v>28</v>
      </c>
      <c r="R136" t="s">
        <v>35</v>
      </c>
      <c r="S136" t="s">
        <v>26</v>
      </c>
      <c r="T136" t="s">
        <v>38</v>
      </c>
      <c r="U136" t="s">
        <v>35</v>
      </c>
      <c r="V136" t="s">
        <v>28</v>
      </c>
      <c r="W136" t="s">
        <v>28</v>
      </c>
      <c r="X136" t="s">
        <v>35</v>
      </c>
    </row>
    <row r="137" spans="1:24" x14ac:dyDescent="0.35">
      <c r="A137">
        <f t="shared" si="2"/>
        <v>135</v>
      </c>
      <c r="B137" t="s">
        <v>55</v>
      </c>
      <c r="C137" s="3">
        <v>44915</v>
      </c>
      <c r="D137" s="3">
        <v>44915</v>
      </c>
      <c r="E137" t="s">
        <v>30</v>
      </c>
      <c r="F137" t="s">
        <v>23</v>
      </c>
      <c r="G137" t="s">
        <v>23</v>
      </c>
      <c r="H137" t="s">
        <v>59</v>
      </c>
      <c r="I137">
        <v>65</v>
      </c>
      <c r="J137">
        <v>65</v>
      </c>
      <c r="K137" t="s">
        <v>57</v>
      </c>
      <c r="L137" t="s">
        <v>33</v>
      </c>
      <c r="M137" t="s">
        <v>25</v>
      </c>
      <c r="N137" s="4"/>
      <c r="O137">
        <v>3</v>
      </c>
      <c r="P137">
        <v>1</v>
      </c>
      <c r="Q137" t="s">
        <v>26</v>
      </c>
      <c r="R137" t="s">
        <v>38</v>
      </c>
      <c r="S137" t="s">
        <v>38</v>
      </c>
      <c r="T137" t="s">
        <v>35</v>
      </c>
      <c r="U137" t="s">
        <v>35</v>
      </c>
      <c r="V137" t="s">
        <v>26</v>
      </c>
      <c r="W137" t="s">
        <v>26</v>
      </c>
      <c r="X137" t="s">
        <v>27</v>
      </c>
    </row>
    <row r="138" spans="1:24" x14ac:dyDescent="0.35">
      <c r="A138">
        <f t="shared" si="2"/>
        <v>136</v>
      </c>
      <c r="B138" t="s">
        <v>55</v>
      </c>
      <c r="C138" s="3">
        <v>44915</v>
      </c>
      <c r="D138" s="3">
        <v>44915</v>
      </c>
      <c r="E138" t="s">
        <v>30</v>
      </c>
      <c r="F138" t="s">
        <v>23</v>
      </c>
      <c r="G138" t="s">
        <v>23</v>
      </c>
      <c r="H138" t="s">
        <v>59</v>
      </c>
      <c r="I138">
        <v>27</v>
      </c>
      <c r="J138">
        <v>27</v>
      </c>
      <c r="K138" t="s">
        <v>57</v>
      </c>
      <c r="L138" t="s">
        <v>47</v>
      </c>
      <c r="M138" t="s">
        <v>25</v>
      </c>
      <c r="N138" s="4">
        <v>38000</v>
      </c>
      <c r="O138">
        <v>3</v>
      </c>
      <c r="P138">
        <v>1</v>
      </c>
      <c r="Q138" t="s">
        <v>28</v>
      </c>
      <c r="R138" t="s">
        <v>35</v>
      </c>
      <c r="S138" t="s">
        <v>26</v>
      </c>
      <c r="T138" t="s">
        <v>35</v>
      </c>
      <c r="U138" t="s">
        <v>27</v>
      </c>
      <c r="V138" t="s">
        <v>26</v>
      </c>
      <c r="W138" t="s">
        <v>28</v>
      </c>
      <c r="X138" t="s">
        <v>35</v>
      </c>
    </row>
    <row r="139" spans="1:24" x14ac:dyDescent="0.35">
      <c r="A139">
        <f t="shared" si="2"/>
        <v>137</v>
      </c>
      <c r="B139" t="s">
        <v>55</v>
      </c>
      <c r="C139" s="3">
        <v>44915</v>
      </c>
      <c r="D139" s="3">
        <v>44915</v>
      </c>
      <c r="E139" t="s">
        <v>30</v>
      </c>
      <c r="F139" t="s">
        <v>23</v>
      </c>
      <c r="G139" t="s">
        <v>36</v>
      </c>
      <c r="H139" t="s">
        <v>54</v>
      </c>
      <c r="I139">
        <v>7</v>
      </c>
      <c r="J139">
        <v>30</v>
      </c>
      <c r="K139" t="s">
        <v>57</v>
      </c>
      <c r="L139" t="s">
        <v>24</v>
      </c>
      <c r="M139" t="s">
        <v>25</v>
      </c>
      <c r="N139" s="4"/>
      <c r="O139">
        <v>2</v>
      </c>
      <c r="P139">
        <v>5</v>
      </c>
      <c r="Q139" t="s">
        <v>26</v>
      </c>
      <c r="R139" t="s">
        <v>35</v>
      </c>
      <c r="S139" t="s">
        <v>35</v>
      </c>
      <c r="T139" t="s">
        <v>38</v>
      </c>
      <c r="U139" t="s">
        <v>27</v>
      </c>
      <c r="V139" t="s">
        <v>28</v>
      </c>
      <c r="W139" t="s">
        <v>28</v>
      </c>
      <c r="X139" t="s">
        <v>35</v>
      </c>
    </row>
    <row r="140" spans="1:24" x14ac:dyDescent="0.35">
      <c r="A140">
        <f t="shared" si="2"/>
        <v>138</v>
      </c>
      <c r="B140" t="s">
        <v>55</v>
      </c>
      <c r="C140" s="3">
        <v>44915</v>
      </c>
      <c r="D140" s="3">
        <v>44915</v>
      </c>
      <c r="E140" t="s">
        <v>30</v>
      </c>
      <c r="F140" t="s">
        <v>23</v>
      </c>
      <c r="G140" t="s">
        <v>36</v>
      </c>
      <c r="H140" t="s">
        <v>54</v>
      </c>
      <c r="J140">
        <v>59</v>
      </c>
      <c r="K140" t="s">
        <v>57</v>
      </c>
      <c r="L140" t="s">
        <v>24</v>
      </c>
      <c r="M140" t="s">
        <v>25</v>
      </c>
      <c r="N140" s="4">
        <v>0</v>
      </c>
      <c r="O140">
        <v>2</v>
      </c>
      <c r="P140">
        <v>5</v>
      </c>
      <c r="Q140" t="s">
        <v>38</v>
      </c>
      <c r="R140" t="s">
        <v>38</v>
      </c>
      <c r="S140" t="s">
        <v>38</v>
      </c>
      <c r="T140" t="s">
        <v>35</v>
      </c>
      <c r="U140" t="s">
        <v>35</v>
      </c>
      <c r="V140" t="s">
        <v>38</v>
      </c>
      <c r="W140" t="s">
        <v>38</v>
      </c>
      <c r="X140" t="s">
        <v>35</v>
      </c>
    </row>
    <row r="141" spans="1:24" x14ac:dyDescent="0.35">
      <c r="A141">
        <f t="shared" si="2"/>
        <v>139</v>
      </c>
      <c r="B141" t="s">
        <v>55</v>
      </c>
      <c r="C141" s="3">
        <v>44915</v>
      </c>
      <c r="D141" s="3">
        <v>44915</v>
      </c>
      <c r="E141" t="s">
        <v>30</v>
      </c>
      <c r="F141" t="s">
        <v>23</v>
      </c>
      <c r="G141" t="s">
        <v>36</v>
      </c>
      <c r="H141" t="s">
        <v>67</v>
      </c>
      <c r="I141">
        <v>3</v>
      </c>
      <c r="J141">
        <v>39</v>
      </c>
      <c r="K141" t="s">
        <v>57</v>
      </c>
      <c r="L141" t="s">
        <v>24</v>
      </c>
      <c r="M141" t="s">
        <v>34</v>
      </c>
      <c r="N141" s="4">
        <v>39000</v>
      </c>
      <c r="O141">
        <v>2</v>
      </c>
      <c r="P141">
        <v>4</v>
      </c>
      <c r="Q141" t="s">
        <v>27</v>
      </c>
      <c r="R141" t="s">
        <v>27</v>
      </c>
      <c r="S141" t="s">
        <v>28</v>
      </c>
      <c r="T141" t="s">
        <v>35</v>
      </c>
      <c r="U141" t="s">
        <v>27</v>
      </c>
      <c r="V141" t="s">
        <v>28</v>
      </c>
      <c r="W141" t="s">
        <v>28</v>
      </c>
      <c r="X141" t="s">
        <v>35</v>
      </c>
    </row>
    <row r="142" spans="1:24" x14ac:dyDescent="0.35">
      <c r="A142">
        <f t="shared" si="2"/>
        <v>140</v>
      </c>
      <c r="B142" t="s">
        <v>55</v>
      </c>
      <c r="C142" s="3">
        <v>44915</v>
      </c>
      <c r="D142" s="3">
        <v>44915</v>
      </c>
      <c r="E142" t="s">
        <v>30</v>
      </c>
      <c r="F142" t="s">
        <v>36</v>
      </c>
      <c r="G142" t="s">
        <v>23</v>
      </c>
      <c r="H142" t="s">
        <v>59</v>
      </c>
      <c r="I142">
        <v>57</v>
      </c>
      <c r="J142">
        <v>57</v>
      </c>
      <c r="K142" t="s">
        <v>58</v>
      </c>
      <c r="L142" t="s">
        <v>33</v>
      </c>
      <c r="M142" t="s">
        <v>25</v>
      </c>
      <c r="N142" s="4">
        <v>0</v>
      </c>
      <c r="O142">
        <v>3</v>
      </c>
      <c r="P142">
        <v>1</v>
      </c>
      <c r="Q142" t="s">
        <v>26</v>
      </c>
      <c r="R142" t="s">
        <v>26</v>
      </c>
      <c r="S142" t="s">
        <v>35</v>
      </c>
      <c r="T142" t="s">
        <v>35</v>
      </c>
      <c r="U142" t="s">
        <v>35</v>
      </c>
      <c r="V142" t="s">
        <v>28</v>
      </c>
      <c r="W142" t="s">
        <v>28</v>
      </c>
      <c r="X142" t="s">
        <v>35</v>
      </c>
    </row>
    <row r="143" spans="1:24" x14ac:dyDescent="0.35">
      <c r="A143">
        <f t="shared" si="2"/>
        <v>141</v>
      </c>
      <c r="B143" t="s">
        <v>48</v>
      </c>
      <c r="C143" s="3">
        <v>44901</v>
      </c>
      <c r="D143" s="3">
        <v>44916</v>
      </c>
      <c r="E143" t="s">
        <v>30</v>
      </c>
      <c r="F143" t="s">
        <v>23</v>
      </c>
      <c r="G143" t="s">
        <v>23</v>
      </c>
      <c r="H143" t="s">
        <v>59</v>
      </c>
      <c r="I143">
        <v>75</v>
      </c>
      <c r="J143">
        <v>75</v>
      </c>
      <c r="K143" t="s">
        <v>57</v>
      </c>
      <c r="L143" t="s">
        <v>24</v>
      </c>
      <c r="M143" t="s">
        <v>25</v>
      </c>
      <c r="N143" s="6">
        <v>125000</v>
      </c>
      <c r="O143">
        <v>3</v>
      </c>
      <c r="P143">
        <v>1</v>
      </c>
      <c r="Q143" t="s">
        <v>28</v>
      </c>
      <c r="R143" t="s">
        <v>26</v>
      </c>
      <c r="S143" t="s">
        <v>38</v>
      </c>
      <c r="T143" t="s">
        <v>26</v>
      </c>
      <c r="U143" t="s">
        <v>27</v>
      </c>
      <c r="V143" t="s">
        <v>28</v>
      </c>
      <c r="W143" t="s">
        <v>28</v>
      </c>
      <c r="X143" t="s">
        <v>27</v>
      </c>
    </row>
    <row r="144" spans="1:24" x14ac:dyDescent="0.35">
      <c r="A144">
        <f t="shared" si="2"/>
        <v>142</v>
      </c>
      <c r="B144" t="s">
        <v>48</v>
      </c>
      <c r="C144" s="3">
        <v>44905</v>
      </c>
      <c r="D144" s="3">
        <v>44916</v>
      </c>
      <c r="E144" t="s">
        <v>30</v>
      </c>
      <c r="F144" t="s">
        <v>23</v>
      </c>
      <c r="G144" t="s">
        <v>23</v>
      </c>
      <c r="H144" t="s">
        <v>59</v>
      </c>
      <c r="I144">
        <v>80.332999999999998</v>
      </c>
      <c r="J144">
        <v>80.082999999999998</v>
      </c>
      <c r="K144" t="s">
        <v>57</v>
      </c>
      <c r="L144" t="s">
        <v>24</v>
      </c>
      <c r="M144" t="s">
        <v>25</v>
      </c>
      <c r="N144" s="6">
        <v>200000</v>
      </c>
      <c r="O144">
        <v>3</v>
      </c>
      <c r="P144">
        <v>1</v>
      </c>
      <c r="Q144" t="s">
        <v>28</v>
      </c>
      <c r="R144" t="s">
        <v>26</v>
      </c>
      <c r="S144" t="s">
        <v>35</v>
      </c>
      <c r="T144" t="s">
        <v>27</v>
      </c>
      <c r="U144" t="s">
        <v>27</v>
      </c>
      <c r="V144" t="s">
        <v>26</v>
      </c>
      <c r="W144" t="s">
        <v>28</v>
      </c>
      <c r="X144" t="s">
        <v>35</v>
      </c>
    </row>
    <row r="145" spans="1:24" x14ac:dyDescent="0.35">
      <c r="A145">
        <f t="shared" si="2"/>
        <v>143</v>
      </c>
      <c r="B145" t="s">
        <v>48</v>
      </c>
      <c r="C145" s="3">
        <v>44907</v>
      </c>
      <c r="D145" s="3">
        <v>44916</v>
      </c>
      <c r="E145" t="s">
        <v>30</v>
      </c>
      <c r="F145" t="s">
        <v>23</v>
      </c>
      <c r="G145" t="s">
        <v>23</v>
      </c>
      <c r="H145" t="s">
        <v>59</v>
      </c>
      <c r="I145">
        <v>32</v>
      </c>
      <c r="J145">
        <v>33</v>
      </c>
      <c r="K145" t="s">
        <v>58</v>
      </c>
      <c r="L145" t="s">
        <v>33</v>
      </c>
      <c r="M145" t="s">
        <v>25</v>
      </c>
      <c r="N145" s="6">
        <v>130000</v>
      </c>
      <c r="O145">
        <v>3</v>
      </c>
      <c r="P145">
        <v>1</v>
      </c>
      <c r="Q145" t="s">
        <v>28</v>
      </c>
      <c r="R145" t="s">
        <v>26</v>
      </c>
      <c r="S145" t="s">
        <v>27</v>
      </c>
      <c r="T145" t="s">
        <v>35</v>
      </c>
      <c r="U145" t="s">
        <v>35</v>
      </c>
      <c r="V145" t="s">
        <v>26</v>
      </c>
      <c r="W145" t="s">
        <v>28</v>
      </c>
      <c r="X145" t="s">
        <v>35</v>
      </c>
    </row>
    <row r="146" spans="1:24" x14ac:dyDescent="0.35">
      <c r="A146">
        <f t="shared" si="2"/>
        <v>144</v>
      </c>
      <c r="B146" t="s">
        <v>48</v>
      </c>
      <c r="C146" s="3">
        <v>44910</v>
      </c>
      <c r="D146" s="3">
        <v>44916</v>
      </c>
      <c r="E146" t="s">
        <v>30</v>
      </c>
      <c r="F146" t="s">
        <v>23</v>
      </c>
      <c r="G146" t="s">
        <v>23</v>
      </c>
      <c r="H146" t="s">
        <v>59</v>
      </c>
      <c r="I146">
        <v>33</v>
      </c>
      <c r="J146">
        <v>33</v>
      </c>
      <c r="K146" t="s">
        <v>58</v>
      </c>
      <c r="L146" t="s">
        <v>47</v>
      </c>
      <c r="M146" t="s">
        <v>25</v>
      </c>
      <c r="N146" s="6">
        <v>200000</v>
      </c>
      <c r="O146">
        <v>3</v>
      </c>
      <c r="P146">
        <v>1</v>
      </c>
      <c r="Q146" t="s">
        <v>28</v>
      </c>
      <c r="R146" t="s">
        <v>26</v>
      </c>
      <c r="S146" t="s">
        <v>35</v>
      </c>
      <c r="T146" t="s">
        <v>35</v>
      </c>
      <c r="U146" t="s">
        <v>27</v>
      </c>
      <c r="V146" t="s">
        <v>28</v>
      </c>
      <c r="W146" t="s">
        <v>28</v>
      </c>
      <c r="X146" t="s">
        <v>35</v>
      </c>
    </row>
    <row r="147" spans="1:24" x14ac:dyDescent="0.35">
      <c r="A147">
        <f t="shared" si="2"/>
        <v>145</v>
      </c>
      <c r="B147" t="s">
        <v>48</v>
      </c>
      <c r="C147" s="3">
        <v>44913</v>
      </c>
      <c r="D147" s="3">
        <v>44916</v>
      </c>
      <c r="E147" t="s">
        <v>30</v>
      </c>
      <c r="F147" t="s">
        <v>23</v>
      </c>
      <c r="G147" t="s">
        <v>23</v>
      </c>
      <c r="H147" t="s">
        <v>59</v>
      </c>
      <c r="I147">
        <v>58</v>
      </c>
      <c r="J147">
        <v>58</v>
      </c>
      <c r="K147" t="s">
        <v>58</v>
      </c>
      <c r="L147" t="s">
        <v>33</v>
      </c>
      <c r="M147" t="s">
        <v>25</v>
      </c>
      <c r="N147" s="6">
        <v>150000</v>
      </c>
      <c r="O147">
        <v>3</v>
      </c>
      <c r="P147">
        <v>1</v>
      </c>
      <c r="Q147" t="s">
        <v>38</v>
      </c>
      <c r="R147" t="s">
        <v>26</v>
      </c>
      <c r="S147" t="s">
        <v>38</v>
      </c>
      <c r="T147" t="s">
        <v>26</v>
      </c>
      <c r="U147" t="s">
        <v>35</v>
      </c>
      <c r="V147" t="s">
        <v>28</v>
      </c>
      <c r="W147" t="s">
        <v>28</v>
      </c>
      <c r="X147" t="s">
        <v>35</v>
      </c>
    </row>
    <row r="148" spans="1:24" x14ac:dyDescent="0.35">
      <c r="A148">
        <f t="shared" si="2"/>
        <v>146</v>
      </c>
      <c r="B148" t="s">
        <v>48</v>
      </c>
      <c r="C148" s="3">
        <v>44914</v>
      </c>
      <c r="D148" s="3">
        <v>44916</v>
      </c>
      <c r="E148" t="s">
        <v>30</v>
      </c>
      <c r="F148" t="s">
        <v>23</v>
      </c>
      <c r="G148" t="s">
        <v>23</v>
      </c>
      <c r="H148" t="s">
        <v>59</v>
      </c>
      <c r="I148">
        <v>29</v>
      </c>
      <c r="J148">
        <v>29</v>
      </c>
      <c r="K148" t="s">
        <v>58</v>
      </c>
      <c r="L148" t="s">
        <v>24</v>
      </c>
      <c r="M148" t="s">
        <v>25</v>
      </c>
      <c r="N148" s="6">
        <v>112000</v>
      </c>
      <c r="O148">
        <v>3</v>
      </c>
      <c r="P148">
        <v>1</v>
      </c>
      <c r="Q148" t="s">
        <v>28</v>
      </c>
      <c r="R148" t="s">
        <v>38</v>
      </c>
      <c r="S148" t="s">
        <v>27</v>
      </c>
      <c r="T148" t="s">
        <v>35</v>
      </c>
      <c r="U148" t="s">
        <v>27</v>
      </c>
      <c r="V148" t="s">
        <v>28</v>
      </c>
      <c r="W148" t="s">
        <v>28</v>
      </c>
      <c r="X148" t="s">
        <v>27</v>
      </c>
    </row>
    <row r="149" spans="1:24" x14ac:dyDescent="0.35">
      <c r="A149">
        <f t="shared" si="2"/>
        <v>147</v>
      </c>
      <c r="B149" t="s">
        <v>48</v>
      </c>
      <c r="C149" s="3">
        <v>44914</v>
      </c>
      <c r="D149" s="3">
        <v>44916</v>
      </c>
      <c r="E149" t="s">
        <v>30</v>
      </c>
      <c r="F149" t="s">
        <v>23</v>
      </c>
      <c r="G149" t="s">
        <v>36</v>
      </c>
      <c r="H149" t="s">
        <v>68</v>
      </c>
      <c r="I149">
        <v>16</v>
      </c>
      <c r="J149">
        <v>25</v>
      </c>
      <c r="K149" t="s">
        <v>58</v>
      </c>
      <c r="L149" t="s">
        <v>24</v>
      </c>
      <c r="M149" t="s">
        <v>25</v>
      </c>
      <c r="N149" s="6">
        <v>35000</v>
      </c>
      <c r="O149">
        <v>3</v>
      </c>
      <c r="P149">
        <v>3</v>
      </c>
      <c r="Q149" t="s">
        <v>28</v>
      </c>
      <c r="R149" t="s">
        <v>38</v>
      </c>
      <c r="S149" t="s">
        <v>27</v>
      </c>
      <c r="T149" t="s">
        <v>35</v>
      </c>
      <c r="U149" t="s">
        <v>27</v>
      </c>
      <c r="V149" t="s">
        <v>26</v>
      </c>
      <c r="W149" t="s">
        <v>26</v>
      </c>
      <c r="X149" t="s">
        <v>35</v>
      </c>
    </row>
    <row r="150" spans="1:24" x14ac:dyDescent="0.35">
      <c r="A150">
        <f t="shared" si="2"/>
        <v>148</v>
      </c>
      <c r="B150" t="s">
        <v>48</v>
      </c>
      <c r="C150" s="3">
        <v>44915</v>
      </c>
      <c r="D150" s="3">
        <v>44916</v>
      </c>
      <c r="E150" t="s">
        <v>30</v>
      </c>
      <c r="F150" t="s">
        <v>23</v>
      </c>
      <c r="G150" t="s">
        <v>23</v>
      </c>
      <c r="H150" t="s">
        <v>59</v>
      </c>
      <c r="I150">
        <v>57</v>
      </c>
      <c r="J150">
        <v>57</v>
      </c>
      <c r="K150" t="s">
        <v>57</v>
      </c>
      <c r="L150" t="s">
        <v>24</v>
      </c>
      <c r="M150" t="s">
        <v>25</v>
      </c>
      <c r="N150" s="6">
        <v>175000</v>
      </c>
      <c r="O150">
        <v>3</v>
      </c>
      <c r="P150">
        <v>1</v>
      </c>
      <c r="Q150" t="s">
        <v>28</v>
      </c>
      <c r="R150" t="s">
        <v>26</v>
      </c>
      <c r="S150" t="s">
        <v>27</v>
      </c>
      <c r="T150" t="s">
        <v>35</v>
      </c>
      <c r="U150" t="s">
        <v>27</v>
      </c>
      <c r="V150" t="s">
        <v>28</v>
      </c>
      <c r="W150" t="s">
        <v>28</v>
      </c>
      <c r="X150" t="s">
        <v>35</v>
      </c>
    </row>
    <row r="151" spans="1:24" x14ac:dyDescent="0.35">
      <c r="A151">
        <f t="shared" si="2"/>
        <v>149</v>
      </c>
      <c r="B151" t="s">
        <v>48</v>
      </c>
      <c r="C151" s="3">
        <v>44923</v>
      </c>
      <c r="D151" s="3">
        <v>44929</v>
      </c>
      <c r="E151" t="s">
        <v>30</v>
      </c>
      <c r="F151" t="s">
        <v>23</v>
      </c>
      <c r="G151" t="s">
        <v>23</v>
      </c>
      <c r="H151" t="s">
        <v>59</v>
      </c>
      <c r="I151">
        <v>42</v>
      </c>
      <c r="J151">
        <v>42</v>
      </c>
      <c r="K151" t="s">
        <v>58</v>
      </c>
      <c r="L151" t="s">
        <v>24</v>
      </c>
      <c r="M151" t="s">
        <v>25</v>
      </c>
      <c r="O151">
        <v>3</v>
      </c>
      <c r="P151">
        <v>1</v>
      </c>
      <c r="Q151" t="s">
        <v>26</v>
      </c>
      <c r="R151" t="s">
        <v>26</v>
      </c>
      <c r="S151" t="s">
        <v>35</v>
      </c>
      <c r="T151" t="s">
        <v>35</v>
      </c>
      <c r="U151" t="s">
        <v>27</v>
      </c>
      <c r="V151" t="s">
        <v>28</v>
      </c>
      <c r="W151" t="s">
        <v>28</v>
      </c>
      <c r="X151" t="s">
        <v>35</v>
      </c>
    </row>
    <row r="152" spans="1:24" x14ac:dyDescent="0.35">
      <c r="A152">
        <f t="shared" si="2"/>
        <v>150</v>
      </c>
      <c r="B152" t="s">
        <v>48</v>
      </c>
      <c r="C152" s="3">
        <v>44927</v>
      </c>
      <c r="D152" s="3">
        <v>44929</v>
      </c>
      <c r="E152" t="s">
        <v>30</v>
      </c>
      <c r="F152" t="s">
        <v>23</v>
      </c>
      <c r="G152" t="s">
        <v>23</v>
      </c>
      <c r="H152" t="s">
        <v>59</v>
      </c>
      <c r="I152">
        <v>48</v>
      </c>
      <c r="J152">
        <v>48</v>
      </c>
      <c r="K152" t="s">
        <v>58</v>
      </c>
      <c r="L152" t="s">
        <v>24</v>
      </c>
      <c r="M152" t="s">
        <v>25</v>
      </c>
      <c r="O152">
        <v>3</v>
      </c>
      <c r="P152">
        <v>1</v>
      </c>
      <c r="Q152" t="s">
        <v>28</v>
      </c>
      <c r="R152" t="s">
        <v>28</v>
      </c>
      <c r="S152" t="s">
        <v>27</v>
      </c>
      <c r="T152" t="s">
        <v>27</v>
      </c>
      <c r="U152" t="s">
        <v>27</v>
      </c>
      <c r="V152" t="s">
        <v>28</v>
      </c>
      <c r="W152" t="s">
        <v>28</v>
      </c>
      <c r="X152" t="s">
        <v>35</v>
      </c>
    </row>
    <row r="153" spans="1:24" x14ac:dyDescent="0.35">
      <c r="A153">
        <f t="shared" si="2"/>
        <v>151</v>
      </c>
      <c r="B153" t="s">
        <v>48</v>
      </c>
      <c r="C153" s="3">
        <v>44928</v>
      </c>
      <c r="D153" s="3">
        <v>44929</v>
      </c>
      <c r="E153" t="s">
        <v>30</v>
      </c>
      <c r="F153" t="s">
        <v>23</v>
      </c>
      <c r="G153" t="s">
        <v>23</v>
      </c>
      <c r="H153" t="s">
        <v>59</v>
      </c>
      <c r="I153">
        <v>65</v>
      </c>
      <c r="J153">
        <v>65</v>
      </c>
      <c r="K153" t="s">
        <v>58</v>
      </c>
      <c r="L153" t="s">
        <v>33</v>
      </c>
      <c r="M153" t="s">
        <v>25</v>
      </c>
      <c r="N153" s="4">
        <v>190000</v>
      </c>
      <c r="O153">
        <v>3</v>
      </c>
      <c r="P153">
        <v>1</v>
      </c>
      <c r="Q153" t="s">
        <v>28</v>
      </c>
      <c r="R153" t="s">
        <v>38</v>
      </c>
      <c r="S153" t="s">
        <v>26</v>
      </c>
      <c r="T153" t="s">
        <v>35</v>
      </c>
      <c r="U153" t="s">
        <v>35</v>
      </c>
      <c r="V153" t="s">
        <v>28</v>
      </c>
      <c r="W153" t="s">
        <v>28</v>
      </c>
      <c r="X153" t="s">
        <v>27</v>
      </c>
    </row>
    <row r="154" spans="1:24" x14ac:dyDescent="0.35">
      <c r="A154">
        <f t="shared" si="2"/>
        <v>152</v>
      </c>
      <c r="B154" t="s">
        <v>48</v>
      </c>
      <c r="C154" s="3">
        <v>44928</v>
      </c>
      <c r="D154" s="3">
        <v>44929</v>
      </c>
      <c r="E154" t="s">
        <v>30</v>
      </c>
      <c r="F154" t="s">
        <v>23</v>
      </c>
      <c r="G154" t="s">
        <v>23</v>
      </c>
      <c r="H154" t="s">
        <v>59</v>
      </c>
      <c r="I154">
        <v>32</v>
      </c>
      <c r="J154">
        <v>32</v>
      </c>
      <c r="K154" t="s">
        <v>58</v>
      </c>
      <c r="L154" t="s">
        <v>33</v>
      </c>
      <c r="M154" t="s">
        <v>25</v>
      </c>
      <c r="N154" s="4">
        <v>27000</v>
      </c>
      <c r="O154">
        <v>3</v>
      </c>
      <c r="P154">
        <v>1</v>
      </c>
      <c r="Q154" t="s">
        <v>38</v>
      </c>
      <c r="R154" t="s">
        <v>38</v>
      </c>
      <c r="S154" t="s">
        <v>38</v>
      </c>
      <c r="T154" t="s">
        <v>35</v>
      </c>
      <c r="U154" t="s">
        <v>38</v>
      </c>
      <c r="V154" t="s">
        <v>28</v>
      </c>
      <c r="W154" t="s">
        <v>26</v>
      </c>
      <c r="X154" t="s">
        <v>38</v>
      </c>
    </row>
    <row r="155" spans="1:24" x14ac:dyDescent="0.35">
      <c r="A155">
        <f t="shared" si="2"/>
        <v>153</v>
      </c>
      <c r="B155" t="s">
        <v>48</v>
      </c>
      <c r="C155" s="3">
        <v>44928</v>
      </c>
      <c r="D155" s="3">
        <v>44929</v>
      </c>
      <c r="E155" t="s">
        <v>30</v>
      </c>
      <c r="F155" t="s">
        <v>23</v>
      </c>
      <c r="G155" t="s">
        <v>23</v>
      </c>
      <c r="H155" t="s">
        <v>59</v>
      </c>
      <c r="I155">
        <v>27</v>
      </c>
      <c r="J155">
        <v>27</v>
      </c>
      <c r="K155" t="s">
        <v>58</v>
      </c>
      <c r="L155" t="s">
        <v>24</v>
      </c>
      <c r="M155" t="s">
        <v>25</v>
      </c>
      <c r="N155" s="4">
        <v>73000</v>
      </c>
      <c r="O155">
        <v>3</v>
      </c>
      <c r="P155">
        <v>1</v>
      </c>
      <c r="Q155" t="s">
        <v>28</v>
      </c>
      <c r="R155" t="s">
        <v>38</v>
      </c>
      <c r="S155" t="s">
        <v>27</v>
      </c>
      <c r="T155" t="s">
        <v>27</v>
      </c>
      <c r="U155" t="s">
        <v>27</v>
      </c>
      <c r="V155" t="s">
        <v>28</v>
      </c>
      <c r="W155" t="s">
        <v>28</v>
      </c>
      <c r="X155" t="s">
        <v>35</v>
      </c>
    </row>
    <row r="156" spans="1:24" x14ac:dyDescent="0.35">
      <c r="A156">
        <f t="shared" si="2"/>
        <v>154</v>
      </c>
      <c r="B156" t="s">
        <v>69</v>
      </c>
      <c r="C156" s="3"/>
      <c r="D156" s="3">
        <v>44929</v>
      </c>
      <c r="E156" t="s">
        <v>56</v>
      </c>
      <c r="F156" t="s">
        <v>36</v>
      </c>
      <c r="G156" t="s">
        <v>36</v>
      </c>
      <c r="H156" t="s">
        <v>70</v>
      </c>
      <c r="I156">
        <v>24</v>
      </c>
      <c r="J156">
        <v>73</v>
      </c>
      <c r="L156" t="s">
        <v>52</v>
      </c>
      <c r="M156" t="s">
        <v>41</v>
      </c>
      <c r="N156" s="4">
        <v>0</v>
      </c>
      <c r="O156">
        <v>1</v>
      </c>
      <c r="P156">
        <v>4</v>
      </c>
      <c r="Q156" t="s">
        <v>27</v>
      </c>
      <c r="R156" t="s">
        <v>38</v>
      </c>
      <c r="S156" t="s">
        <v>38</v>
      </c>
      <c r="T156" t="s">
        <v>38</v>
      </c>
      <c r="U156" t="s">
        <v>38</v>
      </c>
      <c r="V156" t="s">
        <v>38</v>
      </c>
      <c r="W156" t="s">
        <v>38</v>
      </c>
      <c r="X156" t="s">
        <v>38</v>
      </c>
    </row>
    <row r="157" spans="1:24" x14ac:dyDescent="0.35">
      <c r="A157">
        <f t="shared" si="2"/>
        <v>155</v>
      </c>
      <c r="B157" t="s">
        <v>69</v>
      </c>
      <c r="C157" s="3">
        <v>44881</v>
      </c>
      <c r="D157" s="3">
        <v>44929</v>
      </c>
      <c r="E157" t="str">
        <f>"Spanish"</f>
        <v>Spanish</v>
      </c>
      <c r="G157" t="s">
        <v>36</v>
      </c>
      <c r="H157" t="s">
        <v>71</v>
      </c>
      <c r="J157">
        <v>39</v>
      </c>
      <c r="K157" t="s">
        <v>58</v>
      </c>
      <c r="L157" t="s">
        <v>52</v>
      </c>
      <c r="M157" t="s">
        <v>41</v>
      </c>
      <c r="N157" s="4"/>
      <c r="O157">
        <v>2</v>
      </c>
      <c r="P157">
        <v>2</v>
      </c>
      <c r="Q157" t="str">
        <f>"Unsure"</f>
        <v>Unsure</v>
      </c>
      <c r="R157" t="str">
        <f>"Unsure"</f>
        <v>Unsure</v>
      </c>
      <c r="S157" t="str">
        <f>"Unsure"</f>
        <v>Unsure</v>
      </c>
      <c r="T157" t="str">
        <f>"Unsure"</f>
        <v>Unsure</v>
      </c>
      <c r="U157" t="str">
        <f>"Strongly agree"</f>
        <v>Strongly agree</v>
      </c>
      <c r="V157" t="str">
        <f>"Agree"</f>
        <v>Agree</v>
      </c>
      <c r="W157" t="s">
        <v>38</v>
      </c>
      <c r="X157" t="str">
        <f>"Strongly agree"</f>
        <v>Strongly agree</v>
      </c>
    </row>
    <row r="158" spans="1:24" x14ac:dyDescent="0.35">
      <c r="A158">
        <f t="shared" si="2"/>
        <v>156</v>
      </c>
      <c r="B158" t="s">
        <v>69</v>
      </c>
      <c r="C158" s="3">
        <v>44909</v>
      </c>
      <c r="D158" s="3">
        <v>44929</v>
      </c>
      <c r="E158" t="str">
        <f>"Spanish"</f>
        <v>Spanish</v>
      </c>
      <c r="F158" t="s">
        <v>23</v>
      </c>
      <c r="G158" t="s">
        <v>36</v>
      </c>
      <c r="H158" t="s">
        <v>72</v>
      </c>
      <c r="I158">
        <v>13</v>
      </c>
      <c r="K158" t="s">
        <v>58</v>
      </c>
      <c r="L158" t="str">
        <f>"College/university"</f>
        <v>College/university</v>
      </c>
      <c r="N158" s="4"/>
      <c r="O158">
        <v>2</v>
      </c>
      <c r="P158">
        <v>2</v>
      </c>
      <c r="Q158" t="s">
        <v>38</v>
      </c>
      <c r="R158" t="s">
        <v>38</v>
      </c>
      <c r="S158" t="s">
        <v>35</v>
      </c>
      <c r="T158" t="s">
        <v>35</v>
      </c>
      <c r="U158" t="s">
        <v>27</v>
      </c>
      <c r="V158" t="s">
        <v>35</v>
      </c>
      <c r="W158" t="s">
        <v>38</v>
      </c>
      <c r="X158" t="s">
        <v>35</v>
      </c>
    </row>
    <row r="159" spans="1:24" x14ac:dyDescent="0.35">
      <c r="A159">
        <f t="shared" si="2"/>
        <v>157</v>
      </c>
      <c r="B159" t="s">
        <v>69</v>
      </c>
      <c r="C159" s="3">
        <v>44909</v>
      </c>
      <c r="D159" s="3">
        <v>44929</v>
      </c>
      <c r="E159" t="s">
        <v>30</v>
      </c>
      <c r="F159" t="s">
        <v>23</v>
      </c>
      <c r="G159" t="s">
        <v>23</v>
      </c>
      <c r="H159" t="s">
        <v>59</v>
      </c>
      <c r="I159">
        <v>26</v>
      </c>
      <c r="J159">
        <v>26</v>
      </c>
      <c r="K159" t="s">
        <v>58</v>
      </c>
      <c r="L159" t="str">
        <f>"Secondary schooling"</f>
        <v>Secondary schooling</v>
      </c>
      <c r="M159" t="s">
        <v>25</v>
      </c>
      <c r="N159" s="4"/>
      <c r="O159">
        <v>3</v>
      </c>
      <c r="P159">
        <v>1</v>
      </c>
      <c r="Q159" t="s">
        <v>35</v>
      </c>
      <c r="R159" t="s">
        <v>35</v>
      </c>
      <c r="S159" t="s">
        <v>38</v>
      </c>
      <c r="T159" t="s">
        <v>26</v>
      </c>
      <c r="U159" t="s">
        <v>26</v>
      </c>
      <c r="V159" t="s">
        <v>35</v>
      </c>
      <c r="W159" t="s">
        <v>35</v>
      </c>
      <c r="X159" t="s">
        <v>27</v>
      </c>
    </row>
    <row r="160" spans="1:24" x14ac:dyDescent="0.35">
      <c r="A160">
        <f t="shared" si="2"/>
        <v>158</v>
      </c>
      <c r="B160" t="s">
        <v>69</v>
      </c>
      <c r="C160" s="3">
        <v>44895</v>
      </c>
      <c r="D160" s="3">
        <v>44929</v>
      </c>
      <c r="E160" t="s">
        <v>30</v>
      </c>
      <c r="F160" t="s">
        <v>23</v>
      </c>
      <c r="G160" t="s">
        <v>23</v>
      </c>
      <c r="H160" t="s">
        <v>73</v>
      </c>
      <c r="I160">
        <v>45</v>
      </c>
      <c r="J160">
        <v>45</v>
      </c>
      <c r="K160" t="s">
        <v>57</v>
      </c>
      <c r="L160" t="s">
        <v>33</v>
      </c>
      <c r="M160" t="s">
        <v>25</v>
      </c>
      <c r="N160" s="4">
        <v>180000</v>
      </c>
      <c r="O160">
        <v>3</v>
      </c>
      <c r="P160">
        <v>1</v>
      </c>
      <c r="Q160" t="s">
        <v>26</v>
      </c>
      <c r="R160" t="s">
        <v>38</v>
      </c>
      <c r="S160" t="s">
        <v>38</v>
      </c>
      <c r="T160" t="s">
        <v>35</v>
      </c>
      <c r="U160" t="s">
        <v>38</v>
      </c>
      <c r="V160" t="s">
        <v>38</v>
      </c>
      <c r="W160" t="s">
        <v>28</v>
      </c>
      <c r="X160" t="s">
        <v>35</v>
      </c>
    </row>
    <row r="161" spans="1:24" x14ac:dyDescent="0.35">
      <c r="A161">
        <f t="shared" si="2"/>
        <v>159</v>
      </c>
      <c r="B161" t="s">
        <v>69</v>
      </c>
      <c r="C161" s="3">
        <v>44895</v>
      </c>
      <c r="D161" s="3">
        <v>44929</v>
      </c>
      <c r="E161" t="s">
        <v>30</v>
      </c>
      <c r="F161" t="s">
        <v>23</v>
      </c>
      <c r="G161" t="s">
        <v>23</v>
      </c>
      <c r="H161" t="s">
        <v>59</v>
      </c>
      <c r="K161" t="s">
        <v>57</v>
      </c>
      <c r="L161" t="s">
        <v>52</v>
      </c>
      <c r="M161" t="s">
        <v>25</v>
      </c>
      <c r="N161" s="4">
        <v>58000</v>
      </c>
      <c r="O161">
        <v>3</v>
      </c>
      <c r="P161">
        <v>1</v>
      </c>
      <c r="Q161" t="s">
        <v>28</v>
      </c>
      <c r="R161" t="s">
        <v>35</v>
      </c>
      <c r="S161" t="s">
        <v>38</v>
      </c>
      <c r="T161" t="s">
        <v>35</v>
      </c>
      <c r="U161" t="s">
        <v>35</v>
      </c>
      <c r="V161" t="s">
        <v>38</v>
      </c>
      <c r="W161" t="s">
        <v>26</v>
      </c>
      <c r="X161" t="s">
        <v>27</v>
      </c>
    </row>
    <row r="162" spans="1:24" x14ac:dyDescent="0.35">
      <c r="A162">
        <f t="shared" si="2"/>
        <v>160</v>
      </c>
      <c r="B162" t="s">
        <v>69</v>
      </c>
      <c r="C162" s="3">
        <v>44895</v>
      </c>
      <c r="D162" s="3">
        <v>44929</v>
      </c>
      <c r="E162" t="s">
        <v>30</v>
      </c>
      <c r="F162" t="s">
        <v>23</v>
      </c>
      <c r="G162" t="s">
        <v>23</v>
      </c>
      <c r="H162" t="s">
        <v>59</v>
      </c>
      <c r="I162">
        <v>46</v>
      </c>
      <c r="J162">
        <v>46</v>
      </c>
      <c r="K162" t="s">
        <v>58</v>
      </c>
      <c r="L162" t="s">
        <v>24</v>
      </c>
      <c r="N162" s="4">
        <v>22200</v>
      </c>
      <c r="O162">
        <v>3</v>
      </c>
      <c r="P162">
        <v>1</v>
      </c>
      <c r="Q162" t="s">
        <v>26</v>
      </c>
      <c r="R162" t="s">
        <v>35</v>
      </c>
      <c r="S162" t="s">
        <v>26</v>
      </c>
      <c r="T162" t="s">
        <v>26</v>
      </c>
      <c r="U162" t="s">
        <v>38</v>
      </c>
      <c r="V162" t="s">
        <v>26</v>
      </c>
      <c r="W162" t="s">
        <v>26</v>
      </c>
      <c r="X162" t="s">
        <v>35</v>
      </c>
    </row>
    <row r="163" spans="1:24" x14ac:dyDescent="0.35">
      <c r="A163">
        <f t="shared" si="2"/>
        <v>161</v>
      </c>
      <c r="B163" t="s">
        <v>69</v>
      </c>
      <c r="C163" s="3"/>
      <c r="D163" s="3">
        <v>44929</v>
      </c>
      <c r="E163" t="s">
        <v>30</v>
      </c>
      <c r="F163" t="s">
        <v>23</v>
      </c>
      <c r="G163" t="s">
        <v>23</v>
      </c>
      <c r="H163" t="s">
        <v>59</v>
      </c>
      <c r="I163">
        <v>46</v>
      </c>
      <c r="J163">
        <v>46</v>
      </c>
      <c r="K163" t="s">
        <v>57</v>
      </c>
      <c r="L163" t="s">
        <v>33</v>
      </c>
      <c r="M163" t="s">
        <v>25</v>
      </c>
      <c r="N163" s="4"/>
      <c r="O163">
        <v>3</v>
      </c>
      <c r="P163">
        <v>1</v>
      </c>
      <c r="Q163" t="s">
        <v>38</v>
      </c>
      <c r="R163" t="s">
        <v>38</v>
      </c>
      <c r="S163" t="s">
        <v>38</v>
      </c>
      <c r="T163" t="s">
        <v>38</v>
      </c>
      <c r="U163" t="s">
        <v>38</v>
      </c>
      <c r="V163" t="s">
        <v>38</v>
      </c>
      <c r="W163" t="s">
        <v>38</v>
      </c>
      <c r="X163" t="s">
        <v>38</v>
      </c>
    </row>
    <row r="164" spans="1:24" x14ac:dyDescent="0.35">
      <c r="A164">
        <f t="shared" si="2"/>
        <v>162</v>
      </c>
      <c r="B164" t="s">
        <v>69</v>
      </c>
      <c r="C164" s="3"/>
      <c r="D164" s="3">
        <v>44929</v>
      </c>
      <c r="E164" t="s">
        <v>30</v>
      </c>
      <c r="F164" t="s">
        <v>23</v>
      </c>
      <c r="G164" t="s">
        <v>23</v>
      </c>
      <c r="H164" t="s">
        <v>59</v>
      </c>
      <c r="I164">
        <v>56</v>
      </c>
      <c r="J164">
        <v>56</v>
      </c>
      <c r="K164" t="s">
        <v>58</v>
      </c>
      <c r="L164" t="s">
        <v>52</v>
      </c>
      <c r="M164" t="s">
        <v>25</v>
      </c>
      <c r="N164" s="4"/>
      <c r="O164">
        <v>3</v>
      </c>
      <c r="P164">
        <v>1</v>
      </c>
      <c r="Q164" t="s">
        <v>26</v>
      </c>
      <c r="R164" t="s">
        <v>38</v>
      </c>
      <c r="S164" t="s">
        <v>38</v>
      </c>
      <c r="T164" t="s">
        <v>35</v>
      </c>
      <c r="U164" t="s">
        <v>27</v>
      </c>
      <c r="V164" t="s">
        <v>28</v>
      </c>
      <c r="W164" t="s">
        <v>28</v>
      </c>
      <c r="X164" t="s">
        <v>38</v>
      </c>
    </row>
    <row r="165" spans="1:24" x14ac:dyDescent="0.35">
      <c r="A165">
        <f t="shared" si="2"/>
        <v>163</v>
      </c>
      <c r="B165" t="s">
        <v>69</v>
      </c>
      <c r="C165" s="3"/>
      <c r="D165" s="3">
        <v>44929</v>
      </c>
      <c r="E165" t="s">
        <v>30</v>
      </c>
      <c r="G165" t="s">
        <v>23</v>
      </c>
      <c r="H165" t="s">
        <v>59</v>
      </c>
      <c r="I165">
        <v>84</v>
      </c>
      <c r="J165">
        <v>84</v>
      </c>
      <c r="K165" t="s">
        <v>58</v>
      </c>
      <c r="L165" t="s">
        <v>47</v>
      </c>
      <c r="M165" t="s">
        <v>34</v>
      </c>
      <c r="N165" s="4"/>
      <c r="O165">
        <v>3</v>
      </c>
      <c r="P165">
        <v>1</v>
      </c>
      <c r="Q165" t="s">
        <v>35</v>
      </c>
      <c r="R165" t="s">
        <v>38</v>
      </c>
      <c r="S165" t="s">
        <v>38</v>
      </c>
      <c r="T165" t="s">
        <v>35</v>
      </c>
      <c r="U165" t="s">
        <v>35</v>
      </c>
      <c r="V165" t="s">
        <v>35</v>
      </c>
      <c r="W165" t="s">
        <v>35</v>
      </c>
      <c r="X165" t="s">
        <v>35</v>
      </c>
    </row>
    <row r="166" spans="1:24" x14ac:dyDescent="0.35">
      <c r="A166">
        <f t="shared" si="2"/>
        <v>164</v>
      </c>
      <c r="B166" t="s">
        <v>69</v>
      </c>
      <c r="C166" s="3"/>
      <c r="D166" s="3">
        <v>44929</v>
      </c>
      <c r="E166" t="s">
        <v>30</v>
      </c>
      <c r="F166" t="s">
        <v>23</v>
      </c>
      <c r="G166" t="s">
        <v>23</v>
      </c>
      <c r="H166" t="s">
        <v>59</v>
      </c>
      <c r="I166">
        <v>38</v>
      </c>
      <c r="J166">
        <v>38</v>
      </c>
      <c r="K166" t="s">
        <v>57</v>
      </c>
      <c r="L166" t="s">
        <v>24</v>
      </c>
      <c r="M166" t="s">
        <v>25</v>
      </c>
      <c r="N166" s="4">
        <v>95000</v>
      </c>
      <c r="O166">
        <v>3</v>
      </c>
      <c r="P166">
        <v>1</v>
      </c>
      <c r="Q166" t="s">
        <v>28</v>
      </c>
      <c r="R166" t="s">
        <v>38</v>
      </c>
      <c r="S166" t="s">
        <v>38</v>
      </c>
      <c r="T166" t="s">
        <v>38</v>
      </c>
      <c r="U166" t="s">
        <v>38</v>
      </c>
      <c r="V166" t="s">
        <v>26</v>
      </c>
      <c r="W166" t="s">
        <v>28</v>
      </c>
      <c r="X166" t="s">
        <v>35</v>
      </c>
    </row>
    <row r="167" spans="1:24" x14ac:dyDescent="0.35">
      <c r="A167">
        <f t="shared" si="2"/>
        <v>165</v>
      </c>
      <c r="B167" t="s">
        <v>69</v>
      </c>
      <c r="C167" s="3"/>
      <c r="D167" s="3">
        <v>44929</v>
      </c>
      <c r="E167" t="s">
        <v>30</v>
      </c>
      <c r="F167" t="s">
        <v>36</v>
      </c>
      <c r="G167" t="s">
        <v>36</v>
      </c>
      <c r="H167" t="s">
        <v>74</v>
      </c>
      <c r="I167">
        <v>4</v>
      </c>
      <c r="J167">
        <v>41</v>
      </c>
      <c r="K167" t="s">
        <v>57</v>
      </c>
      <c r="L167" t="s">
        <v>33</v>
      </c>
      <c r="M167" t="s">
        <v>53</v>
      </c>
      <c r="N167" s="4">
        <v>30000</v>
      </c>
      <c r="O167">
        <v>1</v>
      </c>
      <c r="P167">
        <v>5</v>
      </c>
      <c r="Q167" t="s">
        <v>26</v>
      </c>
      <c r="R167" t="s">
        <v>38</v>
      </c>
      <c r="S167" t="s">
        <v>26</v>
      </c>
      <c r="T167" t="s">
        <v>38</v>
      </c>
      <c r="U167" t="s">
        <v>27</v>
      </c>
      <c r="V167" t="s">
        <v>38</v>
      </c>
      <c r="W167" t="s">
        <v>38</v>
      </c>
      <c r="X167" t="s">
        <v>35</v>
      </c>
    </row>
    <row r="168" spans="1:24" x14ac:dyDescent="0.35">
      <c r="A168">
        <f t="shared" si="2"/>
        <v>166</v>
      </c>
      <c r="B168" t="s">
        <v>69</v>
      </c>
      <c r="C168" s="3"/>
      <c r="D168" s="3">
        <v>44929</v>
      </c>
      <c r="E168" t="s">
        <v>30</v>
      </c>
      <c r="F168" t="s">
        <v>23</v>
      </c>
      <c r="G168" t="s">
        <v>23</v>
      </c>
      <c r="H168" t="s">
        <v>59</v>
      </c>
      <c r="I168">
        <v>74</v>
      </c>
      <c r="J168">
        <v>74</v>
      </c>
      <c r="K168" t="s">
        <v>58</v>
      </c>
      <c r="M168" t="s">
        <v>25</v>
      </c>
      <c r="N168" s="4">
        <v>44400</v>
      </c>
      <c r="O168">
        <v>3</v>
      </c>
      <c r="P168">
        <v>1</v>
      </c>
      <c r="W168" t="s">
        <v>28</v>
      </c>
      <c r="X168" t="s">
        <v>35</v>
      </c>
    </row>
    <row r="169" spans="1:24" x14ac:dyDescent="0.35">
      <c r="A169">
        <f t="shared" si="2"/>
        <v>167</v>
      </c>
      <c r="B169" t="s">
        <v>69</v>
      </c>
      <c r="C169" s="3"/>
      <c r="D169" s="3">
        <v>44929</v>
      </c>
      <c r="E169" t="s">
        <v>30</v>
      </c>
      <c r="F169" t="s">
        <v>75</v>
      </c>
      <c r="G169" t="s">
        <v>75</v>
      </c>
      <c r="H169" t="s">
        <v>59</v>
      </c>
      <c r="I169">
        <v>31</v>
      </c>
      <c r="J169">
        <v>31</v>
      </c>
      <c r="K169" t="s">
        <v>58</v>
      </c>
      <c r="L169" t="s">
        <v>33</v>
      </c>
      <c r="M169" t="s">
        <v>37</v>
      </c>
      <c r="N169" s="4">
        <v>58000</v>
      </c>
      <c r="O169">
        <v>3</v>
      </c>
      <c r="P169">
        <v>1</v>
      </c>
      <c r="Q169" t="s">
        <v>26</v>
      </c>
      <c r="R169" t="s">
        <v>26</v>
      </c>
      <c r="S169" t="s">
        <v>35</v>
      </c>
      <c r="T169" t="s">
        <v>38</v>
      </c>
      <c r="U169" t="s">
        <v>27</v>
      </c>
      <c r="V169" t="s">
        <v>28</v>
      </c>
      <c r="W169" t="s">
        <v>28</v>
      </c>
      <c r="X169" t="s">
        <v>35</v>
      </c>
    </row>
    <row r="170" spans="1:24" x14ac:dyDescent="0.35">
      <c r="A170">
        <f t="shared" si="2"/>
        <v>168</v>
      </c>
      <c r="B170" t="s">
        <v>69</v>
      </c>
      <c r="C170" s="3"/>
      <c r="D170" s="3">
        <v>44929</v>
      </c>
      <c r="E170" t="str">
        <f>"Dari"</f>
        <v>Dari</v>
      </c>
      <c r="F170" t="s">
        <v>36</v>
      </c>
      <c r="G170" t="s">
        <v>36</v>
      </c>
      <c r="H170" t="s">
        <v>76</v>
      </c>
      <c r="I170">
        <v>1</v>
      </c>
      <c r="J170">
        <v>34</v>
      </c>
      <c r="K170" t="s">
        <v>57</v>
      </c>
      <c r="L170" t="s">
        <v>47</v>
      </c>
      <c r="M170" t="s">
        <v>37</v>
      </c>
      <c r="N170" s="4">
        <v>0</v>
      </c>
      <c r="O170">
        <v>1</v>
      </c>
      <c r="P170">
        <v>6</v>
      </c>
      <c r="Q170" t="s">
        <v>38</v>
      </c>
      <c r="R170" t="s">
        <v>35</v>
      </c>
      <c r="S170" t="s">
        <v>27</v>
      </c>
      <c r="T170" t="s">
        <v>27</v>
      </c>
      <c r="U170" t="s">
        <v>26</v>
      </c>
      <c r="V170" t="s">
        <v>27</v>
      </c>
      <c r="W170" t="s">
        <v>38</v>
      </c>
      <c r="X170" t="s">
        <v>27</v>
      </c>
    </row>
    <row r="171" spans="1:24" x14ac:dyDescent="0.35">
      <c r="A171">
        <f t="shared" si="2"/>
        <v>169</v>
      </c>
      <c r="B171" t="s">
        <v>69</v>
      </c>
      <c r="C171" s="3"/>
      <c r="D171" s="3">
        <v>44929</v>
      </c>
      <c r="E171" t="str">
        <f>"Ukrainian"</f>
        <v>Ukrainian</v>
      </c>
      <c r="F171" t="s">
        <v>36</v>
      </c>
      <c r="G171" t="s">
        <v>36</v>
      </c>
      <c r="H171" t="s">
        <v>77</v>
      </c>
      <c r="I171">
        <v>0.25</v>
      </c>
      <c r="J171">
        <v>28</v>
      </c>
      <c r="K171" t="s">
        <v>57</v>
      </c>
      <c r="L171" t="s">
        <v>47</v>
      </c>
      <c r="M171" t="s">
        <v>53</v>
      </c>
      <c r="N171" s="4">
        <v>0</v>
      </c>
      <c r="O171">
        <v>1</v>
      </c>
      <c r="P171">
        <v>3</v>
      </c>
      <c r="Q171" t="s">
        <v>38</v>
      </c>
      <c r="R171" t="s">
        <v>38</v>
      </c>
      <c r="S171" t="s">
        <v>38</v>
      </c>
      <c r="T171" t="s">
        <v>35</v>
      </c>
      <c r="U171" t="s">
        <v>35</v>
      </c>
      <c r="V171" t="s">
        <v>35</v>
      </c>
      <c r="W171" t="s">
        <v>26</v>
      </c>
      <c r="X171" t="s">
        <v>35</v>
      </c>
    </row>
    <row r="172" spans="1:24" x14ac:dyDescent="0.35">
      <c r="A172">
        <f t="shared" si="2"/>
        <v>170</v>
      </c>
      <c r="B172" t="s">
        <v>69</v>
      </c>
      <c r="C172" s="3"/>
      <c r="D172" s="3">
        <v>44929</v>
      </c>
      <c r="E172" t="s">
        <v>56</v>
      </c>
      <c r="F172" t="s">
        <v>36</v>
      </c>
      <c r="G172" t="s">
        <v>36</v>
      </c>
      <c r="H172" t="s">
        <v>63</v>
      </c>
      <c r="I172">
        <v>7</v>
      </c>
      <c r="J172">
        <v>29</v>
      </c>
      <c r="K172" t="s">
        <v>57</v>
      </c>
      <c r="L172" t="s">
        <v>33</v>
      </c>
      <c r="M172" t="s">
        <v>53</v>
      </c>
      <c r="N172" s="4">
        <v>70000</v>
      </c>
      <c r="O172">
        <v>1</v>
      </c>
      <c r="P172">
        <v>4</v>
      </c>
      <c r="Q172" t="s">
        <v>38</v>
      </c>
      <c r="R172" t="s">
        <v>35</v>
      </c>
      <c r="S172" t="s">
        <v>38</v>
      </c>
      <c r="T172" t="s">
        <v>38</v>
      </c>
      <c r="U172" t="s">
        <v>35</v>
      </c>
      <c r="V172" t="s">
        <v>35</v>
      </c>
      <c r="W172" t="s">
        <v>38</v>
      </c>
      <c r="X172" t="s">
        <v>27</v>
      </c>
    </row>
    <row r="173" spans="1:24" x14ac:dyDescent="0.35">
      <c r="A173">
        <f t="shared" si="2"/>
        <v>171</v>
      </c>
      <c r="B173" t="s">
        <v>85</v>
      </c>
      <c r="C173" s="3"/>
      <c r="D173" s="3">
        <v>44930</v>
      </c>
      <c r="E173" t="s">
        <v>49</v>
      </c>
      <c r="F173" t="s">
        <v>23</v>
      </c>
      <c r="G173" t="s">
        <v>36</v>
      </c>
      <c r="H173" t="s">
        <v>51</v>
      </c>
      <c r="I173">
        <v>18</v>
      </c>
      <c r="J173">
        <v>48</v>
      </c>
      <c r="K173" t="s">
        <v>58</v>
      </c>
      <c r="L173" t="s">
        <v>33</v>
      </c>
      <c r="M173" t="s">
        <v>53</v>
      </c>
      <c r="N173" s="6">
        <v>80000</v>
      </c>
      <c r="O173">
        <v>2</v>
      </c>
      <c r="P173">
        <v>2</v>
      </c>
      <c r="Q173" t="s">
        <v>35</v>
      </c>
      <c r="R173" t="s">
        <v>35</v>
      </c>
      <c r="S173" t="s">
        <v>35</v>
      </c>
      <c r="T173" t="s">
        <v>38</v>
      </c>
      <c r="U173" t="s">
        <v>35</v>
      </c>
      <c r="V173" t="s">
        <v>35</v>
      </c>
      <c r="W173" t="s">
        <v>35</v>
      </c>
      <c r="X173" t="s">
        <v>35</v>
      </c>
    </row>
    <row r="174" spans="1:24" x14ac:dyDescent="0.35">
      <c r="A174">
        <f t="shared" si="2"/>
        <v>172</v>
      </c>
      <c r="B174" t="s">
        <v>85</v>
      </c>
      <c r="C174" s="3"/>
      <c r="D174" s="3">
        <v>44930</v>
      </c>
      <c r="E174" t="s">
        <v>49</v>
      </c>
      <c r="G174" t="s">
        <v>36</v>
      </c>
      <c r="H174" t="s">
        <v>51</v>
      </c>
      <c r="I174">
        <v>44</v>
      </c>
      <c r="K174" t="s">
        <v>57</v>
      </c>
      <c r="M174" t="s">
        <v>53</v>
      </c>
      <c r="N174" s="6">
        <v>10800</v>
      </c>
      <c r="O174">
        <v>2</v>
      </c>
      <c r="P174">
        <v>2</v>
      </c>
      <c r="Q174" t="s">
        <v>38</v>
      </c>
      <c r="R174" t="s">
        <v>27</v>
      </c>
      <c r="S174" t="s">
        <v>38</v>
      </c>
      <c r="T174" t="s">
        <v>38</v>
      </c>
      <c r="U174" t="s">
        <v>38</v>
      </c>
      <c r="V174" t="s">
        <v>38</v>
      </c>
      <c r="W174" t="s">
        <v>38</v>
      </c>
      <c r="X174" t="s">
        <v>27</v>
      </c>
    </row>
    <row r="175" spans="1:24" x14ac:dyDescent="0.35">
      <c r="A175">
        <f t="shared" si="2"/>
        <v>173</v>
      </c>
      <c r="B175" t="s">
        <v>85</v>
      </c>
      <c r="C175" s="3"/>
      <c r="D175" s="3">
        <v>44930</v>
      </c>
      <c r="E175" t="s">
        <v>49</v>
      </c>
      <c r="F175" t="s">
        <v>23</v>
      </c>
      <c r="G175" t="s">
        <v>36</v>
      </c>
      <c r="H175" t="s">
        <v>78</v>
      </c>
      <c r="I175">
        <v>30</v>
      </c>
      <c r="J175">
        <v>60</v>
      </c>
      <c r="K175" t="s">
        <v>57</v>
      </c>
      <c r="L175" t="s">
        <v>33</v>
      </c>
      <c r="M175" t="s">
        <v>53</v>
      </c>
      <c r="N175" s="6">
        <v>60000</v>
      </c>
      <c r="O175">
        <v>2</v>
      </c>
      <c r="P175">
        <v>2</v>
      </c>
      <c r="Q175" t="s">
        <v>38</v>
      </c>
      <c r="R175" t="s">
        <v>38</v>
      </c>
      <c r="S175" t="s">
        <v>38</v>
      </c>
      <c r="T175" t="s">
        <v>38</v>
      </c>
      <c r="U175" t="s">
        <v>38</v>
      </c>
      <c r="V175" t="s">
        <v>35</v>
      </c>
      <c r="W175" t="s">
        <v>38</v>
      </c>
      <c r="X175" t="s">
        <v>38</v>
      </c>
    </row>
    <row r="176" spans="1:24" x14ac:dyDescent="0.35">
      <c r="A176">
        <f t="shared" si="2"/>
        <v>174</v>
      </c>
      <c r="B176" t="s">
        <v>85</v>
      </c>
      <c r="C176" s="3"/>
      <c r="D176" s="3">
        <v>44930</v>
      </c>
      <c r="E176" t="s">
        <v>49</v>
      </c>
      <c r="F176" t="s">
        <v>23</v>
      </c>
      <c r="G176" t="s">
        <v>36</v>
      </c>
      <c r="H176" t="s">
        <v>71</v>
      </c>
      <c r="I176">
        <v>20</v>
      </c>
      <c r="J176">
        <v>44</v>
      </c>
      <c r="K176" t="s">
        <v>57</v>
      </c>
      <c r="L176" t="s">
        <v>52</v>
      </c>
      <c r="N176" s="6">
        <v>4000</v>
      </c>
      <c r="O176">
        <v>2</v>
      </c>
      <c r="P176">
        <v>2</v>
      </c>
      <c r="Q176" t="s">
        <v>38</v>
      </c>
      <c r="R176" t="s">
        <v>38</v>
      </c>
      <c r="S176" t="s">
        <v>35</v>
      </c>
      <c r="T176" t="s">
        <v>38</v>
      </c>
      <c r="U176" t="s">
        <v>38</v>
      </c>
      <c r="V176" t="s">
        <v>35</v>
      </c>
      <c r="W176" t="s">
        <v>26</v>
      </c>
      <c r="X176" t="s">
        <v>35</v>
      </c>
    </row>
    <row r="177" spans="1:24" x14ac:dyDescent="0.35">
      <c r="A177">
        <f t="shared" si="2"/>
        <v>175</v>
      </c>
      <c r="B177" t="s">
        <v>85</v>
      </c>
      <c r="C177" s="3"/>
      <c r="D177" s="3">
        <v>44930</v>
      </c>
      <c r="E177" t="s">
        <v>30</v>
      </c>
      <c r="F177" t="s">
        <v>23</v>
      </c>
      <c r="G177" t="s">
        <v>23</v>
      </c>
      <c r="H177" t="s">
        <v>59</v>
      </c>
      <c r="I177">
        <v>61</v>
      </c>
      <c r="J177">
        <v>61</v>
      </c>
      <c r="K177" t="s">
        <v>57</v>
      </c>
      <c r="L177" t="s">
        <v>52</v>
      </c>
      <c r="M177" t="s">
        <v>53</v>
      </c>
      <c r="N177" s="6">
        <v>21000</v>
      </c>
      <c r="O177">
        <v>3</v>
      </c>
      <c r="P177">
        <v>1</v>
      </c>
      <c r="X177" t="s">
        <v>27</v>
      </c>
    </row>
    <row r="178" spans="1:24" x14ac:dyDescent="0.35">
      <c r="A178">
        <f t="shared" si="2"/>
        <v>176</v>
      </c>
      <c r="B178" t="s">
        <v>85</v>
      </c>
      <c r="C178" s="3"/>
      <c r="D178" s="3">
        <v>44930</v>
      </c>
      <c r="E178" t="s">
        <v>49</v>
      </c>
      <c r="F178" t="s">
        <v>23</v>
      </c>
      <c r="G178" t="s">
        <v>36</v>
      </c>
      <c r="H178" t="s">
        <v>65</v>
      </c>
      <c r="I178">
        <v>22</v>
      </c>
      <c r="J178">
        <v>60</v>
      </c>
      <c r="K178" t="s">
        <v>58</v>
      </c>
      <c r="L178" t="s">
        <v>52</v>
      </c>
      <c r="M178" t="s">
        <v>53</v>
      </c>
      <c r="N178" s="6">
        <v>20000</v>
      </c>
      <c r="O178">
        <v>2</v>
      </c>
      <c r="P178">
        <v>2</v>
      </c>
      <c r="Q178" t="s">
        <v>38</v>
      </c>
      <c r="R178" t="s">
        <v>35</v>
      </c>
      <c r="S178" t="s">
        <v>38</v>
      </c>
      <c r="T178" t="s">
        <v>35</v>
      </c>
      <c r="U178" t="s">
        <v>27</v>
      </c>
      <c r="V178" t="s">
        <v>28</v>
      </c>
      <c r="W178" t="s">
        <v>28</v>
      </c>
      <c r="X178" t="s">
        <v>27</v>
      </c>
    </row>
    <row r="179" spans="1:24" x14ac:dyDescent="0.35">
      <c r="A179">
        <f t="shared" si="2"/>
        <v>177</v>
      </c>
      <c r="B179" t="s">
        <v>85</v>
      </c>
      <c r="C179" s="3"/>
      <c r="D179" s="3">
        <v>44930</v>
      </c>
      <c r="E179" t="s">
        <v>49</v>
      </c>
      <c r="F179" t="s">
        <v>23</v>
      </c>
      <c r="G179" t="s">
        <v>36</v>
      </c>
      <c r="H179" t="s">
        <v>78</v>
      </c>
      <c r="I179">
        <v>22</v>
      </c>
      <c r="J179">
        <v>41</v>
      </c>
      <c r="K179" t="s">
        <v>57</v>
      </c>
      <c r="L179" t="s">
        <v>33</v>
      </c>
      <c r="M179" t="s">
        <v>37</v>
      </c>
      <c r="O179">
        <v>2</v>
      </c>
      <c r="P179">
        <v>2</v>
      </c>
    </row>
    <row r="180" spans="1:24" x14ac:dyDescent="0.35">
      <c r="A180">
        <f t="shared" si="2"/>
        <v>178</v>
      </c>
      <c r="B180" t="s">
        <v>85</v>
      </c>
      <c r="C180" s="3"/>
      <c r="D180" s="3">
        <v>44930</v>
      </c>
      <c r="E180" t="s">
        <v>49</v>
      </c>
      <c r="G180" t="s">
        <v>36</v>
      </c>
      <c r="H180" t="s">
        <v>71</v>
      </c>
      <c r="I180">
        <v>5</v>
      </c>
      <c r="J180">
        <v>32</v>
      </c>
      <c r="K180" t="s">
        <v>58</v>
      </c>
      <c r="L180" t="s">
        <v>47</v>
      </c>
      <c r="M180" t="s">
        <v>53</v>
      </c>
      <c r="O180">
        <v>2</v>
      </c>
      <c r="P180">
        <v>2</v>
      </c>
      <c r="Q180" t="s">
        <v>35</v>
      </c>
      <c r="R180" t="s">
        <v>35</v>
      </c>
      <c r="S180" t="s">
        <v>38</v>
      </c>
      <c r="T180" t="s">
        <v>38</v>
      </c>
      <c r="U180" t="s">
        <v>26</v>
      </c>
      <c r="V180" t="s">
        <v>26</v>
      </c>
      <c r="W180" t="s">
        <v>26</v>
      </c>
      <c r="X180" t="s">
        <v>35</v>
      </c>
    </row>
    <row r="181" spans="1:24" x14ac:dyDescent="0.35">
      <c r="A181">
        <f t="shared" si="2"/>
        <v>179</v>
      </c>
      <c r="B181" t="s">
        <v>85</v>
      </c>
      <c r="C181" s="3"/>
      <c r="D181" s="3">
        <v>44930</v>
      </c>
      <c r="E181" t="s">
        <v>49</v>
      </c>
      <c r="F181" t="s">
        <v>23</v>
      </c>
      <c r="G181" t="s">
        <v>36</v>
      </c>
      <c r="H181" t="s">
        <v>78</v>
      </c>
      <c r="I181">
        <v>13</v>
      </c>
      <c r="J181">
        <v>31</v>
      </c>
      <c r="K181" t="s">
        <v>57</v>
      </c>
      <c r="L181" t="s">
        <v>52</v>
      </c>
      <c r="M181" t="s">
        <v>53</v>
      </c>
      <c r="N181" s="6">
        <v>38000</v>
      </c>
      <c r="O181">
        <v>2</v>
      </c>
      <c r="P181">
        <v>2</v>
      </c>
      <c r="Q181" t="s">
        <v>38</v>
      </c>
      <c r="R181" t="s">
        <v>38</v>
      </c>
      <c r="S181" t="s">
        <v>28</v>
      </c>
      <c r="T181" t="s">
        <v>26</v>
      </c>
      <c r="U181" t="s">
        <v>35</v>
      </c>
      <c r="V181" t="s">
        <v>38</v>
      </c>
      <c r="W181" t="s">
        <v>28</v>
      </c>
      <c r="X181" t="s">
        <v>38</v>
      </c>
    </row>
    <row r="182" spans="1:24" x14ac:dyDescent="0.35">
      <c r="A182">
        <f t="shared" si="2"/>
        <v>180</v>
      </c>
      <c r="B182" t="s">
        <v>85</v>
      </c>
      <c r="C182" s="3"/>
      <c r="D182" s="3">
        <v>44930</v>
      </c>
      <c r="E182" t="s">
        <v>49</v>
      </c>
      <c r="F182" t="s">
        <v>23</v>
      </c>
      <c r="G182" t="s">
        <v>36</v>
      </c>
      <c r="H182" t="s">
        <v>51</v>
      </c>
      <c r="I182">
        <v>20</v>
      </c>
      <c r="J182">
        <v>34</v>
      </c>
      <c r="K182" t="s">
        <v>57</v>
      </c>
      <c r="L182" t="s">
        <v>47</v>
      </c>
      <c r="M182" t="s">
        <v>53</v>
      </c>
      <c r="O182">
        <v>2</v>
      </c>
      <c r="P182">
        <v>2</v>
      </c>
      <c r="Q182" t="s">
        <v>27</v>
      </c>
      <c r="R182" t="s">
        <v>38</v>
      </c>
      <c r="S182" t="s">
        <v>38</v>
      </c>
      <c r="T182" t="s">
        <v>26</v>
      </c>
      <c r="U182" t="s">
        <v>38</v>
      </c>
      <c r="V182" t="s">
        <v>38</v>
      </c>
      <c r="W182" t="s">
        <v>38</v>
      </c>
      <c r="X182" t="s">
        <v>27</v>
      </c>
    </row>
    <row r="183" spans="1:24" x14ac:dyDescent="0.35">
      <c r="A183">
        <f t="shared" si="2"/>
        <v>181</v>
      </c>
      <c r="B183" t="s">
        <v>85</v>
      </c>
      <c r="C183" s="3"/>
      <c r="D183" s="3">
        <v>44930</v>
      </c>
      <c r="E183" t="s">
        <v>30</v>
      </c>
      <c r="F183" t="s">
        <v>23</v>
      </c>
      <c r="G183" t="s">
        <v>23</v>
      </c>
      <c r="H183" t="s">
        <v>59</v>
      </c>
      <c r="I183">
        <v>35</v>
      </c>
      <c r="J183">
        <v>35</v>
      </c>
      <c r="K183" t="s">
        <v>57</v>
      </c>
      <c r="L183" t="s">
        <v>52</v>
      </c>
      <c r="M183" t="s">
        <v>25</v>
      </c>
      <c r="N183" s="6">
        <v>100000</v>
      </c>
      <c r="O183">
        <v>3</v>
      </c>
      <c r="P183">
        <v>1</v>
      </c>
      <c r="Q183" t="s">
        <v>38</v>
      </c>
      <c r="R183" t="s">
        <v>35</v>
      </c>
      <c r="S183" t="s">
        <v>26</v>
      </c>
      <c r="T183" t="s">
        <v>38</v>
      </c>
      <c r="U183" t="s">
        <v>35</v>
      </c>
      <c r="V183" t="s">
        <v>26</v>
      </c>
      <c r="W183" t="s">
        <v>26</v>
      </c>
      <c r="X183" t="s">
        <v>35</v>
      </c>
    </row>
    <row r="184" spans="1:24" x14ac:dyDescent="0.35">
      <c r="A184">
        <f t="shared" si="2"/>
        <v>182</v>
      </c>
      <c r="B184" t="s">
        <v>85</v>
      </c>
      <c r="C184" s="3"/>
      <c r="D184" s="3">
        <v>44930</v>
      </c>
      <c r="E184" t="s">
        <v>49</v>
      </c>
      <c r="F184" t="s">
        <v>23</v>
      </c>
      <c r="G184" t="s">
        <v>23</v>
      </c>
      <c r="I184">
        <v>46</v>
      </c>
      <c r="J184">
        <v>61</v>
      </c>
      <c r="K184" t="s">
        <v>58</v>
      </c>
      <c r="L184" t="s">
        <v>33</v>
      </c>
      <c r="M184" t="s">
        <v>53</v>
      </c>
      <c r="N184" s="6">
        <v>15000</v>
      </c>
      <c r="O184">
        <v>2</v>
      </c>
      <c r="P184">
        <v>2</v>
      </c>
      <c r="Q184" t="s">
        <v>38</v>
      </c>
      <c r="R184" t="s">
        <v>35</v>
      </c>
      <c r="S184" t="s">
        <v>35</v>
      </c>
      <c r="T184" t="s">
        <v>26</v>
      </c>
      <c r="U184" t="s">
        <v>27</v>
      </c>
      <c r="V184" t="s">
        <v>28</v>
      </c>
      <c r="W184" t="s">
        <v>28</v>
      </c>
      <c r="X184" t="s">
        <v>27</v>
      </c>
    </row>
    <row r="185" spans="1:24" x14ac:dyDescent="0.35">
      <c r="A185">
        <f t="shared" si="2"/>
        <v>183</v>
      </c>
      <c r="B185" t="s">
        <v>85</v>
      </c>
      <c r="C185" s="3"/>
      <c r="D185" s="3">
        <v>44930</v>
      </c>
      <c r="E185" t="s">
        <v>49</v>
      </c>
      <c r="F185" t="s">
        <v>23</v>
      </c>
      <c r="G185" t="s">
        <v>36</v>
      </c>
      <c r="H185" t="s">
        <v>71</v>
      </c>
      <c r="I185">
        <v>1</v>
      </c>
      <c r="J185">
        <v>30</v>
      </c>
      <c r="K185" t="s">
        <v>57</v>
      </c>
      <c r="L185" t="s">
        <v>47</v>
      </c>
      <c r="M185" t="s">
        <v>25</v>
      </c>
      <c r="N185" s="6">
        <v>9000</v>
      </c>
      <c r="O185">
        <v>2</v>
      </c>
      <c r="P185">
        <v>2</v>
      </c>
      <c r="Q185" t="s">
        <v>27</v>
      </c>
      <c r="R185" t="s">
        <v>27</v>
      </c>
      <c r="S185" t="s">
        <v>38</v>
      </c>
      <c r="T185" t="s">
        <v>38</v>
      </c>
      <c r="U185" t="s">
        <v>38</v>
      </c>
      <c r="V185" t="s">
        <v>35</v>
      </c>
      <c r="W185" t="s">
        <v>38</v>
      </c>
      <c r="X185" t="s">
        <v>27</v>
      </c>
    </row>
    <row r="186" spans="1:24" x14ac:dyDescent="0.35">
      <c r="A186">
        <f t="shared" si="2"/>
        <v>184</v>
      </c>
      <c r="B186" t="s">
        <v>85</v>
      </c>
      <c r="C186" s="3"/>
      <c r="D186" s="3">
        <v>44930</v>
      </c>
      <c r="E186" t="s">
        <v>49</v>
      </c>
      <c r="F186" t="s">
        <v>23</v>
      </c>
      <c r="G186" t="s">
        <v>23</v>
      </c>
      <c r="H186" t="s">
        <v>59</v>
      </c>
      <c r="I186">
        <v>54</v>
      </c>
      <c r="J186">
        <v>54</v>
      </c>
      <c r="L186" t="s">
        <v>24</v>
      </c>
      <c r="M186" t="s">
        <v>37</v>
      </c>
      <c r="N186" s="6">
        <v>75000</v>
      </c>
      <c r="O186">
        <v>3</v>
      </c>
      <c r="P186">
        <v>1</v>
      </c>
      <c r="Q186" t="s">
        <v>38</v>
      </c>
      <c r="R186" t="s">
        <v>38</v>
      </c>
      <c r="S186" t="s">
        <v>38</v>
      </c>
      <c r="T186" t="s">
        <v>38</v>
      </c>
      <c r="U186" t="s">
        <v>38</v>
      </c>
      <c r="V186" t="s">
        <v>38</v>
      </c>
      <c r="W186" t="s">
        <v>38</v>
      </c>
      <c r="X186" t="s">
        <v>38</v>
      </c>
    </row>
    <row r="187" spans="1:24" x14ac:dyDescent="0.35">
      <c r="A187">
        <f t="shared" si="2"/>
        <v>185</v>
      </c>
      <c r="B187" t="s">
        <v>85</v>
      </c>
      <c r="C187" s="3"/>
      <c r="D187" s="3">
        <v>44930</v>
      </c>
      <c r="E187" t="s">
        <v>30</v>
      </c>
      <c r="F187" t="s">
        <v>23</v>
      </c>
      <c r="G187" t="s">
        <v>36</v>
      </c>
      <c r="H187" t="s">
        <v>79</v>
      </c>
      <c r="I187">
        <v>3</v>
      </c>
      <c r="J187">
        <v>40</v>
      </c>
      <c r="K187" t="s">
        <v>58</v>
      </c>
      <c r="L187" t="s">
        <v>24</v>
      </c>
      <c r="M187" t="s">
        <v>25</v>
      </c>
      <c r="O187">
        <v>3</v>
      </c>
      <c r="P187">
        <v>1</v>
      </c>
      <c r="Q187" t="s">
        <v>28</v>
      </c>
      <c r="R187" t="s">
        <v>28</v>
      </c>
      <c r="S187" t="s">
        <v>27</v>
      </c>
      <c r="T187" t="s">
        <v>27</v>
      </c>
      <c r="U187" t="s">
        <v>27</v>
      </c>
      <c r="V187" t="s">
        <v>28</v>
      </c>
      <c r="W187" t="s">
        <v>28</v>
      </c>
      <c r="X187" t="s">
        <v>27</v>
      </c>
    </row>
    <row r="188" spans="1:24" x14ac:dyDescent="0.35">
      <c r="A188">
        <f t="shared" si="2"/>
        <v>186</v>
      </c>
      <c r="B188" t="s">
        <v>85</v>
      </c>
      <c r="C188" s="3"/>
      <c r="D188" s="3">
        <v>44930</v>
      </c>
      <c r="E188" t="s">
        <v>49</v>
      </c>
      <c r="G188" t="s">
        <v>36</v>
      </c>
      <c r="H188" t="s">
        <v>80</v>
      </c>
      <c r="I188">
        <v>1</v>
      </c>
      <c r="J188">
        <v>18</v>
      </c>
      <c r="K188" t="s">
        <v>58</v>
      </c>
      <c r="L188" t="s">
        <v>47</v>
      </c>
      <c r="M188" t="s">
        <v>41</v>
      </c>
      <c r="O188">
        <v>2</v>
      </c>
      <c r="P188">
        <v>2</v>
      </c>
      <c r="Q188" t="s">
        <v>35</v>
      </c>
      <c r="R188" t="s">
        <v>38</v>
      </c>
      <c r="S188" t="s">
        <v>35</v>
      </c>
      <c r="T188" t="s">
        <v>26</v>
      </c>
      <c r="U188" t="s">
        <v>35</v>
      </c>
      <c r="V188" t="s">
        <v>35</v>
      </c>
      <c r="W188" t="s">
        <v>26</v>
      </c>
      <c r="X188" t="s">
        <v>35</v>
      </c>
    </row>
    <row r="189" spans="1:24" x14ac:dyDescent="0.35">
      <c r="A189">
        <f t="shared" si="2"/>
        <v>187</v>
      </c>
      <c r="B189" t="s">
        <v>85</v>
      </c>
      <c r="C189" s="3"/>
      <c r="D189" s="3">
        <v>44930</v>
      </c>
      <c r="E189" t="s">
        <v>49</v>
      </c>
      <c r="F189" t="s">
        <v>23</v>
      </c>
      <c r="G189" t="s">
        <v>36</v>
      </c>
      <c r="H189" t="s">
        <v>65</v>
      </c>
      <c r="J189">
        <v>28</v>
      </c>
      <c r="K189" t="s">
        <v>58</v>
      </c>
      <c r="L189" t="s">
        <v>52</v>
      </c>
      <c r="M189" t="s">
        <v>41</v>
      </c>
      <c r="O189">
        <v>2</v>
      </c>
      <c r="P189">
        <v>2</v>
      </c>
      <c r="Q189" t="s">
        <v>26</v>
      </c>
      <c r="R189" t="s">
        <v>26</v>
      </c>
      <c r="S189" t="s">
        <v>35</v>
      </c>
      <c r="T189" t="s">
        <v>35</v>
      </c>
      <c r="U189" t="s">
        <v>38</v>
      </c>
      <c r="V189" t="s">
        <v>38</v>
      </c>
      <c r="W189" t="s">
        <v>26</v>
      </c>
      <c r="X189" t="s">
        <v>35</v>
      </c>
    </row>
    <row r="190" spans="1:24" x14ac:dyDescent="0.35">
      <c r="A190">
        <f t="shared" si="2"/>
        <v>188</v>
      </c>
      <c r="B190" t="s">
        <v>85</v>
      </c>
      <c r="C190" s="3"/>
      <c r="D190" s="3">
        <v>44930</v>
      </c>
      <c r="E190" t="s">
        <v>49</v>
      </c>
      <c r="F190" t="s">
        <v>23</v>
      </c>
      <c r="G190" t="s">
        <v>36</v>
      </c>
      <c r="H190" t="s">
        <v>51</v>
      </c>
      <c r="I190">
        <v>12</v>
      </c>
      <c r="J190">
        <v>22</v>
      </c>
      <c r="K190" t="s">
        <v>58</v>
      </c>
      <c r="L190" t="s">
        <v>47</v>
      </c>
      <c r="M190" t="s">
        <v>25</v>
      </c>
      <c r="N190" s="6">
        <v>1</v>
      </c>
      <c r="O190">
        <v>2</v>
      </c>
      <c r="P190">
        <v>2</v>
      </c>
      <c r="Q190" t="s">
        <v>27</v>
      </c>
      <c r="R190" t="s">
        <v>35</v>
      </c>
      <c r="S190" t="s">
        <v>38</v>
      </c>
      <c r="T190" t="s">
        <v>38</v>
      </c>
      <c r="U190" t="s">
        <v>38</v>
      </c>
      <c r="V190" t="s">
        <v>38</v>
      </c>
      <c r="W190" t="s">
        <v>38</v>
      </c>
      <c r="X190" t="s">
        <v>38</v>
      </c>
    </row>
    <row r="191" spans="1:24" x14ac:dyDescent="0.35">
      <c r="A191">
        <f t="shared" si="2"/>
        <v>189</v>
      </c>
      <c r="B191" t="s">
        <v>85</v>
      </c>
      <c r="C191" s="3"/>
      <c r="D191" s="3">
        <v>44930</v>
      </c>
      <c r="E191" t="s">
        <v>49</v>
      </c>
      <c r="F191" t="s">
        <v>23</v>
      </c>
      <c r="G191" t="s">
        <v>36</v>
      </c>
      <c r="H191" t="s">
        <v>80</v>
      </c>
      <c r="I191">
        <v>3</v>
      </c>
      <c r="J191">
        <v>34</v>
      </c>
      <c r="K191" t="s">
        <v>58</v>
      </c>
      <c r="L191" t="s">
        <v>52</v>
      </c>
      <c r="M191" t="s">
        <v>41</v>
      </c>
      <c r="N191" s="6">
        <v>0</v>
      </c>
      <c r="O191">
        <v>2</v>
      </c>
      <c r="P191">
        <v>2</v>
      </c>
      <c r="Q191" t="s">
        <v>35</v>
      </c>
      <c r="R191" t="s">
        <v>38</v>
      </c>
      <c r="S191" t="s">
        <v>35</v>
      </c>
      <c r="T191" t="s">
        <v>28</v>
      </c>
      <c r="U191" t="s">
        <v>38</v>
      </c>
      <c r="V191" t="s">
        <v>35</v>
      </c>
      <c r="W191" t="s">
        <v>28</v>
      </c>
      <c r="X191" t="s">
        <v>35</v>
      </c>
    </row>
    <row r="192" spans="1:24" x14ac:dyDescent="0.35">
      <c r="A192">
        <f t="shared" si="2"/>
        <v>190</v>
      </c>
      <c r="B192" t="s">
        <v>85</v>
      </c>
      <c r="C192" s="3"/>
      <c r="D192" s="3">
        <v>44930</v>
      </c>
      <c r="E192" t="s">
        <v>49</v>
      </c>
      <c r="F192" t="s">
        <v>23</v>
      </c>
      <c r="H192" t="s">
        <v>59</v>
      </c>
      <c r="K192" t="s">
        <v>57</v>
      </c>
      <c r="O192">
        <v>3</v>
      </c>
      <c r="P192">
        <v>1</v>
      </c>
      <c r="S192" t="s">
        <v>27</v>
      </c>
      <c r="T192" t="s">
        <v>38</v>
      </c>
      <c r="V192" t="s">
        <v>27</v>
      </c>
      <c r="X192" t="s">
        <v>27</v>
      </c>
    </row>
    <row r="193" spans="1:24" x14ac:dyDescent="0.35">
      <c r="A193">
        <f t="shared" si="2"/>
        <v>191</v>
      </c>
      <c r="B193" t="s">
        <v>85</v>
      </c>
      <c r="C193" s="3"/>
      <c r="D193" s="3">
        <v>44930</v>
      </c>
      <c r="E193" t="s">
        <v>49</v>
      </c>
      <c r="F193" t="s">
        <v>36</v>
      </c>
      <c r="G193" t="s">
        <v>36</v>
      </c>
      <c r="H193" t="s">
        <v>65</v>
      </c>
      <c r="J193">
        <v>31</v>
      </c>
      <c r="K193" t="s">
        <v>58</v>
      </c>
      <c r="L193" t="s">
        <v>24</v>
      </c>
      <c r="M193" t="s">
        <v>34</v>
      </c>
      <c r="O193">
        <v>1</v>
      </c>
      <c r="P193">
        <v>2</v>
      </c>
      <c r="Q193" t="s">
        <v>35</v>
      </c>
      <c r="R193" t="s">
        <v>38</v>
      </c>
      <c r="S193" t="s">
        <v>38</v>
      </c>
      <c r="T193" t="s">
        <v>38</v>
      </c>
      <c r="U193" t="s">
        <v>38</v>
      </c>
      <c r="V193" t="s">
        <v>38</v>
      </c>
      <c r="W193" t="s">
        <v>26</v>
      </c>
      <c r="X193" t="s">
        <v>27</v>
      </c>
    </row>
    <row r="194" spans="1:24" x14ac:dyDescent="0.35">
      <c r="A194">
        <f t="shared" si="2"/>
        <v>192</v>
      </c>
      <c r="B194" t="s">
        <v>85</v>
      </c>
      <c r="C194" s="3"/>
      <c r="D194" s="3">
        <v>44930</v>
      </c>
      <c r="E194" t="s">
        <v>49</v>
      </c>
      <c r="F194" t="s">
        <v>23</v>
      </c>
      <c r="G194" t="s">
        <v>36</v>
      </c>
      <c r="H194" t="s">
        <v>51</v>
      </c>
      <c r="I194">
        <v>4</v>
      </c>
      <c r="J194">
        <v>28</v>
      </c>
      <c r="K194" t="s">
        <v>57</v>
      </c>
      <c r="L194" t="s">
        <v>33</v>
      </c>
      <c r="M194" t="s">
        <v>41</v>
      </c>
      <c r="O194">
        <v>2</v>
      </c>
      <c r="P194">
        <v>2</v>
      </c>
      <c r="Q194" t="s">
        <v>38</v>
      </c>
      <c r="R194" t="s">
        <v>38</v>
      </c>
      <c r="S194" t="s">
        <v>26</v>
      </c>
      <c r="T194" t="s">
        <v>26</v>
      </c>
      <c r="U194" t="s">
        <v>38</v>
      </c>
      <c r="V194" t="s">
        <v>26</v>
      </c>
      <c r="W194" t="s">
        <v>28</v>
      </c>
      <c r="X194" t="s">
        <v>35</v>
      </c>
    </row>
    <row r="195" spans="1:24" x14ac:dyDescent="0.35">
      <c r="A195">
        <f t="shared" si="2"/>
        <v>193</v>
      </c>
      <c r="B195" t="s">
        <v>85</v>
      </c>
      <c r="C195" s="3"/>
      <c r="D195" s="3">
        <v>44930</v>
      </c>
      <c r="E195" t="s">
        <v>30</v>
      </c>
      <c r="F195" t="s">
        <v>23</v>
      </c>
      <c r="G195" t="s">
        <v>23</v>
      </c>
      <c r="H195" t="s">
        <v>59</v>
      </c>
      <c r="O195">
        <v>3</v>
      </c>
      <c r="P195">
        <v>1</v>
      </c>
      <c r="Q195" t="s">
        <v>38</v>
      </c>
      <c r="R195" t="s">
        <v>38</v>
      </c>
      <c r="S195" t="s">
        <v>38</v>
      </c>
      <c r="T195" t="s">
        <v>38</v>
      </c>
      <c r="U195" t="s">
        <v>38</v>
      </c>
      <c r="V195" t="s">
        <v>38</v>
      </c>
      <c r="W195" t="s">
        <v>38</v>
      </c>
      <c r="X195" t="s">
        <v>27</v>
      </c>
    </row>
    <row r="196" spans="1:24" x14ac:dyDescent="0.35">
      <c r="A196">
        <f t="shared" ref="A196:A260" si="3">A195+1</f>
        <v>194</v>
      </c>
      <c r="B196" t="s">
        <v>85</v>
      </c>
      <c r="C196" s="3"/>
      <c r="D196" s="3">
        <v>44930</v>
      </c>
      <c r="E196" t="s">
        <v>30</v>
      </c>
      <c r="F196" t="s">
        <v>23</v>
      </c>
      <c r="G196" t="s">
        <v>23</v>
      </c>
      <c r="H196" t="s">
        <v>59</v>
      </c>
      <c r="I196">
        <v>65</v>
      </c>
      <c r="J196">
        <v>65</v>
      </c>
      <c r="K196" t="s">
        <v>58</v>
      </c>
      <c r="L196" t="s">
        <v>24</v>
      </c>
      <c r="M196" t="s">
        <v>37</v>
      </c>
      <c r="N196" s="6">
        <v>37000</v>
      </c>
      <c r="O196">
        <v>3</v>
      </c>
      <c r="P196">
        <v>1</v>
      </c>
      <c r="Q196" t="s">
        <v>26</v>
      </c>
      <c r="R196" t="s">
        <v>26</v>
      </c>
      <c r="S196" t="s">
        <v>35</v>
      </c>
      <c r="T196" t="s">
        <v>35</v>
      </c>
      <c r="U196" t="s">
        <v>27</v>
      </c>
      <c r="V196" t="s">
        <v>28</v>
      </c>
      <c r="W196" t="s">
        <v>28</v>
      </c>
      <c r="X196" t="s">
        <v>35</v>
      </c>
    </row>
    <row r="197" spans="1:24" x14ac:dyDescent="0.35">
      <c r="A197">
        <f t="shared" si="3"/>
        <v>195</v>
      </c>
      <c r="B197" t="s">
        <v>85</v>
      </c>
      <c r="C197" s="3"/>
      <c r="D197" s="3">
        <v>44930</v>
      </c>
      <c r="E197" t="s">
        <v>49</v>
      </c>
      <c r="G197" t="s">
        <v>36</v>
      </c>
      <c r="H197" t="s">
        <v>81</v>
      </c>
      <c r="I197">
        <v>4</v>
      </c>
      <c r="J197">
        <v>57</v>
      </c>
      <c r="K197" t="s">
        <v>58</v>
      </c>
      <c r="L197" t="s">
        <v>47</v>
      </c>
      <c r="M197" t="s">
        <v>41</v>
      </c>
      <c r="O197">
        <v>2</v>
      </c>
      <c r="P197">
        <v>2</v>
      </c>
      <c r="Q197" t="s">
        <v>35</v>
      </c>
      <c r="R197" t="s">
        <v>35</v>
      </c>
      <c r="S197" t="s">
        <v>38</v>
      </c>
      <c r="T197" t="s">
        <v>35</v>
      </c>
      <c r="U197" t="s">
        <v>35</v>
      </c>
      <c r="V197" t="s">
        <v>38</v>
      </c>
      <c r="W197" t="s">
        <v>38</v>
      </c>
      <c r="X197" t="s">
        <v>27</v>
      </c>
    </row>
    <row r="198" spans="1:24" x14ac:dyDescent="0.35">
      <c r="A198">
        <f t="shared" si="3"/>
        <v>196</v>
      </c>
      <c r="B198" t="s">
        <v>85</v>
      </c>
      <c r="C198" s="3"/>
      <c r="D198" s="3">
        <v>44930</v>
      </c>
      <c r="E198" t="s">
        <v>49</v>
      </c>
      <c r="F198" t="s">
        <v>23</v>
      </c>
      <c r="G198" t="s">
        <v>36</v>
      </c>
      <c r="H198" t="s">
        <v>80</v>
      </c>
      <c r="I198">
        <v>20</v>
      </c>
      <c r="J198">
        <v>41</v>
      </c>
      <c r="K198" t="s">
        <v>58</v>
      </c>
      <c r="L198" t="s">
        <v>47</v>
      </c>
      <c r="M198" t="s">
        <v>53</v>
      </c>
      <c r="N198" s="6">
        <v>105000</v>
      </c>
      <c r="O198">
        <v>2</v>
      </c>
      <c r="P198">
        <v>2</v>
      </c>
      <c r="Q198" t="s">
        <v>26</v>
      </c>
      <c r="R198" t="s">
        <v>26</v>
      </c>
      <c r="S198" t="s">
        <v>35</v>
      </c>
      <c r="T198" t="s">
        <v>35</v>
      </c>
      <c r="U198" t="s">
        <v>35</v>
      </c>
      <c r="V198" t="s">
        <v>26</v>
      </c>
      <c r="W198" t="s">
        <v>28</v>
      </c>
      <c r="X198" t="s">
        <v>27</v>
      </c>
    </row>
    <row r="199" spans="1:24" x14ac:dyDescent="0.35">
      <c r="A199">
        <f t="shared" si="3"/>
        <v>197</v>
      </c>
      <c r="B199" t="s">
        <v>85</v>
      </c>
      <c r="C199" s="3"/>
      <c r="D199" s="3">
        <v>44930</v>
      </c>
      <c r="E199" t="s">
        <v>49</v>
      </c>
      <c r="F199" t="s">
        <v>23</v>
      </c>
      <c r="G199" t="s">
        <v>36</v>
      </c>
      <c r="H199" t="s">
        <v>51</v>
      </c>
      <c r="I199">
        <v>20</v>
      </c>
      <c r="J199">
        <v>49</v>
      </c>
      <c r="K199" t="s">
        <v>58</v>
      </c>
      <c r="L199" t="s">
        <v>33</v>
      </c>
      <c r="M199" t="s">
        <v>37</v>
      </c>
      <c r="N199" s="6">
        <v>150000</v>
      </c>
      <c r="O199">
        <v>2</v>
      </c>
      <c r="P199">
        <v>2</v>
      </c>
      <c r="Q199" t="s">
        <v>26</v>
      </c>
      <c r="R199" t="s">
        <v>26</v>
      </c>
      <c r="S199" t="s">
        <v>35</v>
      </c>
      <c r="T199" t="s">
        <v>35</v>
      </c>
      <c r="U199" t="s">
        <v>35</v>
      </c>
      <c r="V199" t="s">
        <v>26</v>
      </c>
      <c r="W199" t="s">
        <v>26</v>
      </c>
      <c r="X199" t="s">
        <v>35</v>
      </c>
    </row>
    <row r="200" spans="1:24" x14ac:dyDescent="0.35">
      <c r="A200">
        <f t="shared" si="3"/>
        <v>198</v>
      </c>
      <c r="B200" t="s">
        <v>85</v>
      </c>
      <c r="C200" s="3"/>
      <c r="D200" s="3">
        <v>44930</v>
      </c>
      <c r="E200" t="s">
        <v>49</v>
      </c>
      <c r="F200" t="s">
        <v>23</v>
      </c>
      <c r="G200" t="s">
        <v>36</v>
      </c>
      <c r="H200" t="s">
        <v>51</v>
      </c>
      <c r="I200">
        <v>9</v>
      </c>
      <c r="J200">
        <v>28</v>
      </c>
      <c r="K200" t="s">
        <v>58</v>
      </c>
      <c r="L200" t="s">
        <v>47</v>
      </c>
      <c r="M200" t="s">
        <v>41</v>
      </c>
      <c r="N200" s="6">
        <v>5000</v>
      </c>
      <c r="O200">
        <v>2</v>
      </c>
      <c r="P200">
        <v>2</v>
      </c>
      <c r="Q200" t="s">
        <v>35</v>
      </c>
      <c r="R200" t="s">
        <v>38</v>
      </c>
      <c r="S200" t="s">
        <v>35</v>
      </c>
      <c r="T200" t="s">
        <v>38</v>
      </c>
      <c r="U200" t="s">
        <v>38</v>
      </c>
      <c r="V200" t="s">
        <v>38</v>
      </c>
      <c r="W200" t="s">
        <v>28</v>
      </c>
      <c r="X200" t="s">
        <v>35</v>
      </c>
    </row>
    <row r="201" spans="1:24" x14ac:dyDescent="0.35">
      <c r="A201">
        <f t="shared" si="3"/>
        <v>199</v>
      </c>
      <c r="B201" t="s">
        <v>85</v>
      </c>
      <c r="C201" s="3"/>
      <c r="D201" s="3">
        <v>44930</v>
      </c>
      <c r="E201" t="s">
        <v>49</v>
      </c>
      <c r="F201" t="s">
        <v>36</v>
      </c>
      <c r="G201" t="s">
        <v>36</v>
      </c>
      <c r="H201" t="s">
        <v>80</v>
      </c>
      <c r="I201">
        <f>7/12</f>
        <v>0.58333333333333337</v>
      </c>
      <c r="J201">
        <v>34</v>
      </c>
      <c r="K201" t="s">
        <v>58</v>
      </c>
      <c r="L201" t="s">
        <v>47</v>
      </c>
      <c r="M201" t="s">
        <v>53</v>
      </c>
      <c r="N201" s="6">
        <v>0</v>
      </c>
      <c r="O201">
        <v>1</v>
      </c>
      <c r="P201">
        <v>2</v>
      </c>
      <c r="Q201" t="s">
        <v>27</v>
      </c>
      <c r="R201" t="s">
        <v>27</v>
      </c>
      <c r="S201" t="s">
        <v>26</v>
      </c>
      <c r="T201" t="s">
        <v>38</v>
      </c>
      <c r="U201" t="s">
        <v>35</v>
      </c>
      <c r="V201" t="s">
        <v>27</v>
      </c>
      <c r="W201" t="s">
        <v>26</v>
      </c>
      <c r="X201" t="s">
        <v>27</v>
      </c>
    </row>
    <row r="202" spans="1:24" x14ac:dyDescent="0.35">
      <c r="A202">
        <f t="shared" si="3"/>
        <v>200</v>
      </c>
      <c r="B202" t="s">
        <v>85</v>
      </c>
      <c r="C202" s="3"/>
      <c r="D202" s="3">
        <v>44930</v>
      </c>
      <c r="E202" t="s">
        <v>30</v>
      </c>
      <c r="F202" t="s">
        <v>23</v>
      </c>
      <c r="G202" t="s">
        <v>36</v>
      </c>
      <c r="H202" t="s">
        <v>82</v>
      </c>
      <c r="I202">
        <v>21</v>
      </c>
      <c r="J202">
        <v>33</v>
      </c>
      <c r="K202" t="s">
        <v>58</v>
      </c>
      <c r="L202" t="s">
        <v>33</v>
      </c>
      <c r="M202" t="s">
        <v>25</v>
      </c>
      <c r="O202">
        <v>2</v>
      </c>
      <c r="P202">
        <v>2</v>
      </c>
      <c r="Q202" t="s">
        <v>38</v>
      </c>
      <c r="R202" t="s">
        <v>38</v>
      </c>
      <c r="S202" t="s">
        <v>35</v>
      </c>
      <c r="T202" t="s">
        <v>38</v>
      </c>
      <c r="U202" t="s">
        <v>35</v>
      </c>
      <c r="V202" t="s">
        <v>28</v>
      </c>
      <c r="W202" t="s">
        <v>28</v>
      </c>
      <c r="X202" t="s">
        <v>27</v>
      </c>
    </row>
    <row r="203" spans="1:24" x14ac:dyDescent="0.35">
      <c r="A203">
        <f t="shared" si="3"/>
        <v>201</v>
      </c>
      <c r="B203" t="s">
        <v>85</v>
      </c>
      <c r="C203" s="3"/>
      <c r="D203" s="3">
        <v>44930</v>
      </c>
      <c r="E203" t="s">
        <v>30</v>
      </c>
      <c r="F203" t="s">
        <v>23</v>
      </c>
      <c r="G203" t="s">
        <v>23</v>
      </c>
      <c r="H203" t="s">
        <v>59</v>
      </c>
      <c r="I203">
        <v>31</v>
      </c>
      <c r="J203">
        <v>31</v>
      </c>
      <c r="K203" t="s">
        <v>58</v>
      </c>
      <c r="L203" t="s">
        <v>47</v>
      </c>
      <c r="M203" t="s">
        <v>25</v>
      </c>
      <c r="N203" s="6">
        <v>10000</v>
      </c>
      <c r="O203">
        <v>3</v>
      </c>
      <c r="P203">
        <v>1</v>
      </c>
      <c r="Q203" t="s">
        <v>28</v>
      </c>
      <c r="R203" t="s">
        <v>38</v>
      </c>
      <c r="S203" t="s">
        <v>38</v>
      </c>
      <c r="T203" t="s">
        <v>35</v>
      </c>
      <c r="U203" t="s">
        <v>27</v>
      </c>
      <c r="V203" t="s">
        <v>28</v>
      </c>
      <c r="W203" t="s">
        <v>28</v>
      </c>
      <c r="X203" t="s">
        <v>35</v>
      </c>
    </row>
    <row r="204" spans="1:24" x14ac:dyDescent="0.35">
      <c r="A204">
        <f t="shared" si="3"/>
        <v>202</v>
      </c>
      <c r="B204" t="s">
        <v>85</v>
      </c>
      <c r="C204" s="3"/>
      <c r="D204" s="3">
        <v>44930</v>
      </c>
      <c r="E204" t="s">
        <v>49</v>
      </c>
      <c r="F204" t="s">
        <v>23</v>
      </c>
      <c r="G204" t="s">
        <v>36</v>
      </c>
      <c r="H204" t="s">
        <v>83</v>
      </c>
      <c r="I204">
        <v>30</v>
      </c>
      <c r="L204" t="s">
        <v>33</v>
      </c>
      <c r="M204" t="s">
        <v>34</v>
      </c>
      <c r="N204" s="6">
        <v>30000</v>
      </c>
      <c r="O204">
        <v>2</v>
      </c>
      <c r="P204">
        <v>2</v>
      </c>
      <c r="Q204" t="s">
        <v>35</v>
      </c>
      <c r="R204" t="s">
        <v>27</v>
      </c>
      <c r="S204" t="s">
        <v>38</v>
      </c>
      <c r="T204" t="s">
        <v>26</v>
      </c>
      <c r="U204" t="s">
        <v>27</v>
      </c>
      <c r="V204" t="s">
        <v>27</v>
      </c>
      <c r="W204" t="s">
        <v>26</v>
      </c>
      <c r="X204" t="s">
        <v>27</v>
      </c>
    </row>
    <row r="205" spans="1:24" x14ac:dyDescent="0.35">
      <c r="A205">
        <f t="shared" si="3"/>
        <v>203</v>
      </c>
      <c r="B205" t="s">
        <v>85</v>
      </c>
      <c r="C205" s="3"/>
      <c r="D205" s="3">
        <v>44930</v>
      </c>
      <c r="E205" t="s">
        <v>49</v>
      </c>
      <c r="F205" t="s">
        <v>36</v>
      </c>
      <c r="G205" t="s">
        <v>36</v>
      </c>
      <c r="H205" t="s">
        <v>82</v>
      </c>
      <c r="I205">
        <f>2/12</f>
        <v>0.16666666666666666</v>
      </c>
      <c r="J205">
        <v>32</v>
      </c>
      <c r="K205" t="s">
        <v>58</v>
      </c>
      <c r="L205" t="s">
        <v>47</v>
      </c>
      <c r="M205" t="s">
        <v>41</v>
      </c>
      <c r="N205" s="6">
        <v>10000</v>
      </c>
      <c r="O205">
        <v>1</v>
      </c>
      <c r="P205">
        <v>2</v>
      </c>
      <c r="Q205" t="s">
        <v>26</v>
      </c>
      <c r="R205" t="s">
        <v>26</v>
      </c>
      <c r="S205" t="s">
        <v>28</v>
      </c>
      <c r="T205" t="s">
        <v>26</v>
      </c>
      <c r="U205" t="s">
        <v>26</v>
      </c>
      <c r="V205" t="s">
        <v>26</v>
      </c>
      <c r="W205" t="s">
        <v>26</v>
      </c>
      <c r="X205" t="s">
        <v>27</v>
      </c>
    </row>
    <row r="206" spans="1:24" x14ac:dyDescent="0.35">
      <c r="A206">
        <f t="shared" si="3"/>
        <v>204</v>
      </c>
      <c r="B206" t="s">
        <v>85</v>
      </c>
      <c r="C206" s="3"/>
      <c r="D206" s="3">
        <v>44930</v>
      </c>
      <c r="E206" t="s">
        <v>49</v>
      </c>
      <c r="F206" t="s">
        <v>23</v>
      </c>
      <c r="G206" t="s">
        <v>36</v>
      </c>
      <c r="H206" t="s">
        <v>84</v>
      </c>
      <c r="I206">
        <f>3/12</f>
        <v>0.25</v>
      </c>
      <c r="K206" t="s">
        <v>58</v>
      </c>
      <c r="L206" t="s">
        <v>47</v>
      </c>
      <c r="M206" t="s">
        <v>41</v>
      </c>
      <c r="O206">
        <v>2</v>
      </c>
      <c r="P206">
        <v>2</v>
      </c>
      <c r="Q206" t="s">
        <v>38</v>
      </c>
      <c r="R206" t="s">
        <v>35</v>
      </c>
      <c r="S206" t="s">
        <v>38</v>
      </c>
      <c r="T206" t="s">
        <v>38</v>
      </c>
      <c r="U206" t="s">
        <v>38</v>
      </c>
      <c r="V206" t="s">
        <v>38</v>
      </c>
      <c r="W206" t="s">
        <v>26</v>
      </c>
      <c r="X206" t="s">
        <v>35</v>
      </c>
    </row>
    <row r="207" spans="1:24" x14ac:dyDescent="0.35">
      <c r="A207">
        <f t="shared" si="3"/>
        <v>205</v>
      </c>
      <c r="B207" t="s">
        <v>85</v>
      </c>
      <c r="C207" s="3"/>
      <c r="D207" s="3">
        <v>44930</v>
      </c>
      <c r="E207" t="s">
        <v>49</v>
      </c>
      <c r="F207" t="s">
        <v>23</v>
      </c>
      <c r="G207" t="s">
        <v>36</v>
      </c>
      <c r="H207" t="s">
        <v>51</v>
      </c>
      <c r="I207">
        <v>21</v>
      </c>
      <c r="J207">
        <v>37</v>
      </c>
      <c r="K207" t="s">
        <v>58</v>
      </c>
      <c r="L207" t="s">
        <v>47</v>
      </c>
      <c r="M207" t="s">
        <v>34</v>
      </c>
      <c r="N207" s="6">
        <v>30000</v>
      </c>
      <c r="O207">
        <v>2</v>
      </c>
      <c r="P207">
        <v>2</v>
      </c>
      <c r="Q207" t="s">
        <v>38</v>
      </c>
      <c r="R207" t="s">
        <v>38</v>
      </c>
      <c r="S207" t="s">
        <v>38</v>
      </c>
      <c r="T207" t="s">
        <v>38</v>
      </c>
      <c r="U207" t="s">
        <v>38</v>
      </c>
      <c r="V207" t="s">
        <v>26</v>
      </c>
      <c r="W207" t="s">
        <v>26</v>
      </c>
      <c r="X207" t="s">
        <v>35</v>
      </c>
    </row>
    <row r="208" spans="1:24" x14ac:dyDescent="0.35">
      <c r="A208">
        <f t="shared" si="3"/>
        <v>206</v>
      </c>
      <c r="B208" t="s">
        <v>55</v>
      </c>
      <c r="C208" s="3">
        <v>44566</v>
      </c>
      <c r="D208" s="3">
        <v>44567</v>
      </c>
      <c r="E208" t="s">
        <v>30</v>
      </c>
      <c r="F208" t="s">
        <v>23</v>
      </c>
      <c r="G208" t="s">
        <v>36</v>
      </c>
      <c r="H208" t="s">
        <v>95</v>
      </c>
      <c r="I208">
        <v>3</v>
      </c>
      <c r="J208">
        <v>70</v>
      </c>
      <c r="K208" t="s">
        <v>57</v>
      </c>
      <c r="L208" t="s">
        <v>47</v>
      </c>
      <c r="M208" t="s">
        <v>41</v>
      </c>
      <c r="N208" s="4">
        <v>0</v>
      </c>
      <c r="O208">
        <v>2</v>
      </c>
      <c r="P208">
        <v>7</v>
      </c>
      <c r="Q208" t="s">
        <v>38</v>
      </c>
      <c r="R208" t="s">
        <v>38</v>
      </c>
      <c r="S208" t="s">
        <v>38</v>
      </c>
      <c r="T208" t="s">
        <v>38</v>
      </c>
      <c r="U208" t="s">
        <v>38</v>
      </c>
      <c r="V208" t="s">
        <v>38</v>
      </c>
      <c r="W208" t="s">
        <v>38</v>
      </c>
      <c r="X208" t="s">
        <v>35</v>
      </c>
    </row>
    <row r="209" spans="1:24" x14ac:dyDescent="0.35">
      <c r="A209">
        <f t="shared" si="3"/>
        <v>207</v>
      </c>
      <c r="B209" t="s">
        <v>55</v>
      </c>
      <c r="C209" s="3">
        <v>44566</v>
      </c>
      <c r="D209" s="3">
        <v>44567</v>
      </c>
      <c r="E209" t="s">
        <v>30</v>
      </c>
      <c r="F209" t="s">
        <v>23</v>
      </c>
      <c r="G209" t="s">
        <v>23</v>
      </c>
      <c r="H209" t="s">
        <v>59</v>
      </c>
      <c r="I209">
        <v>39</v>
      </c>
      <c r="J209">
        <v>39</v>
      </c>
      <c r="K209" t="s">
        <v>57</v>
      </c>
      <c r="L209" t="s">
        <v>52</v>
      </c>
      <c r="M209" t="s">
        <v>53</v>
      </c>
      <c r="N209" s="4">
        <v>0</v>
      </c>
      <c r="O209">
        <v>3</v>
      </c>
      <c r="P209">
        <v>1</v>
      </c>
      <c r="Q209" t="s">
        <v>38</v>
      </c>
      <c r="R209" t="s">
        <v>38</v>
      </c>
      <c r="S209" t="s">
        <v>38</v>
      </c>
      <c r="T209" t="s">
        <v>38</v>
      </c>
      <c r="U209" t="s">
        <v>38</v>
      </c>
      <c r="V209" t="s">
        <v>38</v>
      </c>
      <c r="W209" t="s">
        <v>38</v>
      </c>
      <c r="X209" t="s">
        <v>27</v>
      </c>
    </row>
    <row r="210" spans="1:24" x14ac:dyDescent="0.35">
      <c r="A210">
        <f t="shared" si="3"/>
        <v>208</v>
      </c>
      <c r="B210" t="s">
        <v>55</v>
      </c>
      <c r="C210" s="3">
        <v>44566</v>
      </c>
      <c r="D210" s="3">
        <v>44567</v>
      </c>
      <c r="E210" t="s">
        <v>30</v>
      </c>
      <c r="F210" t="s">
        <v>23</v>
      </c>
      <c r="G210" t="s">
        <v>36</v>
      </c>
      <c r="H210" t="s">
        <v>96</v>
      </c>
      <c r="I210">
        <v>30</v>
      </c>
      <c r="J210">
        <v>76</v>
      </c>
      <c r="K210" t="s">
        <v>58</v>
      </c>
      <c r="L210" t="s">
        <v>33</v>
      </c>
      <c r="M210" t="s">
        <v>25</v>
      </c>
      <c r="N210" s="4">
        <v>0</v>
      </c>
      <c r="O210">
        <v>2</v>
      </c>
      <c r="P210">
        <v>2</v>
      </c>
      <c r="Q210" t="s">
        <v>38</v>
      </c>
      <c r="R210" t="s">
        <v>38</v>
      </c>
      <c r="S210" t="s">
        <v>38</v>
      </c>
      <c r="T210" t="s">
        <v>27</v>
      </c>
      <c r="U210" t="s">
        <v>35</v>
      </c>
      <c r="V210" t="s">
        <v>38</v>
      </c>
      <c r="W210" t="s">
        <v>28</v>
      </c>
      <c r="X210" t="s">
        <v>38</v>
      </c>
    </row>
    <row r="211" spans="1:24" x14ac:dyDescent="0.35">
      <c r="A211">
        <f t="shared" si="3"/>
        <v>209</v>
      </c>
      <c r="B211" t="s">
        <v>55</v>
      </c>
      <c r="C211" s="3">
        <v>44566</v>
      </c>
      <c r="D211" s="3">
        <v>44567</v>
      </c>
      <c r="E211" t="s">
        <v>30</v>
      </c>
      <c r="F211" t="s">
        <v>23</v>
      </c>
      <c r="G211" t="s">
        <v>36</v>
      </c>
      <c r="H211" t="s">
        <v>54</v>
      </c>
      <c r="I211">
        <v>10</v>
      </c>
      <c r="J211">
        <v>45</v>
      </c>
      <c r="K211" t="s">
        <v>58</v>
      </c>
      <c r="L211" t="s">
        <v>33</v>
      </c>
      <c r="M211" t="s">
        <v>37</v>
      </c>
      <c r="N211" s="6">
        <v>0</v>
      </c>
      <c r="O211">
        <v>2</v>
      </c>
      <c r="P211">
        <v>5</v>
      </c>
      <c r="Q211" t="s">
        <v>27</v>
      </c>
      <c r="R211" t="s">
        <v>27</v>
      </c>
      <c r="S211" t="s">
        <v>26</v>
      </c>
      <c r="T211" t="s">
        <v>35</v>
      </c>
      <c r="U211" t="s">
        <v>27</v>
      </c>
      <c r="V211" t="s">
        <v>28</v>
      </c>
      <c r="W211" t="s">
        <v>28</v>
      </c>
      <c r="X211" t="s">
        <v>27</v>
      </c>
    </row>
    <row r="212" spans="1:24" x14ac:dyDescent="0.35">
      <c r="A212">
        <f t="shared" si="3"/>
        <v>210</v>
      </c>
      <c r="B212" t="s">
        <v>55</v>
      </c>
      <c r="C212" s="3">
        <v>44566</v>
      </c>
      <c r="D212" s="3">
        <v>44567</v>
      </c>
      <c r="E212" t="s">
        <v>30</v>
      </c>
      <c r="F212" t="s">
        <v>23</v>
      </c>
      <c r="G212" t="s">
        <v>23</v>
      </c>
      <c r="H212" t="s">
        <v>59</v>
      </c>
      <c r="I212">
        <v>57</v>
      </c>
      <c r="J212">
        <v>57</v>
      </c>
      <c r="K212" t="s">
        <v>58</v>
      </c>
      <c r="L212" t="s">
        <v>33</v>
      </c>
      <c r="M212" t="s">
        <v>37</v>
      </c>
      <c r="N212" s="6">
        <v>0</v>
      </c>
      <c r="O212">
        <v>3</v>
      </c>
      <c r="P212">
        <v>1</v>
      </c>
      <c r="Q212" t="s">
        <v>26</v>
      </c>
      <c r="R212" t="s">
        <v>38</v>
      </c>
      <c r="S212" t="s">
        <v>35</v>
      </c>
      <c r="T212" t="s">
        <v>35</v>
      </c>
      <c r="U212" t="s">
        <v>35</v>
      </c>
      <c r="V212" t="s">
        <v>26</v>
      </c>
      <c r="W212" t="s">
        <v>26</v>
      </c>
      <c r="X212" t="s">
        <v>35</v>
      </c>
    </row>
    <row r="213" spans="1:24" x14ac:dyDescent="0.35">
      <c r="A213">
        <f t="shared" si="3"/>
        <v>211</v>
      </c>
      <c r="B213" t="s">
        <v>55</v>
      </c>
      <c r="C213" s="3">
        <v>44566</v>
      </c>
      <c r="D213" s="3">
        <v>44567</v>
      </c>
      <c r="E213" t="s">
        <v>30</v>
      </c>
      <c r="F213" t="s">
        <v>23</v>
      </c>
      <c r="G213" t="s">
        <v>23</v>
      </c>
      <c r="H213" t="s">
        <v>59</v>
      </c>
      <c r="I213">
        <v>26</v>
      </c>
      <c r="J213">
        <v>26</v>
      </c>
      <c r="K213" t="s">
        <v>58</v>
      </c>
      <c r="L213" t="s">
        <v>52</v>
      </c>
      <c r="M213" t="s">
        <v>25</v>
      </c>
      <c r="N213" s="5">
        <v>30000</v>
      </c>
      <c r="O213">
        <v>3</v>
      </c>
      <c r="P213">
        <v>1</v>
      </c>
      <c r="Q213" t="s">
        <v>35</v>
      </c>
      <c r="R213" t="s">
        <v>38</v>
      </c>
      <c r="S213" t="s">
        <v>26</v>
      </c>
      <c r="T213" t="s">
        <v>26</v>
      </c>
      <c r="U213" t="s">
        <v>38</v>
      </c>
      <c r="V213" t="s">
        <v>26</v>
      </c>
      <c r="W213" t="s">
        <v>28</v>
      </c>
      <c r="X213" t="s">
        <v>27</v>
      </c>
    </row>
    <row r="214" spans="1:24" x14ac:dyDescent="0.35">
      <c r="A214">
        <f t="shared" si="3"/>
        <v>212</v>
      </c>
      <c r="B214" t="s">
        <v>55</v>
      </c>
      <c r="C214" s="3">
        <v>44566</v>
      </c>
      <c r="D214" s="3">
        <v>44567</v>
      </c>
      <c r="E214" t="s">
        <v>30</v>
      </c>
      <c r="F214" t="s">
        <v>23</v>
      </c>
      <c r="G214" t="s">
        <v>23</v>
      </c>
      <c r="H214" t="s">
        <v>59</v>
      </c>
      <c r="I214">
        <v>84</v>
      </c>
      <c r="J214">
        <v>84</v>
      </c>
      <c r="K214" t="s">
        <v>58</v>
      </c>
      <c r="L214" t="s">
        <v>52</v>
      </c>
      <c r="M214" t="s">
        <v>53</v>
      </c>
      <c r="N214" s="5">
        <v>20000</v>
      </c>
      <c r="O214">
        <v>3</v>
      </c>
      <c r="P214">
        <v>1</v>
      </c>
      <c r="Q214" t="s">
        <v>38</v>
      </c>
      <c r="R214" t="s">
        <v>38</v>
      </c>
      <c r="S214" t="s">
        <v>26</v>
      </c>
      <c r="T214" t="s">
        <v>38</v>
      </c>
      <c r="U214" t="s">
        <v>35</v>
      </c>
      <c r="V214" t="s">
        <v>27</v>
      </c>
      <c r="W214" t="s">
        <v>26</v>
      </c>
      <c r="X214" t="s">
        <v>35</v>
      </c>
    </row>
    <row r="215" spans="1:24" x14ac:dyDescent="0.35">
      <c r="A215">
        <f t="shared" si="3"/>
        <v>213</v>
      </c>
      <c r="B215" t="s">
        <v>55</v>
      </c>
      <c r="C215" s="3">
        <v>44566</v>
      </c>
      <c r="D215" s="3">
        <v>44567</v>
      </c>
      <c r="E215" t="s">
        <v>94</v>
      </c>
      <c r="F215" t="s">
        <v>23</v>
      </c>
      <c r="G215" t="s">
        <v>23</v>
      </c>
      <c r="H215" t="s">
        <v>97</v>
      </c>
      <c r="I215">
        <v>0</v>
      </c>
      <c r="J215">
        <v>73</v>
      </c>
      <c r="K215" t="s">
        <v>58</v>
      </c>
      <c r="L215" t="s">
        <v>24</v>
      </c>
      <c r="M215" t="s">
        <v>41</v>
      </c>
      <c r="N215" s="6">
        <v>3600</v>
      </c>
      <c r="O215">
        <v>2</v>
      </c>
      <c r="P215">
        <v>3</v>
      </c>
      <c r="Q215" t="s">
        <v>26</v>
      </c>
      <c r="R215" t="s">
        <v>38</v>
      </c>
      <c r="S215" t="s">
        <v>35</v>
      </c>
      <c r="T215" t="s">
        <v>35</v>
      </c>
      <c r="U215" t="s">
        <v>35</v>
      </c>
      <c r="V215" t="s">
        <v>35</v>
      </c>
      <c r="W215" t="s">
        <v>26</v>
      </c>
      <c r="X215" t="s">
        <v>35</v>
      </c>
    </row>
    <row r="216" spans="1:24" x14ac:dyDescent="0.35">
      <c r="A216">
        <f t="shared" si="3"/>
        <v>214</v>
      </c>
      <c r="B216" t="s">
        <v>69</v>
      </c>
      <c r="C216" s="3">
        <v>44930</v>
      </c>
      <c r="D216" s="3">
        <v>44936</v>
      </c>
      <c r="E216" t="s">
        <v>30</v>
      </c>
      <c r="F216" t="s">
        <v>23</v>
      </c>
      <c r="G216" t="s">
        <v>23</v>
      </c>
      <c r="H216" t="s">
        <v>59</v>
      </c>
      <c r="I216">
        <v>58</v>
      </c>
      <c r="J216">
        <v>58</v>
      </c>
      <c r="K216" t="s">
        <v>58</v>
      </c>
      <c r="L216" t="s">
        <v>24</v>
      </c>
      <c r="M216" t="s">
        <v>25</v>
      </c>
      <c r="N216" s="4">
        <v>41000</v>
      </c>
      <c r="O216">
        <v>3</v>
      </c>
      <c r="P216">
        <v>1</v>
      </c>
      <c r="Q216" t="s">
        <v>26</v>
      </c>
      <c r="R216" t="s">
        <v>26</v>
      </c>
      <c r="S216" t="s">
        <v>38</v>
      </c>
      <c r="T216" t="s">
        <v>38</v>
      </c>
      <c r="U216" t="s">
        <v>38</v>
      </c>
      <c r="V216" t="s">
        <v>26</v>
      </c>
      <c r="W216" t="s">
        <v>26</v>
      </c>
      <c r="X216" t="s">
        <v>35</v>
      </c>
    </row>
    <row r="217" spans="1:24" x14ac:dyDescent="0.35">
      <c r="A217">
        <f t="shared" si="3"/>
        <v>215</v>
      </c>
      <c r="B217" t="s">
        <v>69</v>
      </c>
      <c r="C217" s="3">
        <v>44930</v>
      </c>
      <c r="D217" s="3">
        <v>44936</v>
      </c>
      <c r="E217" t="s">
        <v>56</v>
      </c>
      <c r="F217" t="s">
        <v>36</v>
      </c>
      <c r="G217" t="s">
        <v>36</v>
      </c>
      <c r="H217" t="s">
        <v>98</v>
      </c>
      <c r="I217">
        <v>6</v>
      </c>
      <c r="J217">
        <v>54</v>
      </c>
      <c r="K217" t="s">
        <v>57</v>
      </c>
      <c r="L217" t="s">
        <v>52</v>
      </c>
      <c r="N217" s="4">
        <v>20000</v>
      </c>
      <c r="O217">
        <v>1</v>
      </c>
      <c r="P217">
        <v>4</v>
      </c>
      <c r="Q217" t="s">
        <v>27</v>
      </c>
      <c r="R217" t="s">
        <v>27</v>
      </c>
      <c r="S217" t="s">
        <v>26</v>
      </c>
      <c r="T217" t="s">
        <v>38</v>
      </c>
      <c r="U217" t="s">
        <v>38</v>
      </c>
      <c r="V217" t="s">
        <v>35</v>
      </c>
      <c r="W217" t="s">
        <v>28</v>
      </c>
      <c r="X217" t="s">
        <v>35</v>
      </c>
    </row>
    <row r="218" spans="1:24" x14ac:dyDescent="0.35">
      <c r="A218">
        <f t="shared" si="3"/>
        <v>216</v>
      </c>
      <c r="B218" t="s">
        <v>69</v>
      </c>
      <c r="C218" s="3">
        <v>44930</v>
      </c>
      <c r="D218" s="3">
        <v>44936</v>
      </c>
      <c r="E218" t="s">
        <v>56</v>
      </c>
      <c r="F218" t="s">
        <v>36</v>
      </c>
      <c r="G218" t="s">
        <v>36</v>
      </c>
      <c r="H218" t="s">
        <v>98</v>
      </c>
      <c r="I218">
        <v>10</v>
      </c>
      <c r="J218">
        <v>40</v>
      </c>
      <c r="K218" t="s">
        <v>58</v>
      </c>
      <c r="L218" t="s">
        <v>47</v>
      </c>
      <c r="N218" s="4">
        <v>20000</v>
      </c>
      <c r="O218">
        <v>1</v>
      </c>
      <c r="P218">
        <v>4</v>
      </c>
      <c r="Q218" t="s">
        <v>35</v>
      </c>
      <c r="R218" t="s">
        <v>38</v>
      </c>
      <c r="S218" t="s">
        <v>38</v>
      </c>
      <c r="T218" t="s">
        <v>35</v>
      </c>
      <c r="U218" t="s">
        <v>35</v>
      </c>
      <c r="V218" t="s">
        <v>38</v>
      </c>
      <c r="W218" t="s">
        <v>38</v>
      </c>
      <c r="X218" t="s">
        <v>35</v>
      </c>
    </row>
    <row r="219" spans="1:24" x14ac:dyDescent="0.35">
      <c r="A219">
        <f t="shared" si="3"/>
        <v>217</v>
      </c>
      <c r="B219" t="s">
        <v>69</v>
      </c>
      <c r="C219" s="3">
        <v>44930</v>
      </c>
      <c r="D219" s="3">
        <v>44936</v>
      </c>
      <c r="E219" t="s">
        <v>56</v>
      </c>
      <c r="F219" t="s">
        <v>36</v>
      </c>
      <c r="G219" t="s">
        <v>36</v>
      </c>
      <c r="H219" t="s">
        <v>63</v>
      </c>
      <c r="I219">
        <v>7</v>
      </c>
      <c r="J219">
        <v>36</v>
      </c>
      <c r="L219" t="s">
        <v>52</v>
      </c>
      <c r="N219" s="4"/>
      <c r="O219">
        <v>1</v>
      </c>
      <c r="P219">
        <v>4</v>
      </c>
      <c r="Q219" t="s">
        <v>27</v>
      </c>
      <c r="R219" t="s">
        <v>38</v>
      </c>
      <c r="S219" t="s">
        <v>27</v>
      </c>
      <c r="T219" t="s">
        <v>38</v>
      </c>
      <c r="U219" t="s">
        <v>38</v>
      </c>
      <c r="V219" t="s">
        <v>38</v>
      </c>
      <c r="W219" t="s">
        <v>27</v>
      </c>
      <c r="X219" t="s">
        <v>38</v>
      </c>
    </row>
    <row r="220" spans="1:24" x14ac:dyDescent="0.35">
      <c r="A220">
        <f t="shared" si="3"/>
        <v>218</v>
      </c>
      <c r="B220" t="s">
        <v>48</v>
      </c>
      <c r="C220" s="3">
        <v>44930</v>
      </c>
      <c r="D220" s="3">
        <v>44936</v>
      </c>
      <c r="E220" t="s">
        <v>30</v>
      </c>
      <c r="F220" t="s">
        <v>23</v>
      </c>
      <c r="G220" t="s">
        <v>23</v>
      </c>
      <c r="H220" t="s">
        <v>59</v>
      </c>
      <c r="I220">
        <v>36</v>
      </c>
      <c r="J220">
        <v>36</v>
      </c>
      <c r="K220" t="s">
        <v>58</v>
      </c>
      <c r="L220" t="s">
        <v>33</v>
      </c>
      <c r="M220" t="s">
        <v>25</v>
      </c>
      <c r="O220">
        <v>3</v>
      </c>
      <c r="P220">
        <v>1</v>
      </c>
      <c r="Q220" t="s">
        <v>26</v>
      </c>
      <c r="R220" t="s">
        <v>26</v>
      </c>
      <c r="S220" t="s">
        <v>27</v>
      </c>
      <c r="T220" t="s">
        <v>26</v>
      </c>
      <c r="U220" t="s">
        <v>27</v>
      </c>
      <c r="V220" t="s">
        <v>28</v>
      </c>
      <c r="W220" t="s">
        <v>28</v>
      </c>
      <c r="X220" t="s">
        <v>27</v>
      </c>
    </row>
    <row r="221" spans="1:24" x14ac:dyDescent="0.35">
      <c r="A221">
        <f t="shared" si="3"/>
        <v>219</v>
      </c>
      <c r="B221" t="s">
        <v>48</v>
      </c>
      <c r="C221" s="3">
        <v>44935</v>
      </c>
      <c r="D221" s="3">
        <v>44936</v>
      </c>
      <c r="E221" t="s">
        <v>30</v>
      </c>
      <c r="F221" t="s">
        <v>23</v>
      </c>
      <c r="G221" t="s">
        <v>23</v>
      </c>
      <c r="H221" t="s">
        <v>59</v>
      </c>
      <c r="I221">
        <v>64</v>
      </c>
      <c r="J221">
        <v>64</v>
      </c>
      <c r="K221" t="s">
        <v>57</v>
      </c>
      <c r="L221" t="s">
        <v>24</v>
      </c>
      <c r="M221" t="s">
        <v>25</v>
      </c>
      <c r="O221">
        <v>3</v>
      </c>
      <c r="P221">
        <v>1</v>
      </c>
      <c r="Q221" t="s">
        <v>26</v>
      </c>
      <c r="R221" t="s">
        <v>38</v>
      </c>
      <c r="S221" t="s">
        <v>38</v>
      </c>
      <c r="T221" t="s">
        <v>35</v>
      </c>
      <c r="U221" t="s">
        <v>27</v>
      </c>
      <c r="V221" t="s">
        <v>28</v>
      </c>
      <c r="W221" t="s">
        <v>28</v>
      </c>
      <c r="X221" t="s">
        <v>35</v>
      </c>
    </row>
    <row r="222" spans="1:24" x14ac:dyDescent="0.35">
      <c r="A222">
        <f t="shared" si="3"/>
        <v>220</v>
      </c>
      <c r="B222" t="s">
        <v>48</v>
      </c>
      <c r="C222" s="3">
        <v>44935</v>
      </c>
      <c r="D222" s="3">
        <v>44936</v>
      </c>
      <c r="E222" t="s">
        <v>30</v>
      </c>
      <c r="F222" t="s">
        <v>23</v>
      </c>
      <c r="G222" t="s">
        <v>23</v>
      </c>
      <c r="H222" t="s">
        <v>59</v>
      </c>
      <c r="I222">
        <v>75</v>
      </c>
      <c r="J222">
        <v>75</v>
      </c>
      <c r="K222" t="s">
        <v>57</v>
      </c>
      <c r="L222" t="s">
        <v>24</v>
      </c>
      <c r="M222" t="s">
        <v>25</v>
      </c>
      <c r="N222" s="6">
        <v>100000</v>
      </c>
      <c r="O222">
        <v>3</v>
      </c>
      <c r="P222">
        <v>1</v>
      </c>
      <c r="Q222" t="s">
        <v>26</v>
      </c>
      <c r="R222" t="s">
        <v>38</v>
      </c>
      <c r="S222" t="s">
        <v>27</v>
      </c>
      <c r="T222" t="s">
        <v>35</v>
      </c>
      <c r="U222" t="s">
        <v>27</v>
      </c>
      <c r="V222" t="s">
        <v>28</v>
      </c>
      <c r="W222" t="s">
        <v>28</v>
      </c>
      <c r="X222" t="s">
        <v>27</v>
      </c>
    </row>
    <row r="223" spans="1:24" x14ac:dyDescent="0.35">
      <c r="A223">
        <f t="shared" si="3"/>
        <v>221</v>
      </c>
      <c r="B223" t="s">
        <v>48</v>
      </c>
      <c r="C223" s="3">
        <v>44935</v>
      </c>
      <c r="D223" s="3">
        <v>44936</v>
      </c>
      <c r="E223" t="s">
        <v>30</v>
      </c>
      <c r="F223" t="s">
        <v>23</v>
      </c>
      <c r="G223" t="s">
        <v>36</v>
      </c>
      <c r="H223" t="s">
        <v>99</v>
      </c>
      <c r="I223">
        <v>22</v>
      </c>
      <c r="J223">
        <v>49</v>
      </c>
      <c r="K223" t="s">
        <v>58</v>
      </c>
      <c r="L223" t="s">
        <v>24</v>
      </c>
      <c r="M223" t="s">
        <v>25</v>
      </c>
      <c r="N223" s="6">
        <v>130000</v>
      </c>
      <c r="O223">
        <v>3</v>
      </c>
      <c r="P223">
        <v>3</v>
      </c>
      <c r="Q223" t="s">
        <v>28</v>
      </c>
      <c r="R223" t="s">
        <v>26</v>
      </c>
      <c r="S223" t="s">
        <v>35</v>
      </c>
      <c r="T223" t="s">
        <v>38</v>
      </c>
      <c r="U223" t="s">
        <v>27</v>
      </c>
      <c r="V223" t="s">
        <v>28</v>
      </c>
      <c r="W223" t="s">
        <v>28</v>
      </c>
      <c r="X223" t="s">
        <v>35</v>
      </c>
    </row>
    <row r="224" spans="1:24" x14ac:dyDescent="0.35">
      <c r="A224">
        <f t="shared" si="3"/>
        <v>222</v>
      </c>
      <c r="B224" t="s">
        <v>48</v>
      </c>
      <c r="C224" s="3">
        <v>44936</v>
      </c>
      <c r="D224" s="3">
        <v>44936</v>
      </c>
      <c r="E224" t="s">
        <v>30</v>
      </c>
      <c r="F224" t="s">
        <v>23</v>
      </c>
      <c r="G224" t="s">
        <v>23</v>
      </c>
      <c r="H224" t="s">
        <v>59</v>
      </c>
      <c r="I224">
        <v>51</v>
      </c>
      <c r="J224">
        <v>51</v>
      </c>
      <c r="K224" t="s">
        <v>58</v>
      </c>
      <c r="L224" t="s">
        <v>33</v>
      </c>
      <c r="M224" t="s">
        <v>25</v>
      </c>
      <c r="N224" s="4">
        <v>100000</v>
      </c>
      <c r="O224">
        <v>3</v>
      </c>
      <c r="P224">
        <v>1</v>
      </c>
      <c r="Q224" t="s">
        <v>28</v>
      </c>
      <c r="R224" t="s">
        <v>28</v>
      </c>
      <c r="S224" t="s">
        <v>27</v>
      </c>
      <c r="T224" t="s">
        <v>35</v>
      </c>
      <c r="U224" t="s">
        <v>27</v>
      </c>
      <c r="V224" t="s">
        <v>28</v>
      </c>
      <c r="W224" t="s">
        <v>28</v>
      </c>
      <c r="X224" t="s">
        <v>35</v>
      </c>
    </row>
    <row r="225" spans="1:24" x14ac:dyDescent="0.35">
      <c r="A225">
        <f t="shared" si="3"/>
        <v>223</v>
      </c>
      <c r="B225" t="s">
        <v>48</v>
      </c>
      <c r="C225" s="3">
        <v>44938</v>
      </c>
      <c r="D225" s="3">
        <v>44951</v>
      </c>
      <c r="E225" t="s">
        <v>30</v>
      </c>
      <c r="F225" t="s">
        <v>23</v>
      </c>
      <c r="G225" t="s">
        <v>23</v>
      </c>
      <c r="H225" t="s">
        <v>59</v>
      </c>
      <c r="I225">
        <v>69</v>
      </c>
      <c r="J225">
        <v>69</v>
      </c>
      <c r="K225" t="s">
        <v>58</v>
      </c>
      <c r="L225" t="s">
        <v>24</v>
      </c>
      <c r="M225" t="s">
        <v>25</v>
      </c>
      <c r="N225" s="4">
        <v>200000</v>
      </c>
      <c r="O225">
        <v>3</v>
      </c>
      <c r="P225">
        <v>1</v>
      </c>
      <c r="Q225" t="s">
        <v>38</v>
      </c>
      <c r="R225" t="s">
        <v>38</v>
      </c>
      <c r="S225" t="s">
        <v>38</v>
      </c>
      <c r="T225" t="s">
        <v>35</v>
      </c>
      <c r="U225" t="s">
        <v>27</v>
      </c>
      <c r="V225" t="s">
        <v>26</v>
      </c>
      <c r="W225" t="s">
        <v>28</v>
      </c>
      <c r="X225" t="s">
        <v>35</v>
      </c>
    </row>
    <row r="226" spans="1:24" x14ac:dyDescent="0.35">
      <c r="A226">
        <f t="shared" si="3"/>
        <v>224</v>
      </c>
      <c r="B226" t="s">
        <v>48</v>
      </c>
      <c r="C226" s="3">
        <v>44940</v>
      </c>
      <c r="D226" s="3">
        <v>44952</v>
      </c>
      <c r="E226" t="s">
        <v>30</v>
      </c>
      <c r="F226" t="s">
        <v>23</v>
      </c>
      <c r="G226" t="s">
        <v>23</v>
      </c>
      <c r="H226" t="s">
        <v>59</v>
      </c>
      <c r="I226">
        <v>69</v>
      </c>
      <c r="J226">
        <v>69</v>
      </c>
      <c r="K226" t="s">
        <v>57</v>
      </c>
      <c r="L226" t="s">
        <v>24</v>
      </c>
      <c r="M226" t="s">
        <v>25</v>
      </c>
      <c r="N226" s="4">
        <v>100000</v>
      </c>
      <c r="O226">
        <v>3</v>
      </c>
      <c r="P226">
        <v>1</v>
      </c>
      <c r="Q226" t="s">
        <v>26</v>
      </c>
      <c r="R226" t="s">
        <v>38</v>
      </c>
      <c r="S226" t="s">
        <v>38</v>
      </c>
      <c r="T226" t="s">
        <v>38</v>
      </c>
      <c r="U226" t="s">
        <v>27</v>
      </c>
      <c r="V226" t="s">
        <v>28</v>
      </c>
      <c r="W226" t="s">
        <v>28</v>
      </c>
      <c r="X226" t="s">
        <v>27</v>
      </c>
    </row>
    <row r="227" spans="1:24" x14ac:dyDescent="0.35">
      <c r="A227">
        <f t="shared" si="3"/>
        <v>225</v>
      </c>
      <c r="B227" t="s">
        <v>48</v>
      </c>
      <c r="C227" s="3">
        <v>44941</v>
      </c>
      <c r="D227" s="3">
        <v>44953</v>
      </c>
      <c r="E227" t="s">
        <v>30</v>
      </c>
      <c r="F227" t="s">
        <v>23</v>
      </c>
      <c r="G227" t="s">
        <v>23</v>
      </c>
      <c r="H227" t="s">
        <v>59</v>
      </c>
      <c r="I227">
        <v>26</v>
      </c>
      <c r="J227">
        <v>26</v>
      </c>
      <c r="L227" t="s">
        <v>33</v>
      </c>
      <c r="M227" t="s">
        <v>25</v>
      </c>
      <c r="N227" s="4">
        <v>27000</v>
      </c>
      <c r="O227">
        <v>3</v>
      </c>
      <c r="P227">
        <v>1</v>
      </c>
      <c r="Q227" t="s">
        <v>26</v>
      </c>
      <c r="R227" t="s">
        <v>26</v>
      </c>
      <c r="S227" t="s">
        <v>27</v>
      </c>
      <c r="T227" t="s">
        <v>35</v>
      </c>
      <c r="U227" t="s">
        <v>27</v>
      </c>
      <c r="V227" t="s">
        <v>28</v>
      </c>
      <c r="W227" t="s">
        <v>28</v>
      </c>
      <c r="X227" t="s">
        <v>35</v>
      </c>
    </row>
    <row r="228" spans="1:24" x14ac:dyDescent="0.35">
      <c r="A228">
        <f t="shared" si="3"/>
        <v>226</v>
      </c>
      <c r="B228" t="s">
        <v>48</v>
      </c>
      <c r="C228" s="3">
        <v>44944</v>
      </c>
      <c r="D228" s="3">
        <v>44954</v>
      </c>
      <c r="E228" t="s">
        <v>30</v>
      </c>
      <c r="F228" t="s">
        <v>23</v>
      </c>
      <c r="G228" t="s">
        <v>23</v>
      </c>
      <c r="H228" t="s">
        <v>59</v>
      </c>
      <c r="I228">
        <v>60</v>
      </c>
      <c r="J228">
        <v>60</v>
      </c>
      <c r="K228" t="s">
        <v>58</v>
      </c>
      <c r="L228" t="s">
        <v>33</v>
      </c>
      <c r="M228" t="s">
        <v>25</v>
      </c>
      <c r="N228" s="4">
        <v>32000</v>
      </c>
      <c r="O228">
        <v>3</v>
      </c>
      <c r="P228">
        <v>1</v>
      </c>
      <c r="Q228" t="s">
        <v>26</v>
      </c>
      <c r="R228" t="s">
        <v>26</v>
      </c>
      <c r="S228" t="s">
        <v>38</v>
      </c>
      <c r="T228" t="s">
        <v>35</v>
      </c>
      <c r="U228" t="s">
        <v>27</v>
      </c>
      <c r="V228" t="s">
        <v>28</v>
      </c>
      <c r="W228" t="s">
        <v>28</v>
      </c>
      <c r="X228" t="s">
        <v>26</v>
      </c>
    </row>
    <row r="229" spans="1:24" x14ac:dyDescent="0.35">
      <c r="A229">
        <f t="shared" si="3"/>
        <v>227</v>
      </c>
      <c r="B229" t="s">
        <v>48</v>
      </c>
      <c r="C229" s="3">
        <v>44944</v>
      </c>
      <c r="D229" s="3">
        <v>44955</v>
      </c>
      <c r="E229" t="s">
        <v>30</v>
      </c>
      <c r="F229" t="s">
        <v>23</v>
      </c>
      <c r="G229" t="s">
        <v>23</v>
      </c>
      <c r="H229" t="s">
        <v>59</v>
      </c>
      <c r="I229">
        <v>56</v>
      </c>
      <c r="J229">
        <v>56</v>
      </c>
      <c r="K229" t="s">
        <v>58</v>
      </c>
      <c r="L229" t="s">
        <v>33</v>
      </c>
      <c r="M229" t="s">
        <v>25</v>
      </c>
      <c r="N229" s="4">
        <v>72000</v>
      </c>
      <c r="O229">
        <v>3</v>
      </c>
      <c r="P229">
        <v>1</v>
      </c>
      <c r="Q229" t="s">
        <v>28</v>
      </c>
      <c r="R229" t="s">
        <v>28</v>
      </c>
      <c r="S229" t="s">
        <v>28</v>
      </c>
      <c r="T229" t="s">
        <v>38</v>
      </c>
      <c r="U229" t="s">
        <v>27</v>
      </c>
      <c r="V229" t="s">
        <v>28</v>
      </c>
      <c r="W229" t="s">
        <v>28</v>
      </c>
      <c r="X229" t="s">
        <v>35</v>
      </c>
    </row>
    <row r="230" spans="1:24" x14ac:dyDescent="0.35">
      <c r="A230">
        <f t="shared" si="3"/>
        <v>228</v>
      </c>
      <c r="B230" t="s">
        <v>48</v>
      </c>
      <c r="C230" s="3">
        <v>44946</v>
      </c>
      <c r="D230" s="3">
        <v>44956</v>
      </c>
      <c r="E230" t="s">
        <v>30</v>
      </c>
      <c r="F230" t="s">
        <v>23</v>
      </c>
      <c r="G230" t="s">
        <v>23</v>
      </c>
      <c r="H230" t="s">
        <v>59</v>
      </c>
      <c r="I230">
        <v>31</v>
      </c>
      <c r="J230">
        <v>31</v>
      </c>
      <c r="K230" t="s">
        <v>58</v>
      </c>
      <c r="L230" t="s">
        <v>24</v>
      </c>
      <c r="M230" t="s">
        <v>25</v>
      </c>
      <c r="N230" s="4">
        <v>165000</v>
      </c>
      <c r="O230">
        <v>3</v>
      </c>
      <c r="P230">
        <v>1</v>
      </c>
      <c r="Q230" t="s">
        <v>28</v>
      </c>
      <c r="R230" t="s">
        <v>26</v>
      </c>
      <c r="S230" t="s">
        <v>35</v>
      </c>
      <c r="T230" t="s">
        <v>35</v>
      </c>
      <c r="U230" t="s">
        <v>27</v>
      </c>
      <c r="V230" t="s">
        <v>28</v>
      </c>
      <c r="W230" t="s">
        <v>28</v>
      </c>
      <c r="X230" t="s">
        <v>35</v>
      </c>
    </row>
    <row r="231" spans="1:24" x14ac:dyDescent="0.35">
      <c r="A231">
        <f t="shared" si="3"/>
        <v>229</v>
      </c>
      <c r="B231" t="s">
        <v>48</v>
      </c>
      <c r="C231" s="3">
        <v>44947</v>
      </c>
      <c r="D231" s="3">
        <v>44957</v>
      </c>
      <c r="E231" t="s">
        <v>30</v>
      </c>
      <c r="F231" t="s">
        <v>23</v>
      </c>
      <c r="G231" t="s">
        <v>23</v>
      </c>
      <c r="H231" t="s">
        <v>59</v>
      </c>
      <c r="I231">
        <v>42</v>
      </c>
      <c r="J231">
        <v>42</v>
      </c>
      <c r="K231" t="s">
        <v>58</v>
      </c>
      <c r="L231" t="s">
        <v>24</v>
      </c>
      <c r="M231" t="s">
        <v>25</v>
      </c>
      <c r="N231" s="4">
        <v>125000</v>
      </c>
      <c r="O231">
        <v>3</v>
      </c>
      <c r="P231">
        <v>1</v>
      </c>
      <c r="Q231" t="s">
        <v>38</v>
      </c>
      <c r="R231" t="s">
        <v>38</v>
      </c>
      <c r="S231" t="s">
        <v>38</v>
      </c>
      <c r="T231" t="s">
        <v>38</v>
      </c>
      <c r="U231" t="s">
        <v>38</v>
      </c>
      <c r="V231" t="s">
        <v>28</v>
      </c>
      <c r="W231" t="s">
        <v>28</v>
      </c>
      <c r="X231" t="s">
        <v>35</v>
      </c>
    </row>
    <row r="232" spans="1:24" x14ac:dyDescent="0.35">
      <c r="A232">
        <f t="shared" si="3"/>
        <v>230</v>
      </c>
      <c r="B232" t="s">
        <v>48</v>
      </c>
      <c r="C232" s="3">
        <v>44950</v>
      </c>
      <c r="D232" s="3">
        <v>44958</v>
      </c>
      <c r="E232" t="s">
        <v>30</v>
      </c>
      <c r="F232" t="s">
        <v>23</v>
      </c>
      <c r="G232" t="s">
        <v>36</v>
      </c>
      <c r="H232" t="s">
        <v>100</v>
      </c>
      <c r="I232">
        <v>55</v>
      </c>
      <c r="J232">
        <v>57</v>
      </c>
      <c r="K232" t="s">
        <v>58</v>
      </c>
      <c r="L232" t="s">
        <v>33</v>
      </c>
      <c r="M232" t="s">
        <v>25</v>
      </c>
      <c r="N232" s="4">
        <v>240000</v>
      </c>
      <c r="O232">
        <v>3</v>
      </c>
      <c r="P232">
        <v>3</v>
      </c>
      <c r="Q232" t="s">
        <v>26</v>
      </c>
      <c r="R232" t="s">
        <v>26</v>
      </c>
      <c r="S232" t="s">
        <v>35</v>
      </c>
      <c r="T232" t="s">
        <v>35</v>
      </c>
      <c r="U232" t="s">
        <v>35</v>
      </c>
      <c r="V232" t="s">
        <v>28</v>
      </c>
      <c r="W232" t="s">
        <v>28</v>
      </c>
      <c r="X232" t="s">
        <v>35</v>
      </c>
    </row>
    <row r="233" spans="1:24" x14ac:dyDescent="0.35">
      <c r="A233">
        <f t="shared" si="3"/>
        <v>231</v>
      </c>
      <c r="B233" t="s">
        <v>48</v>
      </c>
      <c r="C233" s="3">
        <v>44950</v>
      </c>
      <c r="D233" s="3">
        <v>44959</v>
      </c>
      <c r="E233" t="s">
        <v>30</v>
      </c>
      <c r="F233" t="s">
        <v>23</v>
      </c>
      <c r="G233" t="s">
        <v>23</v>
      </c>
      <c r="H233" t="s">
        <v>59</v>
      </c>
      <c r="I233">
        <v>52</v>
      </c>
      <c r="J233">
        <v>52</v>
      </c>
      <c r="K233" t="s">
        <v>57</v>
      </c>
      <c r="L233" t="s">
        <v>33</v>
      </c>
      <c r="M233" t="s">
        <v>25</v>
      </c>
      <c r="N233" s="4">
        <v>45000</v>
      </c>
      <c r="O233">
        <v>3</v>
      </c>
      <c r="P233">
        <v>1</v>
      </c>
      <c r="Q233" t="s">
        <v>28</v>
      </c>
      <c r="R233" t="s">
        <v>28</v>
      </c>
      <c r="S233" t="s">
        <v>35</v>
      </c>
      <c r="T233" t="s">
        <v>35</v>
      </c>
      <c r="U233" t="s">
        <v>27</v>
      </c>
      <c r="V233" t="s">
        <v>26</v>
      </c>
      <c r="W233" t="s">
        <v>28</v>
      </c>
      <c r="X233" t="s">
        <v>35</v>
      </c>
    </row>
    <row r="234" spans="1:24" x14ac:dyDescent="0.35">
      <c r="A234">
        <f t="shared" si="3"/>
        <v>232</v>
      </c>
      <c r="B234" t="s">
        <v>48</v>
      </c>
      <c r="C234" s="3">
        <v>44950</v>
      </c>
      <c r="D234" s="3">
        <v>44960</v>
      </c>
      <c r="E234" t="s">
        <v>30</v>
      </c>
      <c r="F234" t="s">
        <v>23</v>
      </c>
      <c r="G234" t="s">
        <v>23</v>
      </c>
      <c r="H234" t="s">
        <v>59</v>
      </c>
      <c r="I234">
        <v>71</v>
      </c>
      <c r="J234">
        <v>71</v>
      </c>
      <c r="K234" t="s">
        <v>57</v>
      </c>
      <c r="L234" t="s">
        <v>33</v>
      </c>
      <c r="M234" t="s">
        <v>25</v>
      </c>
      <c r="N234" s="4">
        <v>70000</v>
      </c>
      <c r="O234">
        <v>3</v>
      </c>
      <c r="P234">
        <v>1</v>
      </c>
      <c r="Q234" t="s">
        <v>28</v>
      </c>
      <c r="R234" t="s">
        <v>38</v>
      </c>
      <c r="S234" t="s">
        <v>27</v>
      </c>
      <c r="T234" t="s">
        <v>27</v>
      </c>
      <c r="U234" t="s">
        <v>27</v>
      </c>
      <c r="V234" t="s">
        <v>28</v>
      </c>
      <c r="W234" t="s">
        <v>28</v>
      </c>
      <c r="X234" t="s">
        <v>27</v>
      </c>
    </row>
    <row r="235" spans="1:24" x14ac:dyDescent="0.35">
      <c r="A235">
        <f t="shared" si="3"/>
        <v>233</v>
      </c>
      <c r="B235" t="s">
        <v>48</v>
      </c>
      <c r="C235" s="3">
        <v>44950</v>
      </c>
      <c r="D235" s="3">
        <v>44961</v>
      </c>
      <c r="E235" t="s">
        <v>30</v>
      </c>
      <c r="F235" t="s">
        <v>23</v>
      </c>
      <c r="G235" t="s">
        <v>23</v>
      </c>
      <c r="H235" t="s">
        <v>59</v>
      </c>
      <c r="I235">
        <v>38</v>
      </c>
      <c r="J235">
        <v>38</v>
      </c>
      <c r="K235" t="s">
        <v>58</v>
      </c>
      <c r="L235" t="s">
        <v>24</v>
      </c>
      <c r="M235" t="s">
        <v>25</v>
      </c>
      <c r="N235" s="4">
        <v>78000</v>
      </c>
      <c r="O235">
        <v>3</v>
      </c>
      <c r="P235">
        <v>1</v>
      </c>
      <c r="Q235" t="s">
        <v>38</v>
      </c>
      <c r="R235" t="s">
        <v>38</v>
      </c>
      <c r="S235" t="s">
        <v>35</v>
      </c>
      <c r="T235" t="s">
        <v>38</v>
      </c>
      <c r="U235" t="s">
        <v>35</v>
      </c>
      <c r="V235" t="s">
        <v>28</v>
      </c>
      <c r="W235" t="s">
        <v>28</v>
      </c>
      <c r="X235" t="s">
        <v>27</v>
      </c>
    </row>
    <row r="236" spans="1:24" x14ac:dyDescent="0.35">
      <c r="A236">
        <f t="shared" si="3"/>
        <v>234</v>
      </c>
      <c r="B236" t="s">
        <v>48</v>
      </c>
      <c r="C236" s="3">
        <v>44951</v>
      </c>
      <c r="D236" s="3">
        <v>44962</v>
      </c>
      <c r="E236" t="s">
        <v>30</v>
      </c>
      <c r="F236" t="s">
        <v>23</v>
      </c>
      <c r="G236" t="s">
        <v>23</v>
      </c>
      <c r="H236" t="s">
        <v>59</v>
      </c>
      <c r="I236">
        <v>33</v>
      </c>
      <c r="J236">
        <v>33</v>
      </c>
      <c r="K236" t="s">
        <v>58</v>
      </c>
      <c r="L236" t="s">
        <v>24</v>
      </c>
      <c r="M236" t="s">
        <v>25</v>
      </c>
      <c r="N236" s="4">
        <v>150000</v>
      </c>
      <c r="O236">
        <v>3</v>
      </c>
      <c r="P236">
        <v>1</v>
      </c>
      <c r="Q236" t="s">
        <v>28</v>
      </c>
      <c r="R236" t="s">
        <v>38</v>
      </c>
      <c r="S236" t="s">
        <v>38</v>
      </c>
      <c r="T236" t="s">
        <v>35</v>
      </c>
      <c r="U236" t="s">
        <v>27</v>
      </c>
      <c r="V236" t="s">
        <v>28</v>
      </c>
      <c r="W236" t="s">
        <v>28</v>
      </c>
      <c r="X236" t="s">
        <v>35</v>
      </c>
    </row>
    <row r="237" spans="1:24" x14ac:dyDescent="0.35">
      <c r="A237">
        <f t="shared" si="3"/>
        <v>235</v>
      </c>
      <c r="B237" t="s">
        <v>55</v>
      </c>
      <c r="C237" s="3">
        <v>44938</v>
      </c>
      <c r="D237" s="3">
        <v>44952</v>
      </c>
      <c r="E237" t="s">
        <v>30</v>
      </c>
      <c r="F237" t="s">
        <v>23</v>
      </c>
      <c r="G237" t="s">
        <v>36</v>
      </c>
      <c r="H237" t="s">
        <v>66</v>
      </c>
      <c r="I237">
        <v>5</v>
      </c>
      <c r="J237">
        <v>61</v>
      </c>
      <c r="K237" t="s">
        <v>57</v>
      </c>
      <c r="L237" t="s">
        <v>24</v>
      </c>
      <c r="M237" t="s">
        <v>25</v>
      </c>
      <c r="N237" s="4">
        <v>0</v>
      </c>
      <c r="O237">
        <v>2</v>
      </c>
      <c r="P237">
        <v>7</v>
      </c>
      <c r="Q237" t="s">
        <v>35</v>
      </c>
      <c r="R237" t="s">
        <v>35</v>
      </c>
      <c r="S237" t="s">
        <v>26</v>
      </c>
      <c r="T237" t="s">
        <v>26</v>
      </c>
      <c r="U237" t="s">
        <v>35</v>
      </c>
      <c r="V237" t="s">
        <v>38</v>
      </c>
      <c r="W237" t="s">
        <v>26</v>
      </c>
      <c r="X237" t="s">
        <v>27</v>
      </c>
    </row>
    <row r="238" spans="1:24" x14ac:dyDescent="0.35">
      <c r="A238">
        <f t="shared" si="3"/>
        <v>236</v>
      </c>
      <c r="B238" t="s">
        <v>55</v>
      </c>
      <c r="C238" s="3">
        <v>44938</v>
      </c>
      <c r="D238" s="3">
        <v>44952</v>
      </c>
      <c r="E238" t="s">
        <v>30</v>
      </c>
      <c r="F238" t="s">
        <v>23</v>
      </c>
      <c r="G238" t="s">
        <v>36</v>
      </c>
      <c r="H238" t="s">
        <v>63</v>
      </c>
      <c r="I238">
        <v>6</v>
      </c>
      <c r="J238">
        <v>42</v>
      </c>
      <c r="K238" t="s">
        <v>58</v>
      </c>
      <c r="L238" t="s">
        <v>24</v>
      </c>
      <c r="M238" t="s">
        <v>37</v>
      </c>
      <c r="N238" s="4">
        <v>24000</v>
      </c>
      <c r="O238">
        <v>2</v>
      </c>
      <c r="P238">
        <v>4</v>
      </c>
      <c r="Q238" t="s">
        <v>35</v>
      </c>
      <c r="R238" t="s">
        <v>35</v>
      </c>
      <c r="S238" t="s">
        <v>38</v>
      </c>
      <c r="T238" t="s">
        <v>35</v>
      </c>
      <c r="U238" t="s">
        <v>35</v>
      </c>
      <c r="V238" t="s">
        <v>26</v>
      </c>
      <c r="W238" t="s">
        <v>26</v>
      </c>
      <c r="X238" t="s">
        <v>35</v>
      </c>
    </row>
    <row r="239" spans="1:24" x14ac:dyDescent="0.35">
      <c r="A239">
        <f t="shared" si="3"/>
        <v>237</v>
      </c>
      <c r="B239" t="s">
        <v>55</v>
      </c>
      <c r="C239" s="3">
        <v>44938</v>
      </c>
      <c r="D239" s="3">
        <v>44952</v>
      </c>
      <c r="E239" t="s">
        <v>30</v>
      </c>
      <c r="F239" t="s">
        <v>23</v>
      </c>
      <c r="G239" t="s">
        <v>23</v>
      </c>
      <c r="H239" t="s">
        <v>54</v>
      </c>
      <c r="I239">
        <v>0</v>
      </c>
      <c r="J239">
        <v>82</v>
      </c>
      <c r="K239" t="s">
        <v>57</v>
      </c>
      <c r="L239" t="s">
        <v>24</v>
      </c>
      <c r="M239" t="s">
        <v>25</v>
      </c>
      <c r="N239" s="4">
        <v>0</v>
      </c>
      <c r="O239">
        <v>2</v>
      </c>
      <c r="P239">
        <v>5</v>
      </c>
      <c r="Q239" t="s">
        <v>26</v>
      </c>
      <c r="R239" t="s">
        <v>38</v>
      </c>
      <c r="S239" t="s">
        <v>26</v>
      </c>
      <c r="T239" t="s">
        <v>35</v>
      </c>
      <c r="U239" t="s">
        <v>35</v>
      </c>
      <c r="V239" t="s">
        <v>26</v>
      </c>
      <c r="W239" t="s">
        <v>26</v>
      </c>
      <c r="X239" t="s">
        <v>35</v>
      </c>
    </row>
    <row r="240" spans="1:24" x14ac:dyDescent="0.35">
      <c r="A240">
        <f t="shared" si="3"/>
        <v>238</v>
      </c>
      <c r="B240" t="s">
        <v>55</v>
      </c>
      <c r="C240" s="3">
        <v>44938</v>
      </c>
      <c r="D240" s="3">
        <v>44952</v>
      </c>
      <c r="E240" t="s">
        <v>30</v>
      </c>
      <c r="F240" t="s">
        <v>23</v>
      </c>
      <c r="G240" t="s">
        <v>23</v>
      </c>
      <c r="H240" t="s">
        <v>59</v>
      </c>
      <c r="I240">
        <v>40</v>
      </c>
      <c r="J240">
        <v>40</v>
      </c>
      <c r="K240" t="s">
        <v>57</v>
      </c>
      <c r="L240" t="s">
        <v>33</v>
      </c>
      <c r="M240" t="s">
        <v>25</v>
      </c>
      <c r="N240" s="4">
        <v>0</v>
      </c>
      <c r="O240">
        <v>3</v>
      </c>
      <c r="P240">
        <v>1</v>
      </c>
      <c r="Q240" t="s">
        <v>28</v>
      </c>
      <c r="R240" t="s">
        <v>38</v>
      </c>
      <c r="S240" t="s">
        <v>27</v>
      </c>
      <c r="T240" t="s">
        <v>27</v>
      </c>
      <c r="U240" t="s">
        <v>27</v>
      </c>
      <c r="V240" t="s">
        <v>28</v>
      </c>
      <c r="W240" t="s">
        <v>28</v>
      </c>
      <c r="X240" t="s">
        <v>35</v>
      </c>
    </row>
    <row r="241" spans="1:24" x14ac:dyDescent="0.35">
      <c r="A241">
        <f t="shared" si="3"/>
        <v>239</v>
      </c>
      <c r="B241" t="s">
        <v>55</v>
      </c>
      <c r="C241" s="3">
        <v>44952</v>
      </c>
      <c r="D241" s="3">
        <v>44952</v>
      </c>
      <c r="E241" t="s">
        <v>30</v>
      </c>
      <c r="F241" t="s">
        <v>23</v>
      </c>
      <c r="G241" t="s">
        <v>36</v>
      </c>
      <c r="H241" t="s">
        <v>101</v>
      </c>
      <c r="I241">
        <f>3/52</f>
        <v>5.7692307692307696E-2</v>
      </c>
      <c r="J241">
        <v>27</v>
      </c>
      <c r="K241" t="s">
        <v>58</v>
      </c>
      <c r="L241" t="s">
        <v>33</v>
      </c>
      <c r="M241" t="s">
        <v>37</v>
      </c>
      <c r="N241" s="4">
        <v>5400</v>
      </c>
      <c r="O241">
        <v>2</v>
      </c>
      <c r="P241">
        <v>5</v>
      </c>
      <c r="Q241" t="s">
        <v>28</v>
      </c>
      <c r="R241" t="s">
        <v>26</v>
      </c>
      <c r="S241" t="s">
        <v>35</v>
      </c>
      <c r="T241" t="s">
        <v>28</v>
      </c>
      <c r="U241" t="s">
        <v>35</v>
      </c>
      <c r="V241" t="s">
        <v>28</v>
      </c>
      <c r="W241" t="s">
        <v>28</v>
      </c>
      <c r="X241" t="s">
        <v>27</v>
      </c>
    </row>
    <row r="242" spans="1:24" x14ac:dyDescent="0.35">
      <c r="A242">
        <f t="shared" si="3"/>
        <v>240</v>
      </c>
      <c r="B242" t="s">
        <v>55</v>
      </c>
      <c r="C242" s="3">
        <v>44952</v>
      </c>
      <c r="D242" s="3">
        <v>44952</v>
      </c>
      <c r="E242" t="s">
        <v>30</v>
      </c>
      <c r="F242" t="s">
        <v>23</v>
      </c>
      <c r="G242" t="s">
        <v>36</v>
      </c>
      <c r="H242" t="s">
        <v>95</v>
      </c>
      <c r="I242">
        <v>0.5</v>
      </c>
      <c r="J242">
        <v>65</v>
      </c>
      <c r="K242" t="s">
        <v>58</v>
      </c>
      <c r="L242" t="s">
        <v>33</v>
      </c>
      <c r="M242" t="s">
        <v>53</v>
      </c>
      <c r="N242" s="4">
        <v>24000</v>
      </c>
      <c r="O242">
        <v>2</v>
      </c>
      <c r="P242">
        <v>7</v>
      </c>
      <c r="Q242" t="s">
        <v>26</v>
      </c>
      <c r="R242" t="s">
        <v>35</v>
      </c>
      <c r="S242" t="s">
        <v>26</v>
      </c>
      <c r="T242" t="s">
        <v>38</v>
      </c>
      <c r="U242" t="s">
        <v>35</v>
      </c>
      <c r="V242" t="s">
        <v>38</v>
      </c>
      <c r="W242" t="s">
        <v>38</v>
      </c>
      <c r="X242" t="s">
        <v>35</v>
      </c>
    </row>
    <row r="243" spans="1:24" x14ac:dyDescent="0.35">
      <c r="A243">
        <f t="shared" si="3"/>
        <v>241</v>
      </c>
      <c r="B243" t="s">
        <v>48</v>
      </c>
      <c r="C243" s="3">
        <v>44952</v>
      </c>
      <c r="D243" s="3">
        <v>44981</v>
      </c>
      <c r="E243" t="s">
        <v>30</v>
      </c>
      <c r="F243" t="s">
        <v>23</v>
      </c>
      <c r="G243" t="s">
        <v>23</v>
      </c>
      <c r="H243" t="s">
        <v>59</v>
      </c>
      <c r="I243">
        <v>42</v>
      </c>
      <c r="J243">
        <v>42</v>
      </c>
      <c r="K243" t="s">
        <v>116</v>
      </c>
      <c r="L243" t="s">
        <v>33</v>
      </c>
      <c r="M243" t="s">
        <v>25</v>
      </c>
      <c r="N243" s="6">
        <v>48000</v>
      </c>
      <c r="O243">
        <v>3</v>
      </c>
      <c r="P243">
        <v>1</v>
      </c>
      <c r="Q243" t="s">
        <v>38</v>
      </c>
      <c r="R243" t="s">
        <v>35</v>
      </c>
      <c r="S243" t="s">
        <v>38</v>
      </c>
      <c r="T243" t="s">
        <v>38</v>
      </c>
      <c r="U243" t="s">
        <v>27</v>
      </c>
      <c r="V243" t="s">
        <v>26</v>
      </c>
      <c r="W243" t="s">
        <v>28</v>
      </c>
      <c r="X243" t="s">
        <v>27</v>
      </c>
    </row>
    <row r="244" spans="1:24" x14ac:dyDescent="0.35">
      <c r="A244">
        <f t="shared" si="3"/>
        <v>242</v>
      </c>
      <c r="B244" t="s">
        <v>48</v>
      </c>
      <c r="C244" s="3">
        <v>44952</v>
      </c>
      <c r="D244" s="3">
        <v>44982</v>
      </c>
      <c r="E244" t="s">
        <v>30</v>
      </c>
      <c r="F244" t="s">
        <v>23</v>
      </c>
      <c r="G244" t="s">
        <v>23</v>
      </c>
      <c r="H244" t="s">
        <v>59</v>
      </c>
      <c r="I244">
        <v>49</v>
      </c>
      <c r="J244">
        <v>49</v>
      </c>
      <c r="L244" t="s">
        <v>33</v>
      </c>
      <c r="M244" t="s">
        <v>25</v>
      </c>
      <c r="N244" s="6">
        <v>50000</v>
      </c>
      <c r="O244">
        <v>3</v>
      </c>
      <c r="P244">
        <v>1</v>
      </c>
      <c r="Q244" t="s">
        <v>26</v>
      </c>
      <c r="R244" t="s">
        <v>38</v>
      </c>
      <c r="S244" t="s">
        <v>35</v>
      </c>
      <c r="T244" t="s">
        <v>35</v>
      </c>
      <c r="U244" t="s">
        <v>27</v>
      </c>
      <c r="V244" t="s">
        <v>28</v>
      </c>
      <c r="W244" t="s">
        <v>28</v>
      </c>
      <c r="X244" t="s">
        <v>35</v>
      </c>
    </row>
    <row r="245" spans="1:24" x14ac:dyDescent="0.35">
      <c r="A245">
        <f t="shared" si="3"/>
        <v>243</v>
      </c>
      <c r="B245" t="s">
        <v>48</v>
      </c>
      <c r="C245" s="3">
        <v>44954</v>
      </c>
      <c r="D245" s="3">
        <v>44983</v>
      </c>
      <c r="E245" t="s">
        <v>30</v>
      </c>
      <c r="F245" t="s">
        <v>23</v>
      </c>
      <c r="G245" t="s">
        <v>36</v>
      </c>
      <c r="H245" t="s">
        <v>61</v>
      </c>
      <c r="I245">
        <v>34</v>
      </c>
      <c r="J245">
        <v>38</v>
      </c>
      <c r="K245" t="s">
        <v>58</v>
      </c>
      <c r="L245" t="s">
        <v>24</v>
      </c>
      <c r="M245" t="s">
        <v>25</v>
      </c>
      <c r="N245" s="6">
        <v>200000</v>
      </c>
      <c r="O245">
        <v>2</v>
      </c>
      <c r="P245">
        <v>6</v>
      </c>
      <c r="Q245" t="s">
        <v>28</v>
      </c>
      <c r="R245" t="s">
        <v>26</v>
      </c>
      <c r="S245" t="s">
        <v>27</v>
      </c>
      <c r="T245" t="s">
        <v>35</v>
      </c>
      <c r="U245" t="s">
        <v>27</v>
      </c>
      <c r="V245" t="s">
        <v>26</v>
      </c>
      <c r="W245" t="s">
        <v>26</v>
      </c>
      <c r="X245" t="s">
        <v>35</v>
      </c>
    </row>
    <row r="246" spans="1:24" x14ac:dyDescent="0.35">
      <c r="A246">
        <f t="shared" si="3"/>
        <v>244</v>
      </c>
      <c r="B246" t="s">
        <v>48</v>
      </c>
      <c r="C246" s="3">
        <v>44956</v>
      </c>
      <c r="D246" s="3">
        <v>44984</v>
      </c>
      <c r="E246" t="s">
        <v>30</v>
      </c>
      <c r="F246" t="s">
        <v>23</v>
      </c>
      <c r="G246" t="s">
        <v>23</v>
      </c>
      <c r="H246" t="s">
        <v>59</v>
      </c>
      <c r="I246">
        <v>33</v>
      </c>
      <c r="J246">
        <v>33</v>
      </c>
      <c r="K246" t="s">
        <v>58</v>
      </c>
      <c r="L246" t="s">
        <v>33</v>
      </c>
      <c r="M246" t="s">
        <v>25</v>
      </c>
      <c r="N246" s="6">
        <v>84000</v>
      </c>
      <c r="O246">
        <v>3</v>
      </c>
      <c r="P246">
        <v>1</v>
      </c>
      <c r="Q246" t="s">
        <v>28</v>
      </c>
      <c r="R246" t="s">
        <v>28</v>
      </c>
      <c r="S246" t="s">
        <v>35</v>
      </c>
      <c r="T246" t="s">
        <v>35</v>
      </c>
      <c r="U246" t="s">
        <v>27</v>
      </c>
      <c r="V246" t="s">
        <v>28</v>
      </c>
      <c r="W246" t="s">
        <v>28</v>
      </c>
      <c r="X246" t="s">
        <v>27</v>
      </c>
    </row>
    <row r="247" spans="1:24" x14ac:dyDescent="0.35">
      <c r="A247">
        <f t="shared" si="3"/>
        <v>245</v>
      </c>
      <c r="B247" t="s">
        <v>48</v>
      </c>
      <c r="C247" s="3">
        <v>44960</v>
      </c>
      <c r="D247" s="3">
        <v>44985</v>
      </c>
      <c r="E247" t="s">
        <v>30</v>
      </c>
      <c r="F247" t="s">
        <v>23</v>
      </c>
      <c r="G247" t="s">
        <v>23</v>
      </c>
      <c r="H247" t="s">
        <v>59</v>
      </c>
      <c r="I247">
        <v>52</v>
      </c>
      <c r="J247">
        <v>52</v>
      </c>
      <c r="K247" t="s">
        <v>58</v>
      </c>
      <c r="L247" t="s">
        <v>24</v>
      </c>
      <c r="M247" t="s">
        <v>25</v>
      </c>
      <c r="N247" s="5">
        <v>106000</v>
      </c>
      <c r="O247">
        <v>3</v>
      </c>
      <c r="P247">
        <v>1</v>
      </c>
      <c r="Q247" t="s">
        <v>28</v>
      </c>
      <c r="R247" t="s">
        <v>38</v>
      </c>
      <c r="S247" t="s">
        <v>38</v>
      </c>
      <c r="T247" t="s">
        <v>35</v>
      </c>
      <c r="U247" t="s">
        <v>27</v>
      </c>
      <c r="V247" t="s">
        <v>28</v>
      </c>
      <c r="W247" t="s">
        <v>28</v>
      </c>
      <c r="X247" t="s">
        <v>27</v>
      </c>
    </row>
    <row r="248" spans="1:24" x14ac:dyDescent="0.35">
      <c r="A248">
        <f t="shared" si="3"/>
        <v>246</v>
      </c>
      <c r="B248" t="s">
        <v>48</v>
      </c>
      <c r="C248" s="3">
        <v>44963</v>
      </c>
      <c r="D248" s="3">
        <v>44986</v>
      </c>
      <c r="E248" t="s">
        <v>30</v>
      </c>
      <c r="F248" t="s">
        <v>23</v>
      </c>
      <c r="G248" t="s">
        <v>23</v>
      </c>
      <c r="H248" t="s">
        <v>59</v>
      </c>
      <c r="I248">
        <v>77</v>
      </c>
      <c r="J248">
        <v>77</v>
      </c>
      <c r="K248" t="s">
        <v>58</v>
      </c>
      <c r="L248" t="s">
        <v>33</v>
      </c>
      <c r="M248" t="s">
        <v>25</v>
      </c>
      <c r="N248" s="6">
        <v>100000</v>
      </c>
      <c r="O248">
        <v>3</v>
      </c>
      <c r="P248">
        <v>1</v>
      </c>
      <c r="Q248" t="s">
        <v>26</v>
      </c>
      <c r="R248" t="s">
        <v>26</v>
      </c>
      <c r="S248" t="s">
        <v>35</v>
      </c>
      <c r="T248" t="s">
        <v>35</v>
      </c>
      <c r="U248" t="s">
        <v>35</v>
      </c>
      <c r="V248" t="s">
        <v>28</v>
      </c>
      <c r="W248" t="s">
        <v>28</v>
      </c>
      <c r="X248" t="s">
        <v>35</v>
      </c>
    </row>
    <row r="249" spans="1:24" x14ac:dyDescent="0.35">
      <c r="A249">
        <f t="shared" si="3"/>
        <v>247</v>
      </c>
      <c r="B249" t="s">
        <v>48</v>
      </c>
      <c r="C249" s="3">
        <v>44963</v>
      </c>
      <c r="D249" s="3">
        <v>44987</v>
      </c>
      <c r="E249" t="s">
        <v>30</v>
      </c>
      <c r="F249" t="s">
        <v>23</v>
      </c>
      <c r="G249" t="s">
        <v>23</v>
      </c>
      <c r="H249" t="s">
        <v>59</v>
      </c>
      <c r="I249">
        <v>39</v>
      </c>
      <c r="J249">
        <v>39</v>
      </c>
      <c r="K249" t="s">
        <v>58</v>
      </c>
      <c r="L249" t="s">
        <v>24</v>
      </c>
      <c r="M249" t="s">
        <v>25</v>
      </c>
      <c r="N249" s="6">
        <v>185000</v>
      </c>
      <c r="O249">
        <v>3</v>
      </c>
      <c r="P249">
        <v>1</v>
      </c>
      <c r="Q249" t="s">
        <v>28</v>
      </c>
      <c r="R249" t="s">
        <v>28</v>
      </c>
      <c r="S249" t="s">
        <v>27</v>
      </c>
      <c r="T249" t="s">
        <v>27</v>
      </c>
      <c r="U249" t="s">
        <v>27</v>
      </c>
      <c r="V249" t="s">
        <v>28</v>
      </c>
      <c r="W249" t="s">
        <v>28</v>
      </c>
      <c r="X249" t="s">
        <v>27</v>
      </c>
    </row>
    <row r="250" spans="1:24" x14ac:dyDescent="0.35">
      <c r="A250">
        <f t="shared" si="3"/>
        <v>248</v>
      </c>
      <c r="B250" t="s">
        <v>48</v>
      </c>
      <c r="C250" s="3">
        <v>44963</v>
      </c>
      <c r="D250" s="3">
        <v>44988</v>
      </c>
      <c r="E250" t="s">
        <v>30</v>
      </c>
      <c r="F250" t="s">
        <v>23</v>
      </c>
      <c r="G250" t="s">
        <v>23</v>
      </c>
      <c r="H250" t="s">
        <v>59</v>
      </c>
      <c r="I250">
        <v>75</v>
      </c>
      <c r="J250">
        <v>75</v>
      </c>
      <c r="K250" t="s">
        <v>57</v>
      </c>
      <c r="L250" t="s">
        <v>24</v>
      </c>
      <c r="M250" t="s">
        <v>25</v>
      </c>
      <c r="N250" s="6">
        <v>18000</v>
      </c>
      <c r="O250">
        <v>3</v>
      </c>
      <c r="P250">
        <v>1</v>
      </c>
      <c r="Q250" t="s">
        <v>26</v>
      </c>
      <c r="R250" t="s">
        <v>26</v>
      </c>
      <c r="S250" t="s">
        <v>35</v>
      </c>
      <c r="T250" t="s">
        <v>27</v>
      </c>
      <c r="U250" t="s">
        <v>27</v>
      </c>
      <c r="V250" t="s">
        <v>28</v>
      </c>
      <c r="W250" t="s">
        <v>28</v>
      </c>
      <c r="X250" t="s">
        <v>35</v>
      </c>
    </row>
    <row r="251" spans="1:24" x14ac:dyDescent="0.35">
      <c r="A251">
        <f t="shared" si="3"/>
        <v>249</v>
      </c>
      <c r="B251" t="s">
        <v>48</v>
      </c>
      <c r="C251" s="3">
        <v>44964</v>
      </c>
      <c r="D251" s="3">
        <v>44989</v>
      </c>
      <c r="E251" t="s">
        <v>30</v>
      </c>
      <c r="F251" t="s">
        <v>23</v>
      </c>
      <c r="G251" t="s">
        <v>23</v>
      </c>
      <c r="H251" t="s">
        <v>59</v>
      </c>
      <c r="I251">
        <v>17</v>
      </c>
      <c r="J251">
        <v>22</v>
      </c>
      <c r="K251" t="s">
        <v>58</v>
      </c>
      <c r="L251" t="s">
        <v>33</v>
      </c>
      <c r="M251" t="s">
        <v>25</v>
      </c>
      <c r="N251" s="6">
        <v>180000</v>
      </c>
      <c r="O251">
        <v>3</v>
      </c>
      <c r="P251">
        <v>1</v>
      </c>
      <c r="Q251" t="s">
        <v>28</v>
      </c>
      <c r="R251" t="s">
        <v>26</v>
      </c>
      <c r="S251" t="s">
        <v>35</v>
      </c>
      <c r="T251" t="s">
        <v>27</v>
      </c>
      <c r="U251" t="s">
        <v>27</v>
      </c>
      <c r="V251" t="s">
        <v>28</v>
      </c>
      <c r="W251" t="s">
        <v>28</v>
      </c>
      <c r="X251" t="s">
        <v>35</v>
      </c>
    </row>
    <row r="252" spans="1:24" x14ac:dyDescent="0.35">
      <c r="A252">
        <f t="shared" si="3"/>
        <v>250</v>
      </c>
      <c r="B252" t="s">
        <v>48</v>
      </c>
      <c r="C252" s="3">
        <v>44965</v>
      </c>
      <c r="D252" s="3">
        <v>44990</v>
      </c>
      <c r="E252" t="s">
        <v>30</v>
      </c>
      <c r="F252" t="s">
        <v>23</v>
      </c>
      <c r="G252" t="s">
        <v>23</v>
      </c>
      <c r="H252" t="s">
        <v>59</v>
      </c>
      <c r="I252">
        <v>35</v>
      </c>
      <c r="J252">
        <v>35</v>
      </c>
      <c r="L252" t="s">
        <v>33</v>
      </c>
      <c r="M252" t="s">
        <v>25</v>
      </c>
      <c r="O252">
        <v>3</v>
      </c>
      <c r="P252">
        <v>1</v>
      </c>
      <c r="Q252" t="s">
        <v>28</v>
      </c>
      <c r="R252" t="s">
        <v>28</v>
      </c>
      <c r="S252" t="s">
        <v>27</v>
      </c>
      <c r="T252" t="s">
        <v>26</v>
      </c>
      <c r="U252" t="s">
        <v>35</v>
      </c>
      <c r="V252" t="s">
        <v>28</v>
      </c>
      <c r="W252" t="s">
        <v>28</v>
      </c>
      <c r="X252" t="s">
        <v>35</v>
      </c>
    </row>
    <row r="253" spans="1:24" x14ac:dyDescent="0.35">
      <c r="A253">
        <f t="shared" si="3"/>
        <v>251</v>
      </c>
      <c r="B253" t="s">
        <v>48</v>
      </c>
      <c r="C253" s="3">
        <v>44966</v>
      </c>
      <c r="D253" s="3">
        <v>44991</v>
      </c>
      <c r="E253" t="s">
        <v>30</v>
      </c>
      <c r="F253" t="s">
        <v>23</v>
      </c>
      <c r="G253" t="s">
        <v>23</v>
      </c>
      <c r="H253" t="s">
        <v>59</v>
      </c>
      <c r="I253">
        <v>57</v>
      </c>
      <c r="J253">
        <v>57</v>
      </c>
      <c r="K253" t="s">
        <v>58</v>
      </c>
      <c r="L253" t="s">
        <v>24</v>
      </c>
      <c r="M253" t="s">
        <v>25</v>
      </c>
      <c r="O253">
        <v>3</v>
      </c>
      <c r="P253">
        <v>1</v>
      </c>
      <c r="Q253" t="s">
        <v>28</v>
      </c>
      <c r="R253" t="s">
        <v>26</v>
      </c>
      <c r="S253" t="s">
        <v>35</v>
      </c>
      <c r="T253" t="s">
        <v>27</v>
      </c>
      <c r="U253" t="s">
        <v>27</v>
      </c>
      <c r="V253" t="s">
        <v>28</v>
      </c>
      <c r="W253" t="s">
        <v>28</v>
      </c>
      <c r="X253" t="s">
        <v>35</v>
      </c>
    </row>
    <row r="254" spans="1:24" x14ac:dyDescent="0.35">
      <c r="A254">
        <f t="shared" si="3"/>
        <v>252</v>
      </c>
      <c r="B254" t="s">
        <v>48</v>
      </c>
      <c r="C254" s="3">
        <v>44973</v>
      </c>
      <c r="D254" s="3">
        <v>44992</v>
      </c>
      <c r="E254" t="s">
        <v>30</v>
      </c>
      <c r="F254" t="s">
        <v>23</v>
      </c>
      <c r="G254" t="s">
        <v>23</v>
      </c>
      <c r="H254" t="s">
        <v>59</v>
      </c>
      <c r="I254">
        <v>39</v>
      </c>
      <c r="J254">
        <v>39</v>
      </c>
      <c r="K254" t="s">
        <v>58</v>
      </c>
      <c r="L254" t="s">
        <v>33</v>
      </c>
      <c r="M254" t="s">
        <v>25</v>
      </c>
      <c r="N254" s="6">
        <v>105000</v>
      </c>
      <c r="O254">
        <v>3</v>
      </c>
      <c r="P254">
        <v>1</v>
      </c>
      <c r="Q254" t="s">
        <v>28</v>
      </c>
      <c r="R254" t="s">
        <v>38</v>
      </c>
      <c r="S254" t="s">
        <v>35</v>
      </c>
      <c r="T254" t="s">
        <v>38</v>
      </c>
      <c r="U254" t="s">
        <v>35</v>
      </c>
      <c r="V254" t="s">
        <v>28</v>
      </c>
      <c r="W254" t="s">
        <v>28</v>
      </c>
      <c r="X254" t="s">
        <v>27</v>
      </c>
    </row>
    <row r="255" spans="1:24" x14ac:dyDescent="0.35">
      <c r="A255">
        <f t="shared" si="3"/>
        <v>253</v>
      </c>
      <c r="B255" t="s">
        <v>48</v>
      </c>
      <c r="C255" s="3">
        <v>44977</v>
      </c>
      <c r="D255" s="3">
        <v>44993</v>
      </c>
      <c r="E255" t="s">
        <v>30</v>
      </c>
      <c r="F255" t="s">
        <v>23</v>
      </c>
      <c r="G255" t="s">
        <v>23</v>
      </c>
      <c r="H255" t="s">
        <v>59</v>
      </c>
      <c r="I255">
        <v>35</v>
      </c>
      <c r="J255">
        <v>35</v>
      </c>
      <c r="K255" t="s">
        <v>58</v>
      </c>
      <c r="L255" t="s">
        <v>33</v>
      </c>
      <c r="M255" t="s">
        <v>25</v>
      </c>
      <c r="N255" s="6">
        <v>50000</v>
      </c>
      <c r="O255">
        <v>3</v>
      </c>
      <c r="P255">
        <v>1</v>
      </c>
      <c r="Q255" t="s">
        <v>28</v>
      </c>
      <c r="R255" t="s">
        <v>28</v>
      </c>
      <c r="S255" t="s">
        <v>26</v>
      </c>
      <c r="T255" t="s">
        <v>35</v>
      </c>
      <c r="U255" t="s">
        <v>27</v>
      </c>
      <c r="V255" t="s">
        <v>28</v>
      </c>
      <c r="W255" t="s">
        <v>28</v>
      </c>
      <c r="X255" t="s">
        <v>27</v>
      </c>
    </row>
    <row r="256" spans="1:24" x14ac:dyDescent="0.35">
      <c r="A256">
        <f t="shared" si="3"/>
        <v>254</v>
      </c>
      <c r="B256" t="s">
        <v>48</v>
      </c>
      <c r="C256" s="3">
        <v>44977</v>
      </c>
      <c r="D256" s="3">
        <v>44994</v>
      </c>
      <c r="E256" t="s">
        <v>30</v>
      </c>
      <c r="F256" t="s">
        <v>23</v>
      </c>
      <c r="G256" t="s">
        <v>23</v>
      </c>
      <c r="H256" t="s">
        <v>59</v>
      </c>
      <c r="I256">
        <v>53</v>
      </c>
      <c r="J256">
        <v>53</v>
      </c>
      <c r="K256" t="s">
        <v>58</v>
      </c>
      <c r="L256" t="s">
        <v>33</v>
      </c>
      <c r="M256" t="s">
        <v>25</v>
      </c>
      <c r="O256">
        <v>3</v>
      </c>
      <c r="P256">
        <v>1</v>
      </c>
      <c r="Q256" t="s">
        <v>26</v>
      </c>
      <c r="R256" t="s">
        <v>38</v>
      </c>
      <c r="S256" t="s">
        <v>35</v>
      </c>
      <c r="T256" t="s">
        <v>35</v>
      </c>
      <c r="U256" t="s">
        <v>27</v>
      </c>
      <c r="V256" t="s">
        <v>28</v>
      </c>
      <c r="W256" t="s">
        <v>28</v>
      </c>
      <c r="X256" t="s">
        <v>27</v>
      </c>
    </row>
    <row r="257" spans="1:24" x14ac:dyDescent="0.35">
      <c r="A257">
        <f t="shared" si="3"/>
        <v>255</v>
      </c>
      <c r="B257" t="s">
        <v>48</v>
      </c>
      <c r="C257" s="3">
        <v>44977</v>
      </c>
      <c r="D257" s="3">
        <v>44995</v>
      </c>
      <c r="E257" t="s">
        <v>30</v>
      </c>
      <c r="F257" t="s">
        <v>23</v>
      </c>
      <c r="G257" t="s">
        <v>23</v>
      </c>
      <c r="H257" t="s">
        <v>59</v>
      </c>
      <c r="I257">
        <v>21</v>
      </c>
      <c r="J257">
        <v>21</v>
      </c>
      <c r="K257" t="s">
        <v>58</v>
      </c>
      <c r="L257" t="s">
        <v>33</v>
      </c>
      <c r="M257" t="s">
        <v>25</v>
      </c>
      <c r="N257" s="6">
        <v>108000</v>
      </c>
      <c r="O257">
        <v>3</v>
      </c>
      <c r="P257">
        <v>1</v>
      </c>
      <c r="Q257" t="s">
        <v>28</v>
      </c>
      <c r="R257" t="s">
        <v>26</v>
      </c>
      <c r="S257" t="s">
        <v>27</v>
      </c>
      <c r="T257" t="s">
        <v>26</v>
      </c>
      <c r="U257" t="s">
        <v>35</v>
      </c>
      <c r="V257" t="s">
        <v>28</v>
      </c>
      <c r="W257" t="s">
        <v>28</v>
      </c>
      <c r="X257" t="s">
        <v>35</v>
      </c>
    </row>
    <row r="258" spans="1:24" x14ac:dyDescent="0.35">
      <c r="A258">
        <f t="shared" si="3"/>
        <v>256</v>
      </c>
      <c r="B258" t="s">
        <v>48</v>
      </c>
      <c r="C258" s="3">
        <v>44979</v>
      </c>
      <c r="D258" s="3">
        <v>44996</v>
      </c>
      <c r="E258" t="s">
        <v>30</v>
      </c>
      <c r="F258" t="s">
        <v>23</v>
      </c>
      <c r="G258" t="s">
        <v>23</v>
      </c>
      <c r="H258" t="s">
        <v>59</v>
      </c>
      <c r="I258">
        <v>32</v>
      </c>
      <c r="J258">
        <v>32</v>
      </c>
      <c r="K258" t="s">
        <v>58</v>
      </c>
      <c r="L258" t="s">
        <v>24</v>
      </c>
      <c r="M258" t="s">
        <v>25</v>
      </c>
      <c r="N258" s="6">
        <v>150000</v>
      </c>
      <c r="O258">
        <v>3</v>
      </c>
      <c r="P258">
        <v>1</v>
      </c>
      <c r="Q258" t="s">
        <v>26</v>
      </c>
      <c r="R258" t="s">
        <v>26</v>
      </c>
      <c r="S258" t="s">
        <v>35</v>
      </c>
      <c r="T258" t="s">
        <v>35</v>
      </c>
      <c r="U258" t="s">
        <v>27</v>
      </c>
      <c r="V258" t="s">
        <v>28</v>
      </c>
      <c r="W258" t="s">
        <v>28</v>
      </c>
      <c r="X258" t="s">
        <v>27</v>
      </c>
    </row>
    <row r="259" spans="1:24" x14ac:dyDescent="0.35">
      <c r="A259">
        <f t="shared" si="3"/>
        <v>257</v>
      </c>
      <c r="B259" t="s">
        <v>48</v>
      </c>
      <c r="C259" s="3">
        <v>44980</v>
      </c>
      <c r="D259" s="3">
        <v>44997</v>
      </c>
      <c r="E259" t="s">
        <v>30</v>
      </c>
      <c r="F259" t="s">
        <v>23</v>
      </c>
      <c r="G259" t="s">
        <v>23</v>
      </c>
      <c r="H259" t="s">
        <v>59</v>
      </c>
      <c r="I259">
        <v>41</v>
      </c>
      <c r="J259">
        <v>41</v>
      </c>
      <c r="K259" t="s">
        <v>58</v>
      </c>
      <c r="L259" t="s">
        <v>24</v>
      </c>
      <c r="M259" t="s">
        <v>25</v>
      </c>
      <c r="N259" s="6">
        <v>250000</v>
      </c>
      <c r="O259">
        <v>3</v>
      </c>
      <c r="P259">
        <v>1</v>
      </c>
      <c r="Q259" t="s">
        <v>28</v>
      </c>
      <c r="R259" t="s">
        <v>26</v>
      </c>
      <c r="S259" t="s">
        <v>27</v>
      </c>
      <c r="T259" t="s">
        <v>27</v>
      </c>
      <c r="U259" t="s">
        <v>27</v>
      </c>
      <c r="V259" t="s">
        <v>28</v>
      </c>
      <c r="W259" t="s">
        <v>28</v>
      </c>
      <c r="X259" t="s">
        <v>35</v>
      </c>
    </row>
    <row r="260" spans="1:24" x14ac:dyDescent="0.35">
      <c r="A260">
        <f t="shared" si="3"/>
        <v>258</v>
      </c>
      <c r="B260" t="s">
        <v>85</v>
      </c>
      <c r="D260" s="3">
        <v>44987</v>
      </c>
      <c r="E260" t="s">
        <v>49</v>
      </c>
      <c r="G260" t="s">
        <v>36</v>
      </c>
      <c r="H260" t="s">
        <v>81</v>
      </c>
      <c r="K260" t="s">
        <v>58</v>
      </c>
      <c r="L260" t="s">
        <v>47</v>
      </c>
      <c r="M260" t="s">
        <v>41</v>
      </c>
      <c r="O260">
        <v>2</v>
      </c>
      <c r="P260">
        <v>2</v>
      </c>
      <c r="Q260" t="s">
        <v>35</v>
      </c>
      <c r="R260" t="s">
        <v>35</v>
      </c>
      <c r="S260" t="s">
        <v>26</v>
      </c>
      <c r="T260" t="s">
        <v>26</v>
      </c>
      <c r="U260" t="s">
        <v>35</v>
      </c>
      <c r="V260" t="s">
        <v>28</v>
      </c>
      <c r="W260" t="s">
        <v>26</v>
      </c>
      <c r="X260" t="s">
        <v>27</v>
      </c>
    </row>
    <row r="261" spans="1:24" x14ac:dyDescent="0.35">
      <c r="A261">
        <f t="shared" ref="A261:A282" si="4">A260+1</f>
        <v>259</v>
      </c>
      <c r="B261" t="s">
        <v>85</v>
      </c>
      <c r="D261" s="3">
        <v>44987</v>
      </c>
      <c r="E261" t="s">
        <v>30</v>
      </c>
      <c r="F261" t="s">
        <v>23</v>
      </c>
      <c r="G261" t="s">
        <v>23</v>
      </c>
      <c r="H261" t="s">
        <v>59</v>
      </c>
      <c r="I261">
        <v>44</v>
      </c>
      <c r="J261">
        <v>44</v>
      </c>
      <c r="K261" t="s">
        <v>58</v>
      </c>
      <c r="L261" t="s">
        <v>52</v>
      </c>
      <c r="M261" t="s">
        <v>25</v>
      </c>
      <c r="N261" s="6">
        <v>45000</v>
      </c>
      <c r="O261">
        <v>3</v>
      </c>
      <c r="P261">
        <v>1</v>
      </c>
      <c r="Q261" t="s">
        <v>26</v>
      </c>
      <c r="R261" t="s">
        <v>35</v>
      </c>
      <c r="S261" t="s">
        <v>38</v>
      </c>
      <c r="T261" t="s">
        <v>38</v>
      </c>
      <c r="U261" t="s">
        <v>38</v>
      </c>
      <c r="V261" t="s">
        <v>26</v>
      </c>
      <c r="W261" t="s">
        <v>26</v>
      </c>
      <c r="X261" t="s">
        <v>35</v>
      </c>
    </row>
    <row r="262" spans="1:24" x14ac:dyDescent="0.35">
      <c r="A262">
        <f t="shared" si="4"/>
        <v>260</v>
      </c>
      <c r="B262" t="s">
        <v>85</v>
      </c>
      <c r="D262" s="3">
        <v>44987</v>
      </c>
      <c r="E262" t="s">
        <v>49</v>
      </c>
      <c r="F262" t="s">
        <v>23</v>
      </c>
      <c r="G262" t="s">
        <v>36</v>
      </c>
      <c r="H262" t="s">
        <v>51</v>
      </c>
      <c r="I262">
        <v>22</v>
      </c>
      <c r="J262">
        <v>57</v>
      </c>
      <c r="K262" t="s">
        <v>58</v>
      </c>
      <c r="L262" t="s">
        <v>40</v>
      </c>
      <c r="M262" t="s">
        <v>34</v>
      </c>
      <c r="N262" s="6">
        <v>44000</v>
      </c>
      <c r="O262">
        <v>2</v>
      </c>
      <c r="P262">
        <v>2</v>
      </c>
      <c r="Q262" t="s">
        <v>35</v>
      </c>
      <c r="R262" t="s">
        <v>38</v>
      </c>
      <c r="S262" t="s">
        <v>35</v>
      </c>
      <c r="T262" t="s">
        <v>35</v>
      </c>
      <c r="U262" t="s">
        <v>35</v>
      </c>
      <c r="V262" t="s">
        <v>26</v>
      </c>
      <c r="W262" t="s">
        <v>26</v>
      </c>
      <c r="X262" t="s">
        <v>35</v>
      </c>
    </row>
    <row r="263" spans="1:24" x14ac:dyDescent="0.35">
      <c r="A263">
        <f t="shared" si="4"/>
        <v>261</v>
      </c>
      <c r="B263" t="s">
        <v>85</v>
      </c>
      <c r="D263" s="3">
        <v>44987</v>
      </c>
      <c r="E263" t="s">
        <v>49</v>
      </c>
      <c r="F263" t="s">
        <v>23</v>
      </c>
      <c r="G263" t="s">
        <v>36</v>
      </c>
      <c r="H263" t="s">
        <v>71</v>
      </c>
      <c r="I263">
        <v>20</v>
      </c>
      <c r="K263" t="s">
        <v>57</v>
      </c>
      <c r="L263" t="s">
        <v>40</v>
      </c>
      <c r="M263" t="s">
        <v>53</v>
      </c>
      <c r="N263" s="6">
        <v>35000</v>
      </c>
      <c r="O263">
        <v>2</v>
      </c>
      <c r="P263">
        <v>2</v>
      </c>
      <c r="Q263" t="s">
        <v>35</v>
      </c>
      <c r="R263" t="s">
        <v>38</v>
      </c>
      <c r="S263" t="s">
        <v>38</v>
      </c>
      <c r="T263" t="s">
        <v>26</v>
      </c>
      <c r="U263" t="s">
        <v>35</v>
      </c>
      <c r="V263" t="s">
        <v>35</v>
      </c>
      <c r="W263" t="s">
        <v>26</v>
      </c>
      <c r="X263" t="s">
        <v>27</v>
      </c>
    </row>
    <row r="264" spans="1:24" x14ac:dyDescent="0.35">
      <c r="A264">
        <f t="shared" si="4"/>
        <v>262</v>
      </c>
      <c r="B264" t="s">
        <v>85</v>
      </c>
      <c r="D264" s="3">
        <v>44987</v>
      </c>
      <c r="E264" t="s">
        <v>49</v>
      </c>
      <c r="F264" t="s">
        <v>23</v>
      </c>
      <c r="G264" t="s">
        <v>36</v>
      </c>
      <c r="H264" t="s">
        <v>81</v>
      </c>
      <c r="I264">
        <v>42</v>
      </c>
      <c r="J264">
        <v>64</v>
      </c>
      <c r="K264" t="s">
        <v>57</v>
      </c>
      <c r="L264" t="s">
        <v>33</v>
      </c>
      <c r="M264" t="s">
        <v>53</v>
      </c>
      <c r="O264">
        <v>2</v>
      </c>
      <c r="P264">
        <v>2</v>
      </c>
      <c r="Q264" t="s">
        <v>38</v>
      </c>
      <c r="R264" t="s">
        <v>38</v>
      </c>
      <c r="S264" t="s">
        <v>38</v>
      </c>
      <c r="T264" t="s">
        <v>38</v>
      </c>
      <c r="U264" t="s">
        <v>35</v>
      </c>
      <c r="V264" t="s">
        <v>38</v>
      </c>
      <c r="W264" t="s">
        <v>26</v>
      </c>
      <c r="X264" t="s">
        <v>35</v>
      </c>
    </row>
    <row r="265" spans="1:24" x14ac:dyDescent="0.35">
      <c r="A265">
        <f t="shared" si="4"/>
        <v>263</v>
      </c>
      <c r="B265" t="s">
        <v>85</v>
      </c>
      <c r="D265" s="3">
        <v>44987</v>
      </c>
      <c r="E265" t="s">
        <v>49</v>
      </c>
      <c r="F265" t="s">
        <v>36</v>
      </c>
      <c r="G265" t="s">
        <v>36</v>
      </c>
      <c r="H265" t="s">
        <v>80</v>
      </c>
      <c r="I265">
        <v>1</v>
      </c>
      <c r="J265">
        <v>35</v>
      </c>
      <c r="K265" t="s">
        <v>58</v>
      </c>
      <c r="L265" t="s">
        <v>47</v>
      </c>
      <c r="M265" t="s">
        <v>41</v>
      </c>
      <c r="O265">
        <v>1</v>
      </c>
      <c r="P265">
        <v>2</v>
      </c>
      <c r="Q265" t="s">
        <v>27</v>
      </c>
      <c r="R265" t="s">
        <v>27</v>
      </c>
      <c r="S265" t="s">
        <v>26</v>
      </c>
      <c r="T265" t="s">
        <v>26</v>
      </c>
      <c r="U265" t="s">
        <v>27</v>
      </c>
      <c r="V265" t="s">
        <v>26</v>
      </c>
      <c r="W265" t="s">
        <v>26</v>
      </c>
      <c r="X265" t="s">
        <v>27</v>
      </c>
    </row>
    <row r="266" spans="1:24" x14ac:dyDescent="0.35">
      <c r="A266">
        <f t="shared" si="4"/>
        <v>264</v>
      </c>
      <c r="B266" t="s">
        <v>85</v>
      </c>
      <c r="D266" s="3">
        <v>44987</v>
      </c>
      <c r="E266" t="s">
        <v>49</v>
      </c>
      <c r="F266" t="s">
        <v>23</v>
      </c>
      <c r="G266" t="s">
        <v>36</v>
      </c>
      <c r="H266" t="s">
        <v>82</v>
      </c>
      <c r="I266">
        <v>20</v>
      </c>
      <c r="J266">
        <v>64</v>
      </c>
      <c r="K266" t="s">
        <v>58</v>
      </c>
      <c r="L266" t="s">
        <v>33</v>
      </c>
      <c r="M266" t="s">
        <v>34</v>
      </c>
      <c r="N266" s="6">
        <v>1800</v>
      </c>
      <c r="O266">
        <v>2</v>
      </c>
      <c r="P266">
        <v>2</v>
      </c>
      <c r="Q266" t="s">
        <v>38</v>
      </c>
      <c r="R266" t="s">
        <v>26</v>
      </c>
      <c r="S266" t="s">
        <v>38</v>
      </c>
      <c r="T266" t="s">
        <v>38</v>
      </c>
      <c r="U266" t="s">
        <v>35</v>
      </c>
      <c r="V266" t="s">
        <v>26</v>
      </c>
      <c r="W266" t="s">
        <v>28</v>
      </c>
      <c r="X266" t="s">
        <v>27</v>
      </c>
    </row>
    <row r="267" spans="1:24" x14ac:dyDescent="0.35">
      <c r="A267">
        <f t="shared" si="4"/>
        <v>265</v>
      </c>
      <c r="B267" t="s">
        <v>85</v>
      </c>
      <c r="D267" s="3">
        <v>44987</v>
      </c>
      <c r="E267" t="s">
        <v>49</v>
      </c>
      <c r="F267" t="s">
        <v>23</v>
      </c>
      <c r="G267" t="s">
        <v>36</v>
      </c>
      <c r="H267" t="s">
        <v>80</v>
      </c>
      <c r="I267">
        <v>1</v>
      </c>
      <c r="J267">
        <v>30</v>
      </c>
      <c r="K267" t="s">
        <v>57</v>
      </c>
      <c r="L267" t="s">
        <v>33</v>
      </c>
      <c r="M267" t="s">
        <v>53</v>
      </c>
      <c r="O267">
        <v>2</v>
      </c>
      <c r="P267">
        <v>2</v>
      </c>
      <c r="Q267" t="s">
        <v>38</v>
      </c>
      <c r="R267" t="s">
        <v>35</v>
      </c>
      <c r="S267" t="s">
        <v>26</v>
      </c>
      <c r="T267" t="s">
        <v>38</v>
      </c>
      <c r="U267" t="s">
        <v>38</v>
      </c>
      <c r="V267" t="s">
        <v>27</v>
      </c>
      <c r="W267" t="s">
        <v>26</v>
      </c>
      <c r="X267" t="s">
        <v>27</v>
      </c>
    </row>
    <row r="268" spans="1:24" x14ac:dyDescent="0.35">
      <c r="A268">
        <f t="shared" si="4"/>
        <v>266</v>
      </c>
      <c r="B268" t="s">
        <v>85</v>
      </c>
      <c r="D268" s="3">
        <v>44987</v>
      </c>
      <c r="E268" t="s">
        <v>49</v>
      </c>
      <c r="F268" t="s">
        <v>23</v>
      </c>
      <c r="G268" t="s">
        <v>36</v>
      </c>
      <c r="H268" t="s">
        <v>80</v>
      </c>
      <c r="I268">
        <v>22</v>
      </c>
      <c r="J268">
        <v>22</v>
      </c>
      <c r="K268" t="s">
        <v>58</v>
      </c>
      <c r="L268" t="s">
        <v>47</v>
      </c>
      <c r="M268" t="s">
        <v>34</v>
      </c>
      <c r="O268">
        <v>2</v>
      </c>
      <c r="P268">
        <v>2</v>
      </c>
      <c r="Q268" t="s">
        <v>35</v>
      </c>
      <c r="R268" t="s">
        <v>35</v>
      </c>
      <c r="S268" t="s">
        <v>38</v>
      </c>
      <c r="T268" t="s">
        <v>38</v>
      </c>
      <c r="U268" t="s">
        <v>35</v>
      </c>
      <c r="V268" t="s">
        <v>38</v>
      </c>
      <c r="W268" t="s">
        <v>26</v>
      </c>
      <c r="X268" t="s">
        <v>27</v>
      </c>
    </row>
    <row r="269" spans="1:24" x14ac:dyDescent="0.35">
      <c r="A269">
        <f t="shared" si="4"/>
        <v>267</v>
      </c>
      <c r="B269" t="s">
        <v>85</v>
      </c>
      <c r="D269" s="3">
        <v>44987</v>
      </c>
      <c r="E269" t="s">
        <v>49</v>
      </c>
      <c r="F269" t="s">
        <v>23</v>
      </c>
      <c r="G269" t="s">
        <v>36</v>
      </c>
      <c r="H269" t="s">
        <v>65</v>
      </c>
      <c r="I269">
        <v>30</v>
      </c>
      <c r="J269">
        <v>62</v>
      </c>
      <c r="K269" t="s">
        <v>57</v>
      </c>
      <c r="L269" t="s">
        <v>52</v>
      </c>
      <c r="M269" t="s">
        <v>34</v>
      </c>
      <c r="N269" s="6">
        <v>28000</v>
      </c>
      <c r="O269">
        <v>2</v>
      </c>
      <c r="P269">
        <v>2</v>
      </c>
      <c r="Q269" t="s">
        <v>38</v>
      </c>
      <c r="R269" t="s">
        <v>38</v>
      </c>
      <c r="S269" t="s">
        <v>38</v>
      </c>
      <c r="T269" t="s">
        <v>38</v>
      </c>
      <c r="U269" t="s">
        <v>38</v>
      </c>
      <c r="V269" t="s">
        <v>35</v>
      </c>
      <c r="W269" t="s">
        <v>26</v>
      </c>
      <c r="X269" t="s">
        <v>27</v>
      </c>
    </row>
    <row r="270" spans="1:24" x14ac:dyDescent="0.35">
      <c r="A270">
        <f t="shared" si="4"/>
        <v>268</v>
      </c>
      <c r="B270" t="s">
        <v>85</v>
      </c>
      <c r="D270" s="3">
        <v>44987</v>
      </c>
      <c r="E270" t="s">
        <v>49</v>
      </c>
      <c r="F270" t="s">
        <v>23</v>
      </c>
      <c r="G270" t="s">
        <v>36</v>
      </c>
      <c r="H270" t="s">
        <v>65</v>
      </c>
      <c r="I270">
        <v>20</v>
      </c>
      <c r="L270" t="s">
        <v>52</v>
      </c>
      <c r="O270">
        <v>2</v>
      </c>
      <c r="P270">
        <v>2</v>
      </c>
    </row>
    <row r="271" spans="1:24" x14ac:dyDescent="0.35">
      <c r="A271">
        <f t="shared" si="4"/>
        <v>269</v>
      </c>
      <c r="B271" t="s">
        <v>85</v>
      </c>
      <c r="D271" s="3">
        <v>44987</v>
      </c>
      <c r="E271" t="s">
        <v>49</v>
      </c>
      <c r="F271" t="s">
        <v>23</v>
      </c>
      <c r="G271" t="s">
        <v>36</v>
      </c>
      <c r="H271" t="s">
        <v>78</v>
      </c>
      <c r="I271">
        <v>8</v>
      </c>
      <c r="J271">
        <v>30</v>
      </c>
      <c r="K271" t="s">
        <v>58</v>
      </c>
      <c r="L271" t="s">
        <v>52</v>
      </c>
      <c r="M271" t="s">
        <v>41</v>
      </c>
      <c r="O271">
        <v>2</v>
      </c>
      <c r="P271">
        <v>2</v>
      </c>
      <c r="Q271" t="s">
        <v>38</v>
      </c>
      <c r="R271" t="s">
        <v>38</v>
      </c>
      <c r="S271" t="s">
        <v>38</v>
      </c>
      <c r="T271" t="s">
        <v>38</v>
      </c>
      <c r="U271" t="s">
        <v>38</v>
      </c>
      <c r="V271" t="s">
        <v>38</v>
      </c>
      <c r="W271" t="s">
        <v>38</v>
      </c>
      <c r="X271" t="s">
        <v>27</v>
      </c>
    </row>
    <row r="272" spans="1:24" x14ac:dyDescent="0.35">
      <c r="A272">
        <f t="shared" si="4"/>
        <v>270</v>
      </c>
      <c r="B272" t="s">
        <v>85</v>
      </c>
      <c r="D272" s="3">
        <v>44987</v>
      </c>
      <c r="E272" t="s">
        <v>49</v>
      </c>
      <c r="F272" t="s">
        <v>36</v>
      </c>
      <c r="G272" t="s">
        <v>36</v>
      </c>
      <c r="H272" t="s">
        <v>82</v>
      </c>
      <c r="I272">
        <v>3</v>
      </c>
      <c r="J272">
        <v>80</v>
      </c>
      <c r="K272" t="s">
        <v>58</v>
      </c>
      <c r="L272" t="s">
        <v>24</v>
      </c>
      <c r="M272" t="s">
        <v>41</v>
      </c>
      <c r="N272" s="6">
        <v>0</v>
      </c>
      <c r="O272">
        <v>1</v>
      </c>
      <c r="P272">
        <v>2</v>
      </c>
      <c r="Q272" t="s">
        <v>26</v>
      </c>
      <c r="R272" t="s">
        <v>26</v>
      </c>
      <c r="S272" t="s">
        <v>35</v>
      </c>
      <c r="T272" t="s">
        <v>27</v>
      </c>
      <c r="U272" t="s">
        <v>27</v>
      </c>
      <c r="V272" t="s">
        <v>28</v>
      </c>
      <c r="W272" t="s">
        <v>28</v>
      </c>
      <c r="X272" t="s">
        <v>27</v>
      </c>
    </row>
    <row r="273" spans="1:24" x14ac:dyDescent="0.35">
      <c r="A273">
        <f t="shared" si="4"/>
        <v>271</v>
      </c>
      <c r="B273" t="s">
        <v>85</v>
      </c>
      <c r="D273" s="3">
        <v>44987</v>
      </c>
      <c r="E273" t="s">
        <v>49</v>
      </c>
      <c r="F273" t="s">
        <v>23</v>
      </c>
      <c r="G273" t="s">
        <v>36</v>
      </c>
      <c r="H273" t="s">
        <v>65</v>
      </c>
      <c r="I273">
        <v>7</v>
      </c>
      <c r="J273">
        <v>29</v>
      </c>
      <c r="K273" t="s">
        <v>57</v>
      </c>
      <c r="L273" t="s">
        <v>33</v>
      </c>
      <c r="M273" t="s">
        <v>53</v>
      </c>
      <c r="O273">
        <v>2</v>
      </c>
      <c r="P273">
        <v>2</v>
      </c>
      <c r="Q273" t="s">
        <v>38</v>
      </c>
      <c r="R273" t="s">
        <v>38</v>
      </c>
      <c r="S273" t="s">
        <v>27</v>
      </c>
      <c r="T273" t="s">
        <v>27</v>
      </c>
      <c r="U273" t="s">
        <v>38</v>
      </c>
      <c r="V273" t="s">
        <v>38</v>
      </c>
      <c r="W273" t="s">
        <v>38</v>
      </c>
      <c r="X273" t="s">
        <v>27</v>
      </c>
    </row>
    <row r="274" spans="1:24" x14ac:dyDescent="0.35">
      <c r="A274">
        <f t="shared" si="4"/>
        <v>272</v>
      </c>
      <c r="B274" t="s">
        <v>85</v>
      </c>
      <c r="D274" s="3">
        <v>44987</v>
      </c>
      <c r="E274" t="s">
        <v>49</v>
      </c>
      <c r="F274" t="s">
        <v>23</v>
      </c>
      <c r="G274" t="s">
        <v>36</v>
      </c>
      <c r="H274" t="s">
        <v>71</v>
      </c>
      <c r="I274">
        <v>6</v>
      </c>
      <c r="J274">
        <v>60</v>
      </c>
      <c r="L274" t="s">
        <v>40</v>
      </c>
      <c r="M274" t="s">
        <v>41</v>
      </c>
      <c r="O274">
        <v>2</v>
      </c>
      <c r="P274">
        <v>2</v>
      </c>
      <c r="Q274" t="s">
        <v>38</v>
      </c>
      <c r="R274" t="s">
        <v>38</v>
      </c>
      <c r="S274" t="s">
        <v>38</v>
      </c>
      <c r="T274" t="s">
        <v>38</v>
      </c>
      <c r="U274" t="s">
        <v>38</v>
      </c>
      <c r="V274" t="s">
        <v>38</v>
      </c>
      <c r="W274" t="s">
        <v>38</v>
      </c>
      <c r="X274" t="s">
        <v>35</v>
      </c>
    </row>
    <row r="275" spans="1:24" x14ac:dyDescent="0.35">
      <c r="A275">
        <f t="shared" si="4"/>
        <v>273</v>
      </c>
      <c r="B275" t="s">
        <v>85</v>
      </c>
      <c r="D275" s="3">
        <v>44987</v>
      </c>
      <c r="E275" t="s">
        <v>30</v>
      </c>
      <c r="F275" t="s">
        <v>23</v>
      </c>
      <c r="G275" t="s">
        <v>23</v>
      </c>
      <c r="H275" t="s">
        <v>59</v>
      </c>
      <c r="I275">
        <v>33</v>
      </c>
      <c r="J275">
        <v>33</v>
      </c>
      <c r="K275" t="s">
        <v>58</v>
      </c>
      <c r="L275" t="s">
        <v>33</v>
      </c>
      <c r="M275" t="s">
        <v>25</v>
      </c>
      <c r="N275" s="6">
        <v>20000</v>
      </c>
      <c r="O275">
        <v>3</v>
      </c>
      <c r="P275">
        <v>1</v>
      </c>
      <c r="Q275" t="s">
        <v>38</v>
      </c>
      <c r="R275" t="s">
        <v>38</v>
      </c>
      <c r="S275" t="s">
        <v>38</v>
      </c>
      <c r="T275" t="s">
        <v>27</v>
      </c>
      <c r="U275" t="s">
        <v>38</v>
      </c>
      <c r="V275" t="s">
        <v>28</v>
      </c>
      <c r="W275" t="s">
        <v>28</v>
      </c>
      <c r="X275" t="s">
        <v>27</v>
      </c>
    </row>
    <row r="276" spans="1:24" x14ac:dyDescent="0.35">
      <c r="A276">
        <f t="shared" si="4"/>
        <v>274</v>
      </c>
      <c r="B276" t="s">
        <v>85</v>
      </c>
      <c r="D276" s="3">
        <v>44987</v>
      </c>
      <c r="E276" t="s">
        <v>49</v>
      </c>
      <c r="F276" t="s">
        <v>23</v>
      </c>
      <c r="G276" t="s">
        <v>36</v>
      </c>
      <c r="H276" t="s">
        <v>51</v>
      </c>
      <c r="I276">
        <v>21</v>
      </c>
      <c r="J276">
        <v>38</v>
      </c>
      <c r="K276" t="s">
        <v>58</v>
      </c>
      <c r="L276" t="s">
        <v>47</v>
      </c>
      <c r="M276" t="s">
        <v>53</v>
      </c>
      <c r="N276" s="6">
        <v>15000</v>
      </c>
      <c r="O276">
        <v>2</v>
      </c>
      <c r="P276">
        <v>2</v>
      </c>
      <c r="Q276" t="s">
        <v>35</v>
      </c>
      <c r="R276" t="s">
        <v>38</v>
      </c>
      <c r="S276" t="s">
        <v>38</v>
      </c>
      <c r="T276" t="s">
        <v>38</v>
      </c>
      <c r="U276" t="s">
        <v>38</v>
      </c>
      <c r="V276" t="s">
        <v>35</v>
      </c>
      <c r="W276" t="s">
        <v>38</v>
      </c>
      <c r="X276" t="s">
        <v>38</v>
      </c>
    </row>
    <row r="277" spans="1:24" x14ac:dyDescent="0.35">
      <c r="A277">
        <f t="shared" si="4"/>
        <v>275</v>
      </c>
      <c r="B277" t="s">
        <v>85</v>
      </c>
      <c r="D277" s="3">
        <v>44987</v>
      </c>
      <c r="E277" t="s">
        <v>49</v>
      </c>
      <c r="F277" t="s">
        <v>23</v>
      </c>
      <c r="G277" t="s">
        <v>36</v>
      </c>
      <c r="H277" t="s">
        <v>51</v>
      </c>
      <c r="I277">
        <v>1</v>
      </c>
      <c r="K277" t="s">
        <v>58</v>
      </c>
      <c r="L277" t="s">
        <v>47</v>
      </c>
      <c r="M277" t="s">
        <v>41</v>
      </c>
      <c r="O277">
        <v>2</v>
      </c>
      <c r="P277">
        <v>2</v>
      </c>
      <c r="Q277" t="s">
        <v>26</v>
      </c>
      <c r="R277" t="s">
        <v>35</v>
      </c>
      <c r="S277" t="s">
        <v>38</v>
      </c>
      <c r="T277" t="s">
        <v>35</v>
      </c>
      <c r="U277" t="s">
        <v>27</v>
      </c>
      <c r="V277" t="s">
        <v>38</v>
      </c>
      <c r="W277" t="s">
        <v>26</v>
      </c>
      <c r="X277" t="s">
        <v>27</v>
      </c>
    </row>
    <row r="278" spans="1:24" x14ac:dyDescent="0.35">
      <c r="A278">
        <f t="shared" si="4"/>
        <v>276</v>
      </c>
      <c r="B278" t="s">
        <v>85</v>
      </c>
      <c r="D278" s="3">
        <v>44987</v>
      </c>
      <c r="E278" t="s">
        <v>49</v>
      </c>
      <c r="F278" t="s">
        <v>23</v>
      </c>
      <c r="G278" t="s">
        <v>36</v>
      </c>
      <c r="H278" t="s">
        <v>51</v>
      </c>
      <c r="I278">
        <v>1</v>
      </c>
      <c r="K278" t="s">
        <v>58</v>
      </c>
      <c r="L278" t="s">
        <v>47</v>
      </c>
      <c r="M278" t="s">
        <v>41</v>
      </c>
      <c r="N278" s="6">
        <v>40000</v>
      </c>
      <c r="O278">
        <v>2</v>
      </c>
      <c r="P278">
        <v>2</v>
      </c>
      <c r="Q278" t="s">
        <v>27</v>
      </c>
      <c r="R278" t="s">
        <v>35</v>
      </c>
      <c r="S278" t="s">
        <v>38</v>
      </c>
      <c r="T278" t="s">
        <v>38</v>
      </c>
      <c r="U278" t="s">
        <v>38</v>
      </c>
      <c r="V278" t="s">
        <v>26</v>
      </c>
      <c r="W278" t="s">
        <v>26</v>
      </c>
      <c r="X278" t="s">
        <v>35</v>
      </c>
    </row>
    <row r="279" spans="1:24" x14ac:dyDescent="0.35">
      <c r="A279">
        <f t="shared" si="4"/>
        <v>277</v>
      </c>
      <c r="B279" t="s">
        <v>85</v>
      </c>
      <c r="D279" s="3">
        <v>44987</v>
      </c>
      <c r="E279" t="s">
        <v>49</v>
      </c>
      <c r="F279" t="s">
        <v>23</v>
      </c>
      <c r="G279" t="s">
        <v>36</v>
      </c>
      <c r="H279" t="s">
        <v>51</v>
      </c>
      <c r="I279">
        <v>25</v>
      </c>
      <c r="J279">
        <v>50</v>
      </c>
      <c r="K279" t="s">
        <v>58</v>
      </c>
      <c r="L279" t="s">
        <v>52</v>
      </c>
      <c r="M279" t="s">
        <v>34</v>
      </c>
      <c r="N279" s="6">
        <v>13000</v>
      </c>
      <c r="O279">
        <v>2</v>
      </c>
      <c r="P279">
        <v>2</v>
      </c>
      <c r="Q279" t="s">
        <v>27</v>
      </c>
      <c r="R279" t="s">
        <v>38</v>
      </c>
      <c r="S279" t="s">
        <v>26</v>
      </c>
      <c r="T279" t="s">
        <v>27</v>
      </c>
      <c r="U279" t="s">
        <v>27</v>
      </c>
      <c r="V279" t="s">
        <v>28</v>
      </c>
      <c r="W279" t="s">
        <v>26</v>
      </c>
      <c r="X279" t="s">
        <v>27</v>
      </c>
    </row>
    <row r="280" spans="1:24" x14ac:dyDescent="0.35">
      <c r="A280">
        <f t="shared" si="4"/>
        <v>278</v>
      </c>
      <c r="B280" t="s">
        <v>85</v>
      </c>
      <c r="D280" s="3">
        <v>44987</v>
      </c>
      <c r="E280" t="s">
        <v>49</v>
      </c>
      <c r="F280" t="s">
        <v>36</v>
      </c>
      <c r="G280" t="s">
        <v>36</v>
      </c>
      <c r="H280" t="s">
        <v>84</v>
      </c>
      <c r="I280">
        <v>2</v>
      </c>
      <c r="J280">
        <v>28</v>
      </c>
      <c r="K280" t="s">
        <v>58</v>
      </c>
      <c r="L280" t="s">
        <v>33</v>
      </c>
      <c r="M280" t="s">
        <v>41</v>
      </c>
      <c r="O280">
        <v>1</v>
      </c>
      <c r="P280">
        <v>2</v>
      </c>
      <c r="Q280" t="s">
        <v>27</v>
      </c>
      <c r="R280" t="s">
        <v>27</v>
      </c>
      <c r="S280" t="s">
        <v>35</v>
      </c>
      <c r="T280" t="s">
        <v>38</v>
      </c>
      <c r="U280" t="s">
        <v>27</v>
      </c>
      <c r="V280" t="s">
        <v>38</v>
      </c>
      <c r="W280" t="s">
        <v>28</v>
      </c>
      <c r="X280" t="s">
        <v>27</v>
      </c>
    </row>
    <row r="281" spans="1:24" x14ac:dyDescent="0.35">
      <c r="A281">
        <f t="shared" si="4"/>
        <v>279</v>
      </c>
      <c r="B281" t="s">
        <v>85</v>
      </c>
      <c r="D281" s="3">
        <v>44987</v>
      </c>
      <c r="E281" t="s">
        <v>49</v>
      </c>
      <c r="F281" t="s">
        <v>23</v>
      </c>
      <c r="G281" t="s">
        <v>36</v>
      </c>
      <c r="H281" t="s">
        <v>65</v>
      </c>
      <c r="I281">
        <v>30</v>
      </c>
      <c r="J281">
        <v>68</v>
      </c>
      <c r="K281" t="s">
        <v>57</v>
      </c>
      <c r="L281" t="s">
        <v>47</v>
      </c>
      <c r="M281" t="s">
        <v>34</v>
      </c>
      <c r="N281" s="6">
        <v>45000</v>
      </c>
      <c r="O281">
        <v>2</v>
      </c>
      <c r="P281">
        <v>2</v>
      </c>
      <c r="Q281" t="s">
        <v>38</v>
      </c>
      <c r="R281" t="s">
        <v>38</v>
      </c>
      <c r="S281" t="s">
        <v>27</v>
      </c>
      <c r="T281" t="s">
        <v>27</v>
      </c>
      <c r="U281" t="s">
        <v>27</v>
      </c>
      <c r="V281" t="s">
        <v>27</v>
      </c>
      <c r="W281" t="s">
        <v>27</v>
      </c>
      <c r="X281" t="s">
        <v>27</v>
      </c>
    </row>
    <row r="282" spans="1:24" x14ac:dyDescent="0.35">
      <c r="A282">
        <f t="shared" si="4"/>
        <v>280</v>
      </c>
      <c r="B282" t="s">
        <v>85</v>
      </c>
      <c r="D282" s="3">
        <v>44987</v>
      </c>
      <c r="E282" t="s">
        <v>49</v>
      </c>
      <c r="F282" t="s">
        <v>23</v>
      </c>
      <c r="G282" t="s">
        <v>36</v>
      </c>
      <c r="H282" t="s">
        <v>65</v>
      </c>
      <c r="I282">
        <v>5</v>
      </c>
      <c r="K282" t="s">
        <v>58</v>
      </c>
      <c r="L282" t="s">
        <v>33</v>
      </c>
      <c r="M282" t="s">
        <v>34</v>
      </c>
      <c r="O282">
        <v>2</v>
      </c>
      <c r="P282">
        <v>2</v>
      </c>
      <c r="Q282" t="s">
        <v>35</v>
      </c>
      <c r="R282" t="s">
        <v>38</v>
      </c>
      <c r="S282" t="s">
        <v>38</v>
      </c>
      <c r="T282" t="s">
        <v>35</v>
      </c>
      <c r="U282" t="s">
        <v>35</v>
      </c>
      <c r="V282" t="s">
        <v>38</v>
      </c>
      <c r="W282" t="s">
        <v>38</v>
      </c>
      <c r="X282" t="s">
        <v>27</v>
      </c>
    </row>
    <row r="283" spans="1:24" x14ac:dyDescent="0.35">
      <c r="C283" s="3"/>
      <c r="D283" s="3"/>
      <c r="N283" s="6"/>
    </row>
    <row r="284" spans="1:24" x14ac:dyDescent="0.35">
      <c r="C284" s="3"/>
      <c r="D284" s="3"/>
      <c r="N284" s="6"/>
    </row>
    <row r="285" spans="1:24" x14ac:dyDescent="0.35">
      <c r="C285" s="3"/>
      <c r="D285" s="3"/>
      <c r="N285" s="6"/>
    </row>
    <row r="286" spans="1:24" x14ac:dyDescent="0.35">
      <c r="C286" s="3"/>
      <c r="D286" s="3"/>
      <c r="N286" s="6"/>
    </row>
    <row r="287" spans="1:24" x14ac:dyDescent="0.35">
      <c r="C287" s="3"/>
      <c r="D287" s="3"/>
      <c r="N287" s="6"/>
    </row>
    <row r="288" spans="1:24" x14ac:dyDescent="0.35">
      <c r="C288" s="3"/>
      <c r="D288" s="3"/>
      <c r="N288" s="6"/>
    </row>
    <row r="289" spans="3:14" x14ac:dyDescent="0.35">
      <c r="C289" s="3"/>
      <c r="D289" s="3"/>
      <c r="N289" s="6"/>
    </row>
    <row r="290" spans="3:14" x14ac:dyDescent="0.35">
      <c r="C290" s="3"/>
      <c r="D290" s="3"/>
      <c r="N290" s="6"/>
    </row>
    <row r="291" spans="3:14" x14ac:dyDescent="0.35">
      <c r="C291" s="3"/>
      <c r="D291" s="3"/>
    </row>
    <row r="292" spans="3:14" x14ac:dyDescent="0.35">
      <c r="C292" s="3"/>
      <c r="D292" s="3"/>
      <c r="N292" s="6"/>
    </row>
    <row r="293" spans="3:14" x14ac:dyDescent="0.35">
      <c r="C293" s="3"/>
      <c r="D293" s="3"/>
      <c r="N293" s="6"/>
    </row>
    <row r="294" spans="3:14" x14ac:dyDescent="0.35">
      <c r="C294" s="3"/>
      <c r="D294" s="3"/>
    </row>
    <row r="295" spans="3:14" x14ac:dyDescent="0.35">
      <c r="C295" s="3"/>
      <c r="D295" s="3"/>
    </row>
    <row r="296" spans="3:14" x14ac:dyDescent="0.35">
      <c r="C296" s="3"/>
      <c r="D296" s="3"/>
      <c r="N296" s="6"/>
    </row>
    <row r="297" spans="3:14" x14ac:dyDescent="0.35">
      <c r="C297" s="3"/>
      <c r="D297" s="3"/>
      <c r="N297" s="6"/>
    </row>
    <row r="298" spans="3:14" x14ac:dyDescent="0.35">
      <c r="C298" s="3"/>
      <c r="D298" s="3"/>
      <c r="N298" s="6"/>
    </row>
    <row r="299" spans="3:14" x14ac:dyDescent="0.35">
      <c r="C299" s="3"/>
      <c r="D299" s="3"/>
      <c r="N299" s="6"/>
    </row>
    <row r="300" spans="3:14" x14ac:dyDescent="0.35">
      <c r="C300" s="3"/>
      <c r="D300" s="3"/>
      <c r="N300" s="6"/>
    </row>
    <row r="301" spans="3:14" x14ac:dyDescent="0.35">
      <c r="C301" s="3"/>
      <c r="D301" s="3"/>
    </row>
    <row r="302" spans="3:14" x14ac:dyDescent="0.35">
      <c r="C302" s="3"/>
      <c r="D302" s="3"/>
      <c r="N302" s="6"/>
    </row>
    <row r="303" spans="3:14" x14ac:dyDescent="0.35">
      <c r="C303" s="3"/>
      <c r="D303" s="3"/>
      <c r="N303" s="6"/>
    </row>
    <row r="304" spans="3:14" x14ac:dyDescent="0.35">
      <c r="C304" s="3"/>
      <c r="D304" s="3"/>
      <c r="N304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Ladines-Lim</dc:creator>
  <cp:lastModifiedBy>Joseph Ladines-Lim</cp:lastModifiedBy>
  <dcterms:created xsi:type="dcterms:W3CDTF">2022-11-14T15:42:05Z</dcterms:created>
  <dcterms:modified xsi:type="dcterms:W3CDTF">2023-06-17T03:21:01Z</dcterms:modified>
</cp:coreProperties>
</file>