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6eb4daea1dd5ac9/Desktop/"/>
    </mc:Choice>
  </mc:AlternateContent>
  <xr:revisionPtr revIDLastSave="610" documentId="11_F25DC773A252ABDACC104875F99E42945BDE58EF" xr6:coauthVersionLast="47" xr6:coauthVersionMax="47" xr10:uidLastSave="{A8B7DCA4-A822-4D5D-B41F-03ADA76D48E8}"/>
  <bookViews>
    <workbookView minimized="1" xWindow="-23136" yWindow="1080" windowWidth="21696" windowHeight="3996" firstSheet="2" activeTab="2" xr2:uid="{00000000-000D-0000-FFFF-FFFF00000000}"/>
    <workbookView xWindow="-108" yWindow="-108" windowWidth="23256" windowHeight="12456" firstSheet="5" activeTab="8" xr2:uid="{5632C095-AC2B-416A-B17B-28027242CDA1}"/>
  </bookViews>
  <sheets>
    <sheet name="Citations" sheetId="1" r:id="rId1"/>
    <sheet name="Qualitative Research" sheetId="2" r:id="rId2"/>
    <sheet name="Cross-Sectional" sheetId="3" r:id="rId3"/>
    <sheet name="Cohort Study" sheetId="4" r:id="rId4"/>
    <sheet name="Prevalence Study" sheetId="5" r:id="rId5"/>
    <sheet name="Quasi-Experimental Study" sheetId="6" r:id="rId6"/>
    <sheet name="RCT" sheetId="7" r:id="rId7"/>
    <sheet name="Textual Evidence Narrative" sheetId="8" r:id="rId8"/>
    <sheet name="Textual Evidence Expert" sheetId="9" r:id="rId9"/>
  </sheets>
  <definedNames>
    <definedName name="_xlnm._FilterDatabase" localSheetId="0" hidden="1">Citations!$B$1:$D$1</definedName>
    <definedName name="_xlnm._FilterDatabase" localSheetId="3" hidden="1">'Cohort Study'!$C$3:$P$4</definedName>
    <definedName name="_xlnm._FilterDatabase" localSheetId="2" hidden="1">'Cross-Sectional'!$B$3:$L$21</definedName>
    <definedName name="_xlnm._FilterDatabase" localSheetId="4" hidden="1">'Prevalence Study'!$C$3:$N$4</definedName>
    <definedName name="_xlnm._FilterDatabase" localSheetId="1" hidden="1">'Qualitative Research'!$B$3:$N$27</definedName>
    <definedName name="_xlnm._FilterDatabase" localSheetId="5" hidden="1">'Quasi-Experimental Study'!$C$3:$N$4</definedName>
    <definedName name="_xlnm._FilterDatabase" localSheetId="6" hidden="1">RCT!$C$3:$R$5</definedName>
    <definedName name="_xlnm._FilterDatabase" localSheetId="8" hidden="1">'Textual Evidence Expert'!$C$3:$K$11</definedName>
    <definedName name="_xlnm._FilterDatabase" localSheetId="7" hidden="1">'Textual Evidence Narrative'!$A$3:$K$3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L11" i="3"/>
  <c r="K5" i="9"/>
  <c r="K6" i="9"/>
  <c r="K9" i="9"/>
  <c r="K8" i="9"/>
  <c r="K7" i="9"/>
  <c r="K10" i="9"/>
  <c r="L21" i="3"/>
  <c r="N6" i="2"/>
  <c r="N7" i="2"/>
  <c r="N9" i="2"/>
  <c r="N11" i="2"/>
  <c r="N13" i="2"/>
  <c r="N16" i="2"/>
  <c r="N18" i="2"/>
  <c r="K11" i="9"/>
  <c r="N5" i="6"/>
  <c r="L36" i="3"/>
  <c r="L37" i="3"/>
  <c r="L38" i="3"/>
  <c r="L39" i="3"/>
  <c r="N19" i="2"/>
  <c r="N4" i="5"/>
  <c r="R5" i="7"/>
  <c r="R4" i="7"/>
  <c r="L14" i="3"/>
  <c r="L13" i="3"/>
  <c r="L5" i="3"/>
  <c r="L6" i="3"/>
  <c r="L7" i="3"/>
  <c r="L8" i="3"/>
  <c r="L9" i="3"/>
  <c r="L10" i="3"/>
  <c r="L12" i="3"/>
  <c r="L15" i="3"/>
  <c r="L16" i="3"/>
  <c r="L17" i="3"/>
  <c r="L18" i="3"/>
  <c r="L19" i="3"/>
  <c r="L20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4" i="3"/>
  <c r="N4" i="6"/>
  <c r="N10" i="2"/>
  <c r="N12" i="2"/>
  <c r="N4" i="2"/>
  <c r="N14" i="2"/>
  <c r="N15" i="2"/>
  <c r="N17" i="2"/>
  <c r="N5" i="2"/>
  <c r="N8" i="2"/>
</calcChain>
</file>

<file path=xl/sharedStrings.xml><?xml version="1.0" encoding="utf-8"?>
<sst xmlns="http://schemas.openxmlformats.org/spreadsheetml/2006/main" count="949" uniqueCount="155">
  <si>
    <t>Citations</t>
  </si>
  <si>
    <t>Abid et al., 2023</t>
  </si>
  <si>
    <t>Akhtar et al., 2021</t>
  </si>
  <si>
    <t>Alnaji et al., 2024</t>
  </si>
  <si>
    <t>Anwar et al., 2023a</t>
  </si>
  <si>
    <t>Anwar et al., 2023b</t>
  </si>
  <si>
    <t>Atak et al., 2023a</t>
  </si>
  <si>
    <t>Atak et al., 2023b</t>
  </si>
  <si>
    <t>Badrfam and Zandifar, 2021</t>
  </si>
  <si>
    <t>Baluku et al., 2023a</t>
  </si>
  <si>
    <t>Baluku et al., 2023b</t>
  </si>
  <si>
    <t>Baluku, 2023</t>
  </si>
  <si>
    <t>Belllizzi et al., 2021</t>
  </si>
  <si>
    <t>Bernardi et al., 2021</t>
  </si>
  <si>
    <t>Boiko et al., 2024</t>
  </si>
  <si>
    <t>Budak et al., 2021</t>
  </si>
  <si>
    <t>Bukuluki et al, 2020</t>
  </si>
  <si>
    <t>Caliyurt, 2021</t>
  </si>
  <si>
    <t>Cuijpers et al., 2022</t>
  </si>
  <si>
    <t>Desie et al., 2021</t>
  </si>
  <si>
    <t>Ekoh et al., 2021</t>
  </si>
  <si>
    <t>El-Khatib et al., 2020</t>
  </si>
  <si>
    <t>Erol and Batgi., 2023</t>
  </si>
  <si>
    <t>Espinel, 2020</t>
  </si>
  <si>
    <t>Fouad et al., 2020</t>
  </si>
  <si>
    <t>Greene et al., 2024</t>
  </si>
  <si>
    <t>Hajjar &amp; Abu-Sittah, 2021</t>
  </si>
  <si>
    <t>Hall et al., 2021</t>
  </si>
  <si>
    <t>Hoffman et al., 2023</t>
  </si>
  <si>
    <t>Hossain et al., 2022</t>
  </si>
  <si>
    <t>Ikiisik et al., 2023</t>
  </si>
  <si>
    <t>Jamal et al., 2022</t>
  </si>
  <si>
    <t>Jones at al., 2022</t>
  </si>
  <si>
    <t>Khai, 2023</t>
  </si>
  <si>
    <t>Khozaei et al., 2022</t>
  </si>
  <si>
    <t>Khozaei et al., 2024</t>
  </si>
  <si>
    <t>Kira et al., 2021</t>
  </si>
  <si>
    <t>Kira et al., 2023</t>
  </si>
  <si>
    <t>Kizilhan and Noll-Hussong, 2020</t>
  </si>
  <si>
    <t>Kurt et al., 2021</t>
  </si>
  <si>
    <t>Lee et al., 2022</t>
  </si>
  <si>
    <t>Logie et al., 2022</t>
  </si>
  <si>
    <t>Lushchak et al., 2024</t>
  </si>
  <si>
    <t>Mahmoodi et al., 2023</t>
  </si>
  <si>
    <t>Manirambona et al., 2021</t>
  </si>
  <si>
    <t>Miller et al., 2022</t>
  </si>
  <si>
    <t>Mohammadsadeghi et al., 2022</t>
  </si>
  <si>
    <t>Mukumbang, et al., 2020</t>
  </si>
  <si>
    <t>Mumin et al., 2022</t>
  </si>
  <si>
    <t>Oyekale, 2022</t>
  </si>
  <si>
    <t>Ozer et al., 2022</t>
  </si>
  <si>
    <t>Palit et al., 2022</t>
  </si>
  <si>
    <t>Pineiro and Ibarra, 2022</t>
  </si>
  <si>
    <t>Rahaman et al. 2021</t>
  </si>
  <si>
    <t>Sakyi &amp; Amoako Johnson, 2022</t>
  </si>
  <si>
    <t>Secinti et al., 2023</t>
  </si>
  <si>
    <t>Seruwagi et al, 2022</t>
  </si>
  <si>
    <t>Sevinc et al., 2021</t>
  </si>
  <si>
    <t>Shayo et al., 2024</t>
  </si>
  <si>
    <t>Tay and Balasundaram, 2021</t>
  </si>
  <si>
    <t>Unver and Perdahli, 2022</t>
  </si>
  <si>
    <t>Vasic et al., 2023</t>
  </si>
  <si>
    <t>Yalcin et al., 2021</t>
  </si>
  <si>
    <t>Zeid et al., 2023</t>
  </si>
  <si>
    <t>Design Type:</t>
  </si>
  <si>
    <t>Cross-Sectional</t>
  </si>
  <si>
    <t>RCT</t>
  </si>
  <si>
    <t>Qualitative</t>
  </si>
  <si>
    <t>Quality Appraisal - Qualitative Research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</si>
  <si>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</si>
  <si>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</si>
  <si>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</si>
  <si>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</si>
  <si>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</si>
  <si>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</si>
  <si>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</si>
  <si>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</si>
  <si>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</si>
  <si>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</si>
  <si>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Comments</t>
  </si>
  <si>
    <t>Total Score</t>
  </si>
  <si>
    <t>Y</t>
  </si>
  <si>
    <t>N</t>
  </si>
  <si>
    <t>U</t>
  </si>
  <si>
    <t>Lacking specific information about the type of interview and interview questions</t>
  </si>
  <si>
    <t>mainly describes the phenomenon but lacks details on research methods and theory.</t>
  </si>
  <si>
    <t>Quality Appraisal - Cross Sectional Study</t>
  </si>
  <si>
    <t>not clearly explain identifying and measuring confounding factors</t>
  </si>
  <si>
    <t>No detailed description of the statistical analysis methods used and their applicability</t>
  </si>
  <si>
    <t>The study explains how to handle confounding factors, but does not clearly identify them.</t>
  </si>
  <si>
    <t>NA</t>
  </si>
  <si>
    <t>The article evaluates the PSS program's effectiveness but lacks validation and reliability assessment for exposure measurement.</t>
  </si>
  <si>
    <t>Abid Et al., 2023</t>
  </si>
  <si>
    <t>Criteria are tailored to specific contexts and objectives, which can lead to bias.</t>
  </si>
  <si>
    <t>Attitude was not measured using a sandardized criteria</t>
  </si>
  <si>
    <t>Anwar et al., 2023(a)</t>
  </si>
  <si>
    <t>Atak et al., 2023(a)</t>
  </si>
  <si>
    <t>Not enough detail about inclusion/exclusion. Health evaluation may not be a valid measure. Coefficient alpha of depression and anxiety measures were not reported</t>
  </si>
  <si>
    <t>Atak et al., 2023(b)</t>
  </si>
  <si>
    <t>Inclusion/exclusion criteria not clearly stated. Interviews for measurement of exposures was not described. Coefficient alpha of depression and anxiety measures were not reported.</t>
  </si>
  <si>
    <t>Baluku et al., 2023(a)</t>
  </si>
  <si>
    <t>y</t>
  </si>
  <si>
    <t>Inclusion/exclusion criteria not clearly stated.</t>
  </si>
  <si>
    <t>Baluku et al., 2023(b)</t>
  </si>
  <si>
    <t>Inclusion/Exclusion criteria not clearly stated. Not enough detail about participants.</t>
  </si>
  <si>
    <t>Inclusion based on government statistics were not clearly defined</t>
  </si>
  <si>
    <t>No inclusion/exclusion criteria discussed.</t>
  </si>
  <si>
    <t>Erol et a., 2023</t>
  </si>
  <si>
    <t>Mixed Method</t>
  </si>
  <si>
    <t>Hajjar and Abu-Sittah, 2021</t>
  </si>
  <si>
    <t>Only two items measure alcohol use</t>
  </si>
  <si>
    <t>Quality Appraisal - Cohort Study</t>
  </si>
  <si>
    <t>Q11</t>
  </si>
  <si>
    <t>Quality Appraisal - Prevalence Study</t>
  </si>
  <si>
    <t>Data collection via phone interviews and self-reports may not fully ensure validity</t>
  </si>
  <si>
    <t>Quality Appraisal - Quasi-Experimental Study</t>
  </si>
  <si>
    <t>Pre-Post study using secondary data</t>
  </si>
  <si>
    <t>Quality Appraisal - RCT</t>
  </si>
  <si>
    <t>Q12</t>
  </si>
  <si>
    <t>Q13</t>
  </si>
  <si>
    <t>Greene et al., 2023</t>
  </si>
  <si>
    <t xml:space="preserve">                                                                                                               Textual Evidence: Narrative </t>
  </si>
  <si>
    <t>Total Score:</t>
  </si>
  <si>
    <t>8/8</t>
  </si>
  <si>
    <t>6/8</t>
  </si>
  <si>
    <t>Anwar et al., 2023(b)</t>
  </si>
  <si>
    <t>7/7</t>
  </si>
  <si>
    <t>4/7</t>
  </si>
  <si>
    <t>6/7</t>
  </si>
  <si>
    <t>5/7</t>
  </si>
  <si>
    <t>9/12</t>
  </si>
  <si>
    <t>8/10</t>
  </si>
  <si>
    <t>4/6</t>
  </si>
  <si>
    <t>8/12</t>
  </si>
  <si>
    <t>7/8</t>
  </si>
  <si>
    <t>5/6</t>
  </si>
  <si>
    <t>5/8</t>
  </si>
  <si>
    <t>11/11</t>
  </si>
  <si>
    <t>Cohort Study</t>
  </si>
  <si>
    <t>Textual Evidence: Narrative</t>
  </si>
  <si>
    <t>6/6</t>
  </si>
  <si>
    <t xml:space="preserve">Quasi-Experimental </t>
  </si>
  <si>
    <t>2/10</t>
  </si>
  <si>
    <t>Prevalence Study</t>
  </si>
  <si>
    <t>Abstract</t>
  </si>
  <si>
    <t>Secondary data used</t>
  </si>
  <si>
    <t xml:space="preserve">Textual </t>
  </si>
  <si>
    <t xml:space="preserve">                                                                                                               Textual Evidence: Expert </t>
  </si>
  <si>
    <t>5/5</t>
  </si>
  <si>
    <t>6/10</t>
  </si>
  <si>
    <t>7/10</t>
  </si>
  <si>
    <t>9/10</t>
  </si>
  <si>
    <t>Textual Evidence: Expert Opinion</t>
  </si>
  <si>
    <t>4/5</t>
  </si>
  <si>
    <t>Grey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</si>
</sst>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49" fontId="0" fillId="5" borderId="0" xfId="1" applyNumberFormat="1" applyFont="1" applyFill="1"/>
    <xf numFmtId="49" fontId="3" fillId="0" borderId="0" xfId="0" applyNumberFormat="1" applyFont="1" applyAlignment="1">
      <alignment wrapText="1"/>
    </xf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NumberFormat="1" applyFont="1"/>
    <xf numFmtId="49" fontId="2" fillId="5" borderId="0" xfId="1" applyNumberFormat="1" applyFont="1" applyFill="1"/>
    <xf numFmtId="0" fontId="5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5" fillId="0" borderId="0" xfId="0" applyFont="1"/>
    <xf numFmtId="0" fontId="0" fillId="6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6"/>
  <sheetViews>
    <sheetView zoomScale="142" zoomScaleNormal="142" workbookViewId="0">
      <selection activeCell="B14" sqref="B14"/>
    </sheetView>
    <sheetView zoomScale="120" zoomScaleNormal="120" workbookViewId="1">
      <selection activeCell="F12" sqref="F12"/>
    </sheetView>
  </sheetViews>
  <sheetFormatPr defaultRowHeight="14.4" x14ac:dyDescent="0.3"/>
  <cols>
    <col min="2" max="2" width="37.5546875" style="5" customWidth="1"/>
    <col min="3" max="3" width="34.44140625" style="3" customWidth="1"/>
    <col min="4" max="4" width="13.109375" style="12" customWidth="1"/>
  </cols>
  <sheetData>
    <row r="1" spans="2:4" x14ac:dyDescent="0.3">
      <c r="B1" s="4" t="s">
        <v>0</v>
      </c>
      <c r="C1" s="2" t="s">
        <v>64</v>
      </c>
      <c r="D1" s="17" t="s">
        <v>122</v>
      </c>
    </row>
    <row r="3" spans="2:4" x14ac:dyDescent="0.3">
      <c r="B3" s="5" t="s">
        <v>1</v>
      </c>
      <c r="C3" s="3" t="s">
        <v>65</v>
      </c>
      <c r="D3" s="12" t="s">
        <v>123</v>
      </c>
    </row>
    <row r="4" spans="2:4" x14ac:dyDescent="0.3">
      <c r="B4" s="5" t="s">
        <v>2</v>
      </c>
      <c r="C4" s="3" t="s">
        <v>141</v>
      </c>
      <c r="D4" s="12" t="s">
        <v>123</v>
      </c>
    </row>
    <row r="5" spans="2:4" x14ac:dyDescent="0.3">
      <c r="B5" s="5" t="s">
        <v>3</v>
      </c>
      <c r="C5" s="3" t="s">
        <v>67</v>
      </c>
      <c r="D5" s="12" t="s">
        <v>124</v>
      </c>
    </row>
    <row r="6" spans="2:4" x14ac:dyDescent="0.3">
      <c r="B6" s="5" t="s">
        <v>4</v>
      </c>
      <c r="C6" s="3" t="s">
        <v>65</v>
      </c>
      <c r="D6" s="12" t="s">
        <v>126</v>
      </c>
    </row>
    <row r="7" spans="2:4" x14ac:dyDescent="0.3">
      <c r="B7" s="5" t="s">
        <v>5</v>
      </c>
      <c r="C7" s="3" t="s">
        <v>65</v>
      </c>
      <c r="D7" s="12" t="s">
        <v>126</v>
      </c>
    </row>
    <row r="8" spans="2:4" x14ac:dyDescent="0.3">
      <c r="B8" s="5" t="s">
        <v>6</v>
      </c>
      <c r="C8" s="3" t="s">
        <v>65</v>
      </c>
      <c r="D8" s="12" t="s">
        <v>127</v>
      </c>
    </row>
    <row r="9" spans="2:4" x14ac:dyDescent="0.3">
      <c r="B9" s="5" t="s">
        <v>7</v>
      </c>
      <c r="C9" s="3" t="s">
        <v>65</v>
      </c>
      <c r="D9" s="12" t="s">
        <v>127</v>
      </c>
    </row>
    <row r="10" spans="2:4" x14ac:dyDescent="0.3">
      <c r="B10" s="5" t="s">
        <v>8</v>
      </c>
      <c r="C10" s="3" t="s">
        <v>152</v>
      </c>
      <c r="D10" s="12" t="s">
        <v>127</v>
      </c>
    </row>
    <row r="11" spans="2:4" x14ac:dyDescent="0.3">
      <c r="B11" s="5" t="s">
        <v>9</v>
      </c>
      <c r="C11" s="3" t="s">
        <v>65</v>
      </c>
      <c r="D11" s="12" t="s">
        <v>128</v>
      </c>
    </row>
    <row r="12" spans="2:4" x14ac:dyDescent="0.3">
      <c r="B12" s="5" t="s">
        <v>10</v>
      </c>
      <c r="C12" s="3" t="s">
        <v>65</v>
      </c>
      <c r="D12" s="12" t="s">
        <v>129</v>
      </c>
    </row>
    <row r="13" spans="2:4" x14ac:dyDescent="0.3">
      <c r="B13" s="5" t="s">
        <v>11</v>
      </c>
      <c r="C13" s="3" t="s">
        <v>65</v>
      </c>
      <c r="D13" s="12" t="s">
        <v>129</v>
      </c>
    </row>
    <row r="14" spans="2:4" x14ac:dyDescent="0.3">
      <c r="B14" s="5" t="s">
        <v>12</v>
      </c>
      <c r="C14" s="3" t="s">
        <v>152</v>
      </c>
      <c r="D14" s="12" t="s">
        <v>153</v>
      </c>
    </row>
    <row r="15" spans="2:4" x14ac:dyDescent="0.3">
      <c r="B15" s="5" t="s">
        <v>13</v>
      </c>
      <c r="C15" s="3" t="s">
        <v>65</v>
      </c>
      <c r="D15" s="12" t="s">
        <v>128</v>
      </c>
    </row>
    <row r="16" spans="2:4" x14ac:dyDescent="0.3">
      <c r="B16" s="5" t="s">
        <v>14</v>
      </c>
      <c r="C16" s="3" t="s">
        <v>65</v>
      </c>
      <c r="D16" s="12" t="s">
        <v>126</v>
      </c>
    </row>
    <row r="17" spans="2:4" x14ac:dyDescent="0.3">
      <c r="B17" s="5" t="s">
        <v>15</v>
      </c>
      <c r="C17" s="3" t="s">
        <v>65</v>
      </c>
      <c r="D17" s="12" t="s">
        <v>128</v>
      </c>
    </row>
    <row r="18" spans="2:4" x14ac:dyDescent="0.3">
      <c r="B18" s="5" t="s">
        <v>16</v>
      </c>
      <c r="C18" s="3" t="s">
        <v>152</v>
      </c>
      <c r="D18" s="12" t="s">
        <v>148</v>
      </c>
    </row>
    <row r="19" spans="2:4" x14ac:dyDescent="0.3">
      <c r="B19" s="5" t="s">
        <v>17</v>
      </c>
      <c r="C19" s="3" t="s">
        <v>154</v>
      </c>
    </row>
    <row r="20" spans="2:4" x14ac:dyDescent="0.3">
      <c r="B20" s="5" t="s">
        <v>18</v>
      </c>
      <c r="C20" s="3" t="s">
        <v>66</v>
      </c>
      <c r="D20" s="12" t="s">
        <v>130</v>
      </c>
    </row>
    <row r="21" spans="2:4" x14ac:dyDescent="0.3">
      <c r="B21" s="5" t="s">
        <v>19</v>
      </c>
      <c r="C21" s="3" t="s">
        <v>65</v>
      </c>
      <c r="D21" s="12" t="s">
        <v>126</v>
      </c>
    </row>
    <row r="22" spans="2:4" x14ac:dyDescent="0.3">
      <c r="B22" s="5" t="s">
        <v>20</v>
      </c>
      <c r="C22" s="3" t="s">
        <v>67</v>
      </c>
      <c r="D22" s="12" t="s">
        <v>131</v>
      </c>
    </row>
    <row r="23" spans="2:4" x14ac:dyDescent="0.3">
      <c r="B23" s="5" t="s">
        <v>21</v>
      </c>
      <c r="C23" s="3" t="s">
        <v>152</v>
      </c>
      <c r="D23" s="12" t="s">
        <v>148</v>
      </c>
    </row>
    <row r="24" spans="2:4" x14ac:dyDescent="0.3">
      <c r="B24" s="5" t="s">
        <v>22</v>
      </c>
      <c r="C24" s="3" t="s">
        <v>65</v>
      </c>
      <c r="D24" s="12" t="s">
        <v>132</v>
      </c>
    </row>
    <row r="25" spans="2:4" x14ac:dyDescent="0.3">
      <c r="B25" s="5" t="s">
        <v>23</v>
      </c>
      <c r="C25" s="3" t="s">
        <v>152</v>
      </c>
      <c r="D25" s="12" t="s">
        <v>153</v>
      </c>
    </row>
    <row r="26" spans="2:4" x14ac:dyDescent="0.3">
      <c r="B26" s="5" t="s">
        <v>24</v>
      </c>
      <c r="C26" s="3" t="s">
        <v>152</v>
      </c>
      <c r="D26" s="12" t="s">
        <v>153</v>
      </c>
    </row>
    <row r="27" spans="2:4" x14ac:dyDescent="0.3">
      <c r="B27" s="5" t="s">
        <v>120</v>
      </c>
      <c r="C27" s="3" t="s">
        <v>66</v>
      </c>
      <c r="D27" s="12" t="s">
        <v>133</v>
      </c>
    </row>
    <row r="28" spans="2:4" x14ac:dyDescent="0.3">
      <c r="B28" s="5" t="s">
        <v>25</v>
      </c>
      <c r="C28" s="3" t="s">
        <v>66</v>
      </c>
      <c r="D28" s="12" t="s">
        <v>126</v>
      </c>
    </row>
    <row r="29" spans="2:4" x14ac:dyDescent="0.3">
      <c r="B29" s="5" t="s">
        <v>26</v>
      </c>
      <c r="C29" s="3" t="s">
        <v>65</v>
      </c>
      <c r="D29" s="12" t="s">
        <v>135</v>
      </c>
    </row>
    <row r="30" spans="2:4" x14ac:dyDescent="0.3">
      <c r="B30" s="5" t="s">
        <v>27</v>
      </c>
      <c r="C30" s="3" t="s">
        <v>65</v>
      </c>
      <c r="D30" s="12" t="s">
        <v>135</v>
      </c>
    </row>
    <row r="31" spans="2:4" x14ac:dyDescent="0.3">
      <c r="B31" s="5" t="s">
        <v>28</v>
      </c>
      <c r="C31" s="3" t="s">
        <v>65</v>
      </c>
      <c r="D31" s="12" t="s">
        <v>126</v>
      </c>
    </row>
    <row r="32" spans="2:4" x14ac:dyDescent="0.3">
      <c r="B32" s="5" t="s">
        <v>29</v>
      </c>
      <c r="C32" s="3" t="s">
        <v>152</v>
      </c>
      <c r="D32" s="12" t="s">
        <v>153</v>
      </c>
    </row>
    <row r="33" spans="2:4" x14ac:dyDescent="0.3">
      <c r="B33" s="5" t="s">
        <v>30</v>
      </c>
      <c r="C33" s="3" t="s">
        <v>65</v>
      </c>
      <c r="D33" s="12" t="s">
        <v>129</v>
      </c>
    </row>
    <row r="34" spans="2:4" x14ac:dyDescent="0.3">
      <c r="B34" s="5" t="s">
        <v>31</v>
      </c>
      <c r="C34" s="3" t="s">
        <v>67</v>
      </c>
      <c r="D34" s="12" t="s">
        <v>131</v>
      </c>
    </row>
    <row r="35" spans="2:4" x14ac:dyDescent="0.3">
      <c r="B35" s="5" t="s">
        <v>32</v>
      </c>
      <c r="C35" s="3" t="s">
        <v>67</v>
      </c>
      <c r="D35" s="12" t="s">
        <v>151</v>
      </c>
    </row>
    <row r="36" spans="2:4" x14ac:dyDescent="0.3">
      <c r="B36" s="5" t="s">
        <v>33</v>
      </c>
      <c r="C36" s="3" t="s">
        <v>67</v>
      </c>
      <c r="D36" s="12" t="s">
        <v>150</v>
      </c>
    </row>
    <row r="37" spans="2:4" x14ac:dyDescent="0.3">
      <c r="B37" s="5" t="s">
        <v>34</v>
      </c>
      <c r="C37" s="3" t="s">
        <v>65</v>
      </c>
      <c r="D37" s="12" t="s">
        <v>123</v>
      </c>
    </row>
    <row r="38" spans="2:4" x14ac:dyDescent="0.3">
      <c r="B38" s="5" t="s">
        <v>35</v>
      </c>
      <c r="C38" s="3" t="s">
        <v>65</v>
      </c>
      <c r="D38" s="12" t="s">
        <v>124</v>
      </c>
    </row>
    <row r="39" spans="2:4" x14ac:dyDescent="0.3">
      <c r="B39" s="5" t="s">
        <v>36</v>
      </c>
      <c r="C39" s="3" t="s">
        <v>65</v>
      </c>
      <c r="D39" s="12" t="s">
        <v>126</v>
      </c>
    </row>
    <row r="40" spans="2:4" x14ac:dyDescent="0.3">
      <c r="B40" s="5" t="s">
        <v>37</v>
      </c>
      <c r="C40" s="3" t="s">
        <v>65</v>
      </c>
      <c r="D40" s="12" t="s">
        <v>136</v>
      </c>
    </row>
    <row r="41" spans="2:4" x14ac:dyDescent="0.3">
      <c r="B41" s="5" t="s">
        <v>38</v>
      </c>
      <c r="C41" s="3" t="s">
        <v>65</v>
      </c>
      <c r="D41" s="12" t="s">
        <v>124</v>
      </c>
    </row>
    <row r="42" spans="2:4" x14ac:dyDescent="0.3">
      <c r="B42" s="5" t="s">
        <v>39</v>
      </c>
      <c r="C42" s="3" t="s">
        <v>65</v>
      </c>
      <c r="D42" s="12" t="s">
        <v>134</v>
      </c>
    </row>
    <row r="43" spans="2:4" x14ac:dyDescent="0.3">
      <c r="B43" s="5" t="s">
        <v>40</v>
      </c>
      <c r="C43" s="3" t="s">
        <v>65</v>
      </c>
      <c r="D43" s="12" t="s">
        <v>129</v>
      </c>
    </row>
    <row r="44" spans="2:4" x14ac:dyDescent="0.3">
      <c r="B44" s="5" t="s">
        <v>41</v>
      </c>
      <c r="C44" s="3" t="s">
        <v>138</v>
      </c>
      <c r="D44" s="12" t="s">
        <v>137</v>
      </c>
    </row>
    <row r="45" spans="2:4" x14ac:dyDescent="0.3">
      <c r="B45" s="5" t="s">
        <v>42</v>
      </c>
      <c r="C45" s="3" t="s">
        <v>65</v>
      </c>
      <c r="D45" s="12" t="s">
        <v>124</v>
      </c>
    </row>
    <row r="46" spans="2:4" x14ac:dyDescent="0.3">
      <c r="B46" s="5" t="s">
        <v>43</v>
      </c>
      <c r="C46" s="3" t="s">
        <v>65</v>
      </c>
      <c r="D46" s="12" t="s">
        <v>123</v>
      </c>
    </row>
    <row r="47" spans="2:4" x14ac:dyDescent="0.3">
      <c r="B47" s="5" t="s">
        <v>44</v>
      </c>
      <c r="C47" s="3" t="s">
        <v>139</v>
      </c>
      <c r="D47" s="12" t="s">
        <v>140</v>
      </c>
    </row>
    <row r="48" spans="2:4" x14ac:dyDescent="0.3">
      <c r="B48" s="5" t="s">
        <v>45</v>
      </c>
      <c r="C48" s="3" t="s">
        <v>67</v>
      </c>
      <c r="D48" s="12" t="s">
        <v>151</v>
      </c>
    </row>
    <row r="49" spans="2:4" x14ac:dyDescent="0.3">
      <c r="B49" s="5" t="s">
        <v>46</v>
      </c>
      <c r="C49" s="3" t="s">
        <v>67</v>
      </c>
      <c r="D49" s="12" t="s">
        <v>150</v>
      </c>
    </row>
    <row r="50" spans="2:4" x14ac:dyDescent="0.3">
      <c r="B50" s="5" t="s">
        <v>47</v>
      </c>
      <c r="C50" s="3" t="s">
        <v>67</v>
      </c>
      <c r="D50" s="12" t="s">
        <v>142</v>
      </c>
    </row>
    <row r="51" spans="2:4" x14ac:dyDescent="0.3">
      <c r="B51" s="5" t="s">
        <v>48</v>
      </c>
      <c r="C51" s="3" t="s">
        <v>65</v>
      </c>
      <c r="D51" s="12" t="s">
        <v>134</v>
      </c>
    </row>
    <row r="52" spans="2:4" x14ac:dyDescent="0.3">
      <c r="B52" s="5" t="s">
        <v>49</v>
      </c>
      <c r="C52" s="3" t="s">
        <v>65</v>
      </c>
      <c r="D52" s="12" t="s">
        <v>123</v>
      </c>
    </row>
    <row r="53" spans="2:4" x14ac:dyDescent="0.3">
      <c r="B53" s="5" t="s">
        <v>50</v>
      </c>
      <c r="C53" s="3" t="s">
        <v>67</v>
      </c>
      <c r="D53" s="12" t="s">
        <v>149</v>
      </c>
    </row>
    <row r="54" spans="2:4" x14ac:dyDescent="0.3">
      <c r="B54" s="5" t="s">
        <v>51</v>
      </c>
      <c r="C54" s="3" t="s">
        <v>65</v>
      </c>
      <c r="D54" s="12" t="s">
        <v>136</v>
      </c>
    </row>
    <row r="55" spans="2:4" x14ac:dyDescent="0.3">
      <c r="B55" s="5" t="s">
        <v>52</v>
      </c>
      <c r="C55" s="3" t="s">
        <v>67</v>
      </c>
      <c r="D55" s="12" t="s">
        <v>150</v>
      </c>
    </row>
    <row r="56" spans="2:4" x14ac:dyDescent="0.3">
      <c r="B56" s="5" t="s">
        <v>53</v>
      </c>
      <c r="C56" s="3" t="s">
        <v>143</v>
      </c>
      <c r="D56" s="12" t="s">
        <v>124</v>
      </c>
    </row>
    <row r="57" spans="2:4" x14ac:dyDescent="0.3">
      <c r="B57" s="5" t="s">
        <v>54</v>
      </c>
      <c r="C57" s="3" t="s">
        <v>65</v>
      </c>
      <c r="D57" s="12" t="s">
        <v>136</v>
      </c>
    </row>
    <row r="58" spans="2:4" x14ac:dyDescent="0.3">
      <c r="B58" s="5" t="s">
        <v>55</v>
      </c>
      <c r="C58" s="3" t="s">
        <v>65</v>
      </c>
      <c r="D58" s="12" t="s">
        <v>123</v>
      </c>
    </row>
    <row r="59" spans="2:4" x14ac:dyDescent="0.3">
      <c r="B59" s="5" t="s">
        <v>56</v>
      </c>
      <c r="C59" s="3" t="s">
        <v>65</v>
      </c>
      <c r="D59" s="12" t="s">
        <v>123</v>
      </c>
    </row>
    <row r="60" spans="2:4" x14ac:dyDescent="0.3">
      <c r="B60" s="5" t="s">
        <v>57</v>
      </c>
      <c r="C60" s="3" t="s">
        <v>65</v>
      </c>
      <c r="D60" s="12" t="s">
        <v>124</v>
      </c>
    </row>
    <row r="61" spans="2:4" x14ac:dyDescent="0.3">
      <c r="B61" s="5" t="s">
        <v>58</v>
      </c>
      <c r="C61" s="3" t="s">
        <v>67</v>
      </c>
      <c r="D61" s="12" t="s">
        <v>131</v>
      </c>
    </row>
    <row r="62" spans="2:4" x14ac:dyDescent="0.3">
      <c r="B62" s="5" t="s">
        <v>59</v>
      </c>
      <c r="C62" s="3" t="s">
        <v>146</v>
      </c>
      <c r="D62" s="12" t="s">
        <v>148</v>
      </c>
    </row>
    <row r="63" spans="2:4" x14ac:dyDescent="0.3">
      <c r="B63" s="5" t="s">
        <v>60</v>
      </c>
      <c r="C63" s="3" t="s">
        <v>141</v>
      </c>
      <c r="D63" s="12" t="s">
        <v>126</v>
      </c>
    </row>
    <row r="64" spans="2:4" x14ac:dyDescent="0.3">
      <c r="B64" s="5" t="s">
        <v>61</v>
      </c>
      <c r="C64" s="22" t="s">
        <v>144</v>
      </c>
    </row>
    <row r="65" spans="2:4" x14ac:dyDescent="0.3">
      <c r="B65" s="5" t="s">
        <v>62</v>
      </c>
      <c r="C65" s="3" t="s">
        <v>65</v>
      </c>
      <c r="D65" s="12" t="s">
        <v>124</v>
      </c>
    </row>
    <row r="66" spans="2:4" x14ac:dyDescent="0.3">
      <c r="B66" s="5" t="s">
        <v>63</v>
      </c>
      <c r="C66" s="3" t="s">
        <v>65</v>
      </c>
      <c r="D66" s="12" t="s">
        <v>123</v>
      </c>
    </row>
  </sheetData>
  <autoFilter ref="B1:D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35A0-C6CF-4FB3-AC6A-805802F44D33}">
  <dimension ref="A1:N19"/>
  <sheetViews>
    <sheetView zoomScale="109" zoomScaleNormal="109" workbookViewId="0">
      <selection activeCell="N13" sqref="N13"/>
    </sheetView>
    <sheetView workbookViewId="1">
      <selection activeCell="M19" sqref="M19"/>
    </sheetView>
  </sheetViews>
  <sheetFormatPr defaultRowHeight="15.6" x14ac:dyDescent="0.3"/>
  <cols>
    <col min="1" max="1" width="8.88671875" style="1"/>
    <col min="2" max="2" width="37.5546875" style="1" customWidth="1"/>
    <col min="3" max="12" width="8.88671875" style="1"/>
    <col min="13" max="13" width="24.77734375" style="10" customWidth="1"/>
    <col min="14" max="14" width="15.109375" style="1" customWidth="1"/>
    <col min="15" max="16384" width="8.88671875" style="1"/>
  </cols>
  <sheetData>
    <row r="1" spans="1:14" x14ac:dyDescent="0.3">
      <c r="A1" s="8" t="s">
        <v>68</v>
      </c>
      <c r="B1" s="9"/>
      <c r="C1" s="9"/>
      <c r="D1" s="9"/>
      <c r="E1" s="9"/>
      <c r="F1" s="9"/>
      <c r="G1" s="9"/>
      <c r="H1" s="9"/>
      <c r="I1" s="9"/>
      <c r="J1" s="9"/>
    </row>
    <row r="2" spans="1:14" s="6" customFormat="1" x14ac:dyDescent="0.3">
      <c r="M2" s="7"/>
    </row>
    <row r="3" spans="1:14" s="6" customFormat="1" x14ac:dyDescent="0.3">
      <c r="B3" s="6" t="s">
        <v>0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6" t="s">
        <v>77</v>
      </c>
      <c r="L3" s="6" t="s">
        <v>78</v>
      </c>
      <c r="M3" s="7" t="s">
        <v>79</v>
      </c>
      <c r="N3" s="6" t="s">
        <v>80</v>
      </c>
    </row>
    <row r="4" spans="1:14" ht="62.4" x14ac:dyDescent="0.3">
      <c r="B4" s="1" t="s">
        <v>3</v>
      </c>
      <c r="C4" s="1" t="s">
        <v>83</v>
      </c>
      <c r="D4" s="1" t="s">
        <v>83</v>
      </c>
      <c r="E4" s="1" t="s">
        <v>83</v>
      </c>
      <c r="F4" s="1" t="s">
        <v>81</v>
      </c>
      <c r="G4" s="1" t="s">
        <v>81</v>
      </c>
      <c r="H4" s="1" t="s">
        <v>82</v>
      </c>
      <c r="I4" s="1" t="s">
        <v>81</v>
      </c>
      <c r="J4" s="1" t="s">
        <v>81</v>
      </c>
      <c r="K4" s="1" t="s">
        <v>81</v>
      </c>
      <c r="L4" s="1" t="s">
        <v>81</v>
      </c>
      <c r="M4" s="10" t="s">
        <v>84</v>
      </c>
      <c r="N4" s="1">
        <f>COUNTIF(C4:L4,"Y")</f>
        <v>6</v>
      </c>
    </row>
    <row r="5" spans="1:14" x14ac:dyDescent="0.3">
      <c r="B5" s="1" t="s">
        <v>20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82</v>
      </c>
      <c r="I5" s="1" t="s">
        <v>82</v>
      </c>
      <c r="J5" s="1" t="s">
        <v>81</v>
      </c>
      <c r="K5" s="1" t="s">
        <v>81</v>
      </c>
      <c r="L5" s="1" t="s">
        <v>81</v>
      </c>
      <c r="N5" s="1">
        <f>COUNTIF(C5:L5,"Y")</f>
        <v>8</v>
      </c>
    </row>
    <row r="6" spans="1:14" x14ac:dyDescent="0.3">
      <c r="B6" s="1" t="s">
        <v>31</v>
      </c>
      <c r="C6" s="1" t="s">
        <v>82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82</v>
      </c>
      <c r="I6" s="1" t="s">
        <v>81</v>
      </c>
      <c r="J6" s="1" t="s">
        <v>81</v>
      </c>
      <c r="K6" s="1" t="s">
        <v>81</v>
      </c>
      <c r="L6" s="1" t="s">
        <v>81</v>
      </c>
      <c r="N6" s="1">
        <f>COUNTIF(C6:L6,"Y")</f>
        <v>8</v>
      </c>
    </row>
    <row r="7" spans="1:14" x14ac:dyDescent="0.3">
      <c r="B7" s="1" t="s">
        <v>32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82</v>
      </c>
      <c r="J7" s="1" t="s">
        <v>81</v>
      </c>
      <c r="K7" s="1" t="s">
        <v>81</v>
      </c>
      <c r="L7" s="1" t="s">
        <v>81</v>
      </c>
      <c r="N7" s="1">
        <f>COUNTIF(C7:L7,"Y")</f>
        <v>9</v>
      </c>
    </row>
    <row r="8" spans="1:14" x14ac:dyDescent="0.3">
      <c r="B8" s="1" t="s">
        <v>33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82</v>
      </c>
      <c r="I8" s="1" t="s">
        <v>82</v>
      </c>
      <c r="J8" s="1" t="s">
        <v>81</v>
      </c>
      <c r="K8" s="1" t="s">
        <v>81</v>
      </c>
      <c r="L8" s="1" t="s">
        <v>81</v>
      </c>
      <c r="N8" s="1">
        <f>COUNTIF(C8:L8,"Y")</f>
        <v>8</v>
      </c>
    </row>
    <row r="9" spans="1:14" x14ac:dyDescent="0.3">
      <c r="B9" s="1" t="s">
        <v>33</v>
      </c>
      <c r="C9" s="1" t="s">
        <v>83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82</v>
      </c>
      <c r="I9" s="1" t="s">
        <v>82</v>
      </c>
      <c r="J9" s="1" t="s">
        <v>81</v>
      </c>
      <c r="K9" s="1" t="s">
        <v>81</v>
      </c>
      <c r="L9" s="1" t="s">
        <v>81</v>
      </c>
      <c r="N9" s="1">
        <f>COUNTIF(C9:L9,"Y")</f>
        <v>7</v>
      </c>
    </row>
    <row r="10" spans="1:14" x14ac:dyDescent="0.3">
      <c r="B10" s="1" t="s">
        <v>45</v>
      </c>
      <c r="C10" s="1" t="s">
        <v>81</v>
      </c>
      <c r="D10" s="1" t="s">
        <v>81</v>
      </c>
      <c r="E10" s="1" t="s">
        <v>81</v>
      </c>
      <c r="F10" s="1" t="s">
        <v>81</v>
      </c>
      <c r="G10" s="1" t="s">
        <v>81</v>
      </c>
      <c r="H10" s="1" t="s">
        <v>81</v>
      </c>
      <c r="I10" s="1" t="s">
        <v>81</v>
      </c>
      <c r="J10" s="1" t="s">
        <v>81</v>
      </c>
      <c r="K10" s="1" t="s">
        <v>81</v>
      </c>
      <c r="L10" s="1" t="s">
        <v>81</v>
      </c>
      <c r="N10" s="1">
        <f>COUNTIF(C10:L10,"Y")</f>
        <v>10</v>
      </c>
    </row>
    <row r="11" spans="1:14" x14ac:dyDescent="0.3">
      <c r="B11" s="1" t="s">
        <v>45</v>
      </c>
      <c r="C11" s="1" t="s">
        <v>81</v>
      </c>
      <c r="D11" s="1" t="s">
        <v>81</v>
      </c>
      <c r="E11" s="1" t="s">
        <v>81</v>
      </c>
      <c r="F11" s="1" t="s">
        <v>81</v>
      </c>
      <c r="G11" s="1" t="s">
        <v>81</v>
      </c>
      <c r="H11" s="1" t="s">
        <v>81</v>
      </c>
      <c r="I11" s="1" t="s">
        <v>82</v>
      </c>
      <c r="J11" s="1" t="s">
        <v>81</v>
      </c>
      <c r="K11" s="1" t="s">
        <v>81</v>
      </c>
      <c r="L11" s="1" t="s">
        <v>81</v>
      </c>
      <c r="N11" s="1">
        <f>COUNTIF(C11:L11,"Y")</f>
        <v>9</v>
      </c>
    </row>
    <row r="12" spans="1:14" x14ac:dyDescent="0.3">
      <c r="B12" s="1" t="s">
        <v>46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83</v>
      </c>
      <c r="I12" s="1" t="s">
        <v>82</v>
      </c>
      <c r="J12" s="1" t="s">
        <v>81</v>
      </c>
      <c r="K12" s="1" t="s">
        <v>81</v>
      </c>
      <c r="L12" s="1" t="s">
        <v>81</v>
      </c>
      <c r="N12" s="1">
        <f>COUNTIF(C12:L12,"Y")</f>
        <v>8</v>
      </c>
    </row>
    <row r="13" spans="1:14" x14ac:dyDescent="0.3">
      <c r="B13" s="1" t="s">
        <v>46</v>
      </c>
      <c r="C13" s="1" t="s">
        <v>83</v>
      </c>
      <c r="D13" s="1" t="s">
        <v>81</v>
      </c>
      <c r="E13" s="1" t="s">
        <v>81</v>
      </c>
      <c r="F13" s="1" t="s">
        <v>81</v>
      </c>
      <c r="G13" s="1" t="s">
        <v>101</v>
      </c>
      <c r="H13" s="1" t="s">
        <v>83</v>
      </c>
      <c r="I13" s="1" t="s">
        <v>82</v>
      </c>
      <c r="J13" s="1" t="s">
        <v>81</v>
      </c>
      <c r="K13" s="1" t="s">
        <v>81</v>
      </c>
      <c r="L13" s="1" t="s">
        <v>81</v>
      </c>
      <c r="N13" s="1">
        <f>COUNTIF(C13:L13,"Y")</f>
        <v>7</v>
      </c>
    </row>
    <row r="14" spans="1:14" ht="62.4" x14ac:dyDescent="0.3">
      <c r="B14" s="1" t="s">
        <v>47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82</v>
      </c>
      <c r="I14" s="1" t="s">
        <v>82</v>
      </c>
      <c r="J14" s="1" t="s">
        <v>81</v>
      </c>
      <c r="K14" s="1" t="s">
        <v>82</v>
      </c>
      <c r="L14" s="1" t="s">
        <v>81</v>
      </c>
      <c r="M14" s="10" t="s">
        <v>85</v>
      </c>
      <c r="N14" s="1">
        <f>COUNTIF(C14:L14,"Y")</f>
        <v>2</v>
      </c>
    </row>
    <row r="15" spans="1:14" x14ac:dyDescent="0.3">
      <c r="B15" s="1" t="s">
        <v>50</v>
      </c>
      <c r="C15" s="1" t="s">
        <v>83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82</v>
      </c>
      <c r="I15" s="1" t="s">
        <v>82</v>
      </c>
      <c r="J15" s="1" t="s">
        <v>81</v>
      </c>
      <c r="K15" s="1" t="s">
        <v>81</v>
      </c>
      <c r="L15" s="1" t="s">
        <v>81</v>
      </c>
      <c r="N15" s="1">
        <f>COUNTIF(C15:L15,"Y")</f>
        <v>7</v>
      </c>
    </row>
    <row r="16" spans="1:14" x14ac:dyDescent="0.3">
      <c r="B16" s="1" t="s">
        <v>50</v>
      </c>
      <c r="C16" s="1" t="s">
        <v>83</v>
      </c>
      <c r="D16" s="1" t="s">
        <v>81</v>
      </c>
      <c r="E16" s="1" t="s">
        <v>81</v>
      </c>
      <c r="F16" s="1" t="s">
        <v>81</v>
      </c>
      <c r="G16" s="1" t="s">
        <v>81</v>
      </c>
      <c r="H16" s="1" t="s">
        <v>82</v>
      </c>
      <c r="I16" s="1" t="s">
        <v>82</v>
      </c>
      <c r="J16" s="1" t="s">
        <v>81</v>
      </c>
      <c r="K16" s="1" t="s">
        <v>82</v>
      </c>
      <c r="L16" s="1" t="s">
        <v>81</v>
      </c>
      <c r="N16" s="1">
        <f>COUNTIF(C16:L16,"Y")</f>
        <v>6</v>
      </c>
    </row>
    <row r="17" spans="2:14" x14ac:dyDescent="0.3">
      <c r="B17" s="1" t="s">
        <v>52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83</v>
      </c>
      <c r="I17" s="1" t="s">
        <v>81</v>
      </c>
      <c r="J17" s="1" t="s">
        <v>81</v>
      </c>
      <c r="K17" s="1" t="s">
        <v>81</v>
      </c>
      <c r="L17" s="1" t="s">
        <v>81</v>
      </c>
      <c r="N17" s="1">
        <f>COUNTIF(C17:L17,"Y")</f>
        <v>9</v>
      </c>
    </row>
    <row r="18" spans="2:14" x14ac:dyDescent="0.3">
      <c r="B18" s="1" t="s">
        <v>52</v>
      </c>
      <c r="C18" s="1" t="s">
        <v>83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82</v>
      </c>
      <c r="I18" s="1" t="s">
        <v>82</v>
      </c>
      <c r="J18" s="1" t="s">
        <v>81</v>
      </c>
      <c r="K18" s="1" t="s">
        <v>81</v>
      </c>
      <c r="L18" s="1" t="s">
        <v>81</v>
      </c>
      <c r="N18" s="1">
        <f>COUNTIF(C18:L18,"Y")</f>
        <v>7</v>
      </c>
    </row>
    <row r="19" spans="2:14" x14ac:dyDescent="0.3">
      <c r="B19" s="1" t="s">
        <v>58</v>
      </c>
      <c r="C19" s="1" t="s">
        <v>81</v>
      </c>
      <c r="D19" s="1" t="s">
        <v>81</v>
      </c>
      <c r="E19" s="1" t="s">
        <v>81</v>
      </c>
      <c r="F19" s="1" t="s">
        <v>81</v>
      </c>
      <c r="G19" s="1" t="s">
        <v>81</v>
      </c>
      <c r="H19" s="1" t="s">
        <v>83</v>
      </c>
      <c r="I19" s="1" t="s">
        <v>83</v>
      </c>
      <c r="J19" s="1" t="s">
        <v>81</v>
      </c>
      <c r="K19" s="1" t="s">
        <v>81</v>
      </c>
      <c r="L19" s="1" t="s">
        <v>81</v>
      </c>
      <c r="N19" s="1">
        <f>COUNTIF(C19:L19,"Y")</f>
        <v>8</v>
      </c>
    </row>
  </sheetData>
  <autoFilter ref="B3:N27" xr:uid="{201535A0-C6CF-4FB3-AC6A-805802F44D33}">
    <sortState xmlns:xlrd2="http://schemas.microsoft.com/office/spreadsheetml/2017/richdata2" ref="B4:N19">
      <sortCondition ref="B3:B27"/>
    </sortState>
  </autoFilter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7572-6EB3-45CA-9E44-B198E4597B9D}">
  <dimension ref="A1:L39"/>
  <sheetViews>
    <sheetView tabSelected="1" topLeftCell="A25" workbookViewId="0">
      <selection activeCell="B34" sqref="B34"/>
    </sheetView>
    <sheetView workbookViewId="1">
      <selection activeCell="L44" sqref="L44"/>
    </sheetView>
  </sheetViews>
  <sheetFormatPr defaultRowHeight="15.6" x14ac:dyDescent="0.3"/>
  <cols>
    <col min="1" max="1" width="8.88671875" style="1"/>
    <col min="2" max="2" width="36.21875" style="1" customWidth="1"/>
    <col min="3" max="10" width="8.88671875" style="1"/>
    <col min="11" max="11" width="26" style="10" customWidth="1"/>
    <col min="12" max="12" width="13.6640625" style="15" customWidth="1"/>
    <col min="13" max="16384" width="8.88671875" style="1"/>
  </cols>
  <sheetData>
    <row r="1" spans="1:12" x14ac:dyDescent="0.3">
      <c r="A1" s="8" t="s">
        <v>86</v>
      </c>
      <c r="B1" s="9"/>
      <c r="C1" s="9"/>
      <c r="D1" s="9"/>
      <c r="E1" s="9"/>
      <c r="F1" s="9"/>
      <c r="G1" s="9"/>
      <c r="H1" s="9"/>
      <c r="I1" s="9"/>
      <c r="J1" s="9"/>
      <c r="L1" s="13"/>
    </row>
    <row r="3" spans="1:12" s="6" customFormat="1" x14ac:dyDescent="0.3">
      <c r="B3" s="6" t="s">
        <v>0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7" t="s">
        <v>79</v>
      </c>
      <c r="L3" s="14" t="s">
        <v>80</v>
      </c>
    </row>
    <row r="4" spans="1:12" ht="46.8" x14ac:dyDescent="0.3">
      <c r="B4" s="1" t="s">
        <v>92</v>
      </c>
      <c r="C4" s="1" t="s">
        <v>81</v>
      </c>
      <c r="D4" s="1" t="s">
        <v>81</v>
      </c>
      <c r="E4" s="1" t="s">
        <v>82</v>
      </c>
      <c r="F4" s="1" t="s">
        <v>90</v>
      </c>
      <c r="G4" s="1" t="s">
        <v>81</v>
      </c>
      <c r="H4" s="1" t="s">
        <v>81</v>
      </c>
      <c r="I4" s="1" t="s">
        <v>81</v>
      </c>
      <c r="J4" s="1" t="s">
        <v>81</v>
      </c>
      <c r="K4" s="10" t="s">
        <v>94</v>
      </c>
      <c r="L4" s="16">
        <f>COUNTIF(C4:J4,"Y")</f>
        <v>6</v>
      </c>
    </row>
    <row r="5" spans="1:12" x14ac:dyDescent="0.3">
      <c r="B5" s="1" t="s">
        <v>95</v>
      </c>
      <c r="C5" s="1" t="s">
        <v>81</v>
      </c>
      <c r="D5" s="1" t="s">
        <v>81</v>
      </c>
      <c r="E5" s="1" t="s">
        <v>81</v>
      </c>
      <c r="F5" s="1" t="s">
        <v>90</v>
      </c>
      <c r="G5" s="1" t="s">
        <v>81</v>
      </c>
      <c r="H5" s="1" t="s">
        <v>81</v>
      </c>
      <c r="I5" s="1" t="s">
        <v>81</v>
      </c>
      <c r="J5" s="1" t="s">
        <v>81</v>
      </c>
      <c r="L5" s="16">
        <f>COUNTIF(C5:J5,"Y")</f>
        <v>7</v>
      </c>
    </row>
    <row r="6" spans="1:12" x14ac:dyDescent="0.3">
      <c r="B6" s="1" t="s">
        <v>125</v>
      </c>
      <c r="C6" s="1" t="s">
        <v>81</v>
      </c>
      <c r="D6" s="1" t="s">
        <v>81</v>
      </c>
      <c r="E6" s="1" t="s">
        <v>81</v>
      </c>
      <c r="F6" s="1" t="s">
        <v>90</v>
      </c>
      <c r="G6" s="1" t="s">
        <v>81</v>
      </c>
      <c r="H6" s="1" t="s">
        <v>81</v>
      </c>
      <c r="I6" s="1" t="s">
        <v>81</v>
      </c>
      <c r="J6" s="1" t="s">
        <v>81</v>
      </c>
      <c r="L6" s="16">
        <f>COUNTIF(C6:J6,"Y")</f>
        <v>7</v>
      </c>
    </row>
    <row r="7" spans="1:12" ht="124.8" x14ac:dyDescent="0.3">
      <c r="B7" s="1" t="s">
        <v>96</v>
      </c>
      <c r="C7" s="1" t="s">
        <v>82</v>
      </c>
      <c r="D7" s="1" t="s">
        <v>81</v>
      </c>
      <c r="E7" s="1" t="s">
        <v>82</v>
      </c>
      <c r="F7" s="1" t="s">
        <v>90</v>
      </c>
      <c r="G7" s="1" t="s">
        <v>81</v>
      </c>
      <c r="H7" s="1" t="s">
        <v>81</v>
      </c>
      <c r="I7" s="1" t="s">
        <v>82</v>
      </c>
      <c r="J7" s="1" t="s">
        <v>81</v>
      </c>
      <c r="K7" s="10" t="s">
        <v>97</v>
      </c>
      <c r="L7" s="16">
        <f>COUNTIF(C7:J7,"Y")</f>
        <v>4</v>
      </c>
    </row>
    <row r="8" spans="1:12" ht="140.4" x14ac:dyDescent="0.3">
      <c r="B8" s="1" t="s">
        <v>98</v>
      </c>
      <c r="C8" s="1" t="s">
        <v>82</v>
      </c>
      <c r="D8" s="1" t="s">
        <v>81</v>
      </c>
      <c r="E8" s="1" t="s">
        <v>83</v>
      </c>
      <c r="F8" s="1" t="s">
        <v>90</v>
      </c>
      <c r="G8" s="1" t="s">
        <v>81</v>
      </c>
      <c r="H8" s="1" t="s">
        <v>81</v>
      </c>
      <c r="I8" s="1" t="s">
        <v>82</v>
      </c>
      <c r="J8" s="1" t="s">
        <v>81</v>
      </c>
      <c r="K8" s="10" t="s">
        <v>99</v>
      </c>
      <c r="L8" s="16">
        <f>COUNTIF(C8:J8,"Y")</f>
        <v>4</v>
      </c>
    </row>
    <row r="9" spans="1:12" ht="31.2" x14ac:dyDescent="0.3">
      <c r="B9" s="1" t="s">
        <v>100</v>
      </c>
      <c r="C9" s="1" t="s">
        <v>82</v>
      </c>
      <c r="D9" s="1" t="s">
        <v>101</v>
      </c>
      <c r="E9" s="1" t="s">
        <v>81</v>
      </c>
      <c r="F9" s="1" t="s">
        <v>90</v>
      </c>
      <c r="G9" s="1" t="s">
        <v>81</v>
      </c>
      <c r="H9" s="1" t="s">
        <v>81</v>
      </c>
      <c r="I9" s="1" t="s">
        <v>81</v>
      </c>
      <c r="J9" s="1" t="s">
        <v>81</v>
      </c>
      <c r="K9" s="10" t="s">
        <v>102</v>
      </c>
      <c r="L9" s="16">
        <f>COUNTIF(C9:J9,"Y")</f>
        <v>6</v>
      </c>
    </row>
    <row r="10" spans="1:12" ht="62.4" x14ac:dyDescent="0.3">
      <c r="B10" s="1" t="s">
        <v>103</v>
      </c>
      <c r="C10" s="1" t="s">
        <v>82</v>
      </c>
      <c r="D10" s="1" t="s">
        <v>82</v>
      </c>
      <c r="E10" s="1" t="s">
        <v>81</v>
      </c>
      <c r="F10" s="1" t="s">
        <v>90</v>
      </c>
      <c r="G10" s="1" t="s">
        <v>81</v>
      </c>
      <c r="H10" s="1" t="s">
        <v>81</v>
      </c>
      <c r="I10" s="1" t="s">
        <v>81</v>
      </c>
      <c r="J10" s="1" t="s">
        <v>81</v>
      </c>
      <c r="K10" s="10" t="s">
        <v>104</v>
      </c>
      <c r="L10" s="16">
        <f>COUNTIF(C10:J10,"Y")</f>
        <v>5</v>
      </c>
    </row>
    <row r="11" spans="1:12" x14ac:dyDescent="0.3">
      <c r="B11" s="1" t="s">
        <v>11</v>
      </c>
      <c r="C11" s="1" t="s">
        <v>82</v>
      </c>
      <c r="D11" s="1" t="s">
        <v>82</v>
      </c>
      <c r="E11" s="1" t="s">
        <v>81</v>
      </c>
      <c r="F11" s="1" t="s">
        <v>90</v>
      </c>
      <c r="G11" s="1" t="s">
        <v>81</v>
      </c>
      <c r="H11" s="1" t="s">
        <v>81</v>
      </c>
      <c r="I11" s="1" t="s">
        <v>81</v>
      </c>
      <c r="J11" s="1" t="s">
        <v>81</v>
      </c>
      <c r="L11" s="15">
        <f>COUNTIF(C11:J11,"Y")</f>
        <v>5</v>
      </c>
    </row>
    <row r="12" spans="1:12" ht="46.8" x14ac:dyDescent="0.3">
      <c r="B12" s="1" t="s">
        <v>13</v>
      </c>
      <c r="C12" s="1" t="s">
        <v>82</v>
      </c>
      <c r="D12" s="1" t="s">
        <v>81</v>
      </c>
      <c r="E12" s="1" t="s">
        <v>81</v>
      </c>
      <c r="F12" s="1" t="s">
        <v>90</v>
      </c>
      <c r="G12" s="1" t="s">
        <v>81</v>
      </c>
      <c r="H12" s="1" t="s">
        <v>81</v>
      </c>
      <c r="I12" s="1" t="s">
        <v>81</v>
      </c>
      <c r="J12" s="1" t="s">
        <v>81</v>
      </c>
      <c r="K12" s="10" t="s">
        <v>105</v>
      </c>
      <c r="L12" s="16">
        <f>COUNTIF(C12:J12,"Y")</f>
        <v>6</v>
      </c>
    </row>
    <row r="13" spans="1:12" x14ac:dyDescent="0.3">
      <c r="B13" s="1" t="s">
        <v>14</v>
      </c>
      <c r="C13" s="1" t="s">
        <v>81</v>
      </c>
      <c r="D13" s="1" t="s">
        <v>81</v>
      </c>
      <c r="E13" s="1" t="s">
        <v>81</v>
      </c>
      <c r="F13" s="1" t="s">
        <v>90</v>
      </c>
      <c r="G13" s="1" t="s">
        <v>81</v>
      </c>
      <c r="H13" s="1" t="s">
        <v>81</v>
      </c>
      <c r="I13" s="1" t="s">
        <v>81</v>
      </c>
      <c r="J13" s="1" t="s">
        <v>81</v>
      </c>
      <c r="L13" s="16">
        <f>COUNTIF(C13:J13,"Y")</f>
        <v>7</v>
      </c>
    </row>
    <row r="14" spans="1:12" ht="31.2" x14ac:dyDescent="0.3">
      <c r="B14" s="1" t="s">
        <v>15</v>
      </c>
      <c r="C14" s="1" t="s">
        <v>82</v>
      </c>
      <c r="D14" s="1" t="s">
        <v>81</v>
      </c>
      <c r="E14" s="1" t="s">
        <v>81</v>
      </c>
      <c r="F14" s="1" t="s">
        <v>90</v>
      </c>
      <c r="G14" s="1" t="s">
        <v>81</v>
      </c>
      <c r="H14" s="1" t="s">
        <v>81</v>
      </c>
      <c r="I14" s="1" t="s">
        <v>81</v>
      </c>
      <c r="J14" s="1" t="s">
        <v>81</v>
      </c>
      <c r="K14" s="10" t="s">
        <v>106</v>
      </c>
      <c r="L14" s="16">
        <f>COUNTIF(C14:J14,"Y")</f>
        <v>6</v>
      </c>
    </row>
    <row r="15" spans="1:12" x14ac:dyDescent="0.3">
      <c r="B15" s="1" t="s">
        <v>19</v>
      </c>
      <c r="C15" s="1" t="s">
        <v>81</v>
      </c>
      <c r="D15" s="1" t="s">
        <v>81</v>
      </c>
      <c r="E15" s="1" t="s">
        <v>81</v>
      </c>
      <c r="F15" s="1" t="s">
        <v>90</v>
      </c>
      <c r="G15" s="1" t="s">
        <v>81</v>
      </c>
      <c r="H15" s="1" t="s">
        <v>81</v>
      </c>
      <c r="I15" s="1" t="s">
        <v>81</v>
      </c>
      <c r="J15" s="1" t="s">
        <v>81</v>
      </c>
      <c r="L15" s="16">
        <f>COUNTIF(C15:J15,"Y")</f>
        <v>7</v>
      </c>
    </row>
    <row r="16" spans="1:12" x14ac:dyDescent="0.3">
      <c r="B16" s="1" t="s">
        <v>107</v>
      </c>
      <c r="C16" s="1" t="s">
        <v>82</v>
      </c>
      <c r="D16" s="1" t="s">
        <v>81</v>
      </c>
      <c r="E16" s="1" t="s">
        <v>81</v>
      </c>
      <c r="F16" s="1" t="s">
        <v>90</v>
      </c>
      <c r="G16" s="1" t="s">
        <v>82</v>
      </c>
      <c r="H16" s="1" t="s">
        <v>90</v>
      </c>
      <c r="I16" s="1" t="s">
        <v>81</v>
      </c>
      <c r="J16" s="1" t="s">
        <v>81</v>
      </c>
      <c r="L16" s="16">
        <f>COUNTIF(C16:J16,"Y")</f>
        <v>4</v>
      </c>
    </row>
    <row r="17" spans="2:12" x14ac:dyDescent="0.3">
      <c r="B17" s="1" t="s">
        <v>25</v>
      </c>
      <c r="C17" s="1" t="s">
        <v>81</v>
      </c>
      <c r="D17" s="1" t="s">
        <v>81</v>
      </c>
      <c r="E17" s="1" t="s">
        <v>81</v>
      </c>
      <c r="F17" s="1" t="s">
        <v>90</v>
      </c>
      <c r="G17" s="1" t="s">
        <v>81</v>
      </c>
      <c r="H17" s="1" t="s">
        <v>81</v>
      </c>
      <c r="I17" s="1" t="s">
        <v>81</v>
      </c>
      <c r="J17" s="1" t="s">
        <v>81</v>
      </c>
      <c r="K17" s="10" t="s">
        <v>108</v>
      </c>
      <c r="L17" s="16">
        <f>COUNTIF(C17:J17,"Y")</f>
        <v>7</v>
      </c>
    </row>
    <row r="18" spans="2:12" x14ac:dyDescent="0.3">
      <c r="B18" s="1" t="s">
        <v>109</v>
      </c>
      <c r="C18" s="1" t="s">
        <v>82</v>
      </c>
      <c r="D18" s="1" t="s">
        <v>81</v>
      </c>
      <c r="E18" s="1" t="s">
        <v>90</v>
      </c>
      <c r="F18" s="1" t="s">
        <v>90</v>
      </c>
      <c r="G18" s="1" t="s">
        <v>81</v>
      </c>
      <c r="H18" s="1" t="s">
        <v>81</v>
      </c>
      <c r="I18" s="1" t="s">
        <v>81</v>
      </c>
      <c r="J18" s="1" t="s">
        <v>81</v>
      </c>
      <c r="L18" s="16">
        <f>COUNTIF(C18:J18,"Y")</f>
        <v>5</v>
      </c>
    </row>
    <row r="19" spans="2:12" ht="31.2" x14ac:dyDescent="0.3">
      <c r="B19" s="1" t="s">
        <v>27</v>
      </c>
      <c r="C19" s="1" t="s">
        <v>81</v>
      </c>
      <c r="D19" s="1" t="s">
        <v>81</v>
      </c>
      <c r="E19" s="1" t="s">
        <v>82</v>
      </c>
      <c r="F19" s="1" t="s">
        <v>90</v>
      </c>
      <c r="G19" s="1" t="s">
        <v>81</v>
      </c>
      <c r="H19" s="1" t="s">
        <v>81</v>
      </c>
      <c r="I19" s="1" t="s">
        <v>90</v>
      </c>
      <c r="J19" s="1" t="s">
        <v>81</v>
      </c>
      <c r="K19" s="10" t="s">
        <v>110</v>
      </c>
      <c r="L19" s="16">
        <f>COUNTIF(C19:J19,"Y")</f>
        <v>5</v>
      </c>
    </row>
    <row r="20" spans="2:12" x14ac:dyDescent="0.3">
      <c r="B20" s="21" t="s">
        <v>28</v>
      </c>
      <c r="C20" s="1" t="s">
        <v>81</v>
      </c>
      <c r="D20" s="1" t="s">
        <v>81</v>
      </c>
      <c r="E20" s="1" t="s">
        <v>81</v>
      </c>
      <c r="F20" s="1" t="s">
        <v>90</v>
      </c>
      <c r="G20" s="1" t="s">
        <v>81</v>
      </c>
      <c r="H20" s="1" t="s">
        <v>81</v>
      </c>
      <c r="I20" s="1" t="s">
        <v>81</v>
      </c>
      <c r="J20" s="1" t="s">
        <v>81</v>
      </c>
      <c r="L20" s="16">
        <f>COUNTIF(C20:J20,"Y")</f>
        <v>7</v>
      </c>
    </row>
    <row r="21" spans="2:12" x14ac:dyDescent="0.3">
      <c r="B21" s="1" t="s">
        <v>30</v>
      </c>
      <c r="C21" s="1" t="s">
        <v>82</v>
      </c>
      <c r="D21" s="1" t="s">
        <v>81</v>
      </c>
      <c r="E21" s="1" t="s">
        <v>82</v>
      </c>
      <c r="F21" s="1" t="s">
        <v>90</v>
      </c>
      <c r="G21" s="1" t="s">
        <v>81</v>
      </c>
      <c r="H21" s="1" t="s">
        <v>81</v>
      </c>
      <c r="I21" s="1" t="s">
        <v>81</v>
      </c>
      <c r="J21" s="1" t="s">
        <v>81</v>
      </c>
      <c r="L21" s="16">
        <f>COUNTIF(C21:J21,"Y")</f>
        <v>5</v>
      </c>
    </row>
    <row r="22" spans="2:12" x14ac:dyDescent="0.3">
      <c r="B22" s="1" t="s">
        <v>34</v>
      </c>
      <c r="C22" s="1" t="s">
        <v>81</v>
      </c>
      <c r="D22" s="19" t="s">
        <v>81</v>
      </c>
      <c r="E22" s="19" t="s">
        <v>81</v>
      </c>
      <c r="F22" s="19" t="s">
        <v>81</v>
      </c>
      <c r="G22" s="19" t="s">
        <v>81</v>
      </c>
      <c r="H22" s="19" t="s">
        <v>81</v>
      </c>
      <c r="I22" s="19" t="s">
        <v>81</v>
      </c>
      <c r="J22" s="19" t="s">
        <v>81</v>
      </c>
      <c r="L22" s="16">
        <f>COUNTIF(C22:J22,"Y")</f>
        <v>8</v>
      </c>
    </row>
    <row r="23" spans="2:12" ht="46.8" x14ac:dyDescent="0.3">
      <c r="B23" s="1" t="s">
        <v>35</v>
      </c>
      <c r="C23" s="19" t="s">
        <v>81</v>
      </c>
      <c r="D23" s="19" t="s">
        <v>81</v>
      </c>
      <c r="E23" s="19" t="s">
        <v>81</v>
      </c>
      <c r="F23" s="19" t="s">
        <v>81</v>
      </c>
      <c r="G23" s="19" t="s">
        <v>83</v>
      </c>
      <c r="H23" s="1" t="s">
        <v>83</v>
      </c>
      <c r="I23" s="19" t="s">
        <v>81</v>
      </c>
      <c r="J23" s="19" t="s">
        <v>81</v>
      </c>
      <c r="K23" s="10" t="s">
        <v>87</v>
      </c>
      <c r="L23" s="16">
        <f>COUNTIF(C23:J23,"Y")</f>
        <v>6</v>
      </c>
    </row>
    <row r="24" spans="2:12" x14ac:dyDescent="0.3">
      <c r="B24" s="1" t="s">
        <v>36</v>
      </c>
      <c r="C24" s="1" t="s">
        <v>81</v>
      </c>
      <c r="D24" s="1" t="s">
        <v>81</v>
      </c>
      <c r="E24" s="1" t="s">
        <v>81</v>
      </c>
      <c r="F24" s="1" t="s">
        <v>90</v>
      </c>
      <c r="G24" s="1" t="s">
        <v>81</v>
      </c>
      <c r="H24" s="1" t="s">
        <v>81</v>
      </c>
      <c r="I24" s="1" t="s">
        <v>81</v>
      </c>
      <c r="J24" s="1" t="s">
        <v>81</v>
      </c>
      <c r="L24" s="16">
        <f>COUNTIF(C24:J24,"Y")</f>
        <v>7</v>
      </c>
    </row>
    <row r="25" spans="2:12" ht="62.4" x14ac:dyDescent="0.3">
      <c r="B25" s="20" t="s">
        <v>37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83</v>
      </c>
      <c r="H25" s="1" t="s">
        <v>83</v>
      </c>
      <c r="I25" s="1" t="s">
        <v>81</v>
      </c>
      <c r="J25" s="1" t="s">
        <v>83</v>
      </c>
      <c r="K25" s="10" t="s">
        <v>88</v>
      </c>
      <c r="L25" s="16">
        <f>COUNTIF(C25:J25,"Y")</f>
        <v>5</v>
      </c>
    </row>
    <row r="26" spans="2:12" x14ac:dyDescent="0.3">
      <c r="B26" s="1" t="s">
        <v>38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82</v>
      </c>
      <c r="H26" s="1" t="s">
        <v>82</v>
      </c>
      <c r="I26" s="1" t="s">
        <v>81</v>
      </c>
      <c r="J26" s="1" t="s">
        <v>81</v>
      </c>
      <c r="L26" s="16">
        <f>COUNTIF(C26:J26,"Y")</f>
        <v>6</v>
      </c>
    </row>
    <row r="27" spans="2:12" ht="62.4" x14ac:dyDescent="0.3">
      <c r="B27" s="1" t="s">
        <v>39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83</v>
      </c>
      <c r="H27" s="1" t="s">
        <v>81</v>
      </c>
      <c r="I27" s="1" t="s">
        <v>81</v>
      </c>
      <c r="J27" s="1" t="s">
        <v>81</v>
      </c>
      <c r="K27" s="10" t="s">
        <v>89</v>
      </c>
      <c r="L27" s="16">
        <f>COUNTIF(C27:J27,"Y")</f>
        <v>7</v>
      </c>
    </row>
    <row r="28" spans="2:12" ht="93.6" x14ac:dyDescent="0.3">
      <c r="B28" s="1" t="s">
        <v>40</v>
      </c>
      <c r="C28" s="1" t="s">
        <v>81</v>
      </c>
      <c r="D28" s="1" t="s">
        <v>81</v>
      </c>
      <c r="E28" s="1" t="s">
        <v>83</v>
      </c>
      <c r="F28" s="1" t="s">
        <v>81</v>
      </c>
      <c r="G28" s="1" t="s">
        <v>82</v>
      </c>
      <c r="H28" s="1" t="s">
        <v>90</v>
      </c>
      <c r="I28" s="1" t="s">
        <v>81</v>
      </c>
      <c r="J28" s="1" t="s">
        <v>81</v>
      </c>
      <c r="K28" s="10" t="s">
        <v>91</v>
      </c>
      <c r="L28" s="16">
        <f>COUNTIF(C28:J28,"Y")</f>
        <v>5</v>
      </c>
    </row>
    <row r="29" spans="2:12" x14ac:dyDescent="0.3">
      <c r="B29" s="1" t="s">
        <v>42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83</v>
      </c>
      <c r="H29" s="1" t="s">
        <v>83</v>
      </c>
      <c r="I29" s="1" t="s">
        <v>81</v>
      </c>
      <c r="J29" s="1" t="s">
        <v>81</v>
      </c>
      <c r="L29" s="16">
        <f>COUNTIF(C29:J29,"Y")</f>
        <v>6</v>
      </c>
    </row>
    <row r="30" spans="2:12" x14ac:dyDescent="0.3">
      <c r="B30" s="1" t="s">
        <v>43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L30" s="16">
        <f>COUNTIF(C30:J30,"Y")</f>
        <v>8</v>
      </c>
    </row>
    <row r="31" spans="2:12" x14ac:dyDescent="0.3">
      <c r="B31" s="18" t="s">
        <v>48</v>
      </c>
      <c r="C31" s="1" t="s">
        <v>81</v>
      </c>
      <c r="D31" s="1" t="s">
        <v>81</v>
      </c>
      <c r="E31" s="1" t="s">
        <v>83</v>
      </c>
      <c r="F31" s="1" t="s">
        <v>81</v>
      </c>
      <c r="G31" s="1" t="s">
        <v>81</v>
      </c>
      <c r="H31" s="1" t="s">
        <v>81</v>
      </c>
      <c r="I31" s="1" t="s">
        <v>81</v>
      </c>
      <c r="J31" s="1" t="s">
        <v>81</v>
      </c>
      <c r="L31" s="16">
        <f>COUNTIF(C31:J31,"Y")</f>
        <v>7</v>
      </c>
    </row>
    <row r="32" spans="2:12" x14ac:dyDescent="0.3">
      <c r="B32" s="18" t="s">
        <v>49</v>
      </c>
      <c r="C32" s="1" t="s">
        <v>81</v>
      </c>
      <c r="D32" s="1" t="s">
        <v>81</v>
      </c>
      <c r="E32" s="1" t="s">
        <v>81</v>
      </c>
      <c r="F32" s="1" t="s">
        <v>81</v>
      </c>
      <c r="G32" s="1" t="s">
        <v>81</v>
      </c>
      <c r="H32" s="1" t="s">
        <v>81</v>
      </c>
      <c r="I32" s="1" t="s">
        <v>81</v>
      </c>
      <c r="J32" s="1" t="s">
        <v>81</v>
      </c>
      <c r="L32" s="16">
        <f>COUNTIF(C32:J32,"Y")</f>
        <v>8</v>
      </c>
    </row>
    <row r="33" spans="2:12" x14ac:dyDescent="0.3">
      <c r="B33" s="1" t="s">
        <v>51</v>
      </c>
      <c r="C33" s="1" t="s">
        <v>81</v>
      </c>
      <c r="D33" s="1" t="s">
        <v>81</v>
      </c>
      <c r="E33" s="1" t="s">
        <v>83</v>
      </c>
      <c r="F33" s="1" t="s">
        <v>81</v>
      </c>
      <c r="G33" s="1" t="s">
        <v>82</v>
      </c>
      <c r="H33" s="1" t="s">
        <v>82</v>
      </c>
      <c r="I33" s="1" t="s">
        <v>81</v>
      </c>
      <c r="J33" s="1" t="s">
        <v>81</v>
      </c>
      <c r="L33" s="16">
        <f>COUNTIF(C33:J33,"Y")</f>
        <v>5</v>
      </c>
    </row>
    <row r="34" spans="2:12" ht="62.4" x14ac:dyDescent="0.3">
      <c r="B34" s="1" t="s">
        <v>54</v>
      </c>
      <c r="C34" s="1" t="s">
        <v>81</v>
      </c>
      <c r="D34" s="1" t="s">
        <v>81</v>
      </c>
      <c r="E34" s="1" t="s">
        <v>83</v>
      </c>
      <c r="F34" s="1" t="s">
        <v>82</v>
      </c>
      <c r="G34" s="1" t="s">
        <v>81</v>
      </c>
      <c r="H34" s="1" t="s">
        <v>81</v>
      </c>
      <c r="I34" s="1" t="s">
        <v>83</v>
      </c>
      <c r="J34" s="1" t="s">
        <v>81</v>
      </c>
      <c r="K34" s="10" t="s">
        <v>93</v>
      </c>
      <c r="L34" s="16">
        <f>COUNTIF(C34:J34,"Y")</f>
        <v>5</v>
      </c>
    </row>
    <row r="35" spans="2:12" x14ac:dyDescent="0.3">
      <c r="B35" s="1" t="s">
        <v>55</v>
      </c>
      <c r="C35" s="1" t="s">
        <v>81</v>
      </c>
      <c r="D35" s="1" t="s">
        <v>81</v>
      </c>
      <c r="E35" s="1" t="s">
        <v>81</v>
      </c>
      <c r="F35" s="1" t="s">
        <v>81</v>
      </c>
      <c r="G35" s="1" t="s">
        <v>81</v>
      </c>
      <c r="H35" s="1" t="s">
        <v>81</v>
      </c>
      <c r="I35" s="1" t="s">
        <v>81</v>
      </c>
      <c r="J35" s="1" t="s">
        <v>81</v>
      </c>
      <c r="L35" s="16">
        <f>COUNTIF(C35:J35,"Y")</f>
        <v>8</v>
      </c>
    </row>
    <row r="36" spans="2:12" x14ac:dyDescent="0.3">
      <c r="B36" s="1" t="s">
        <v>56</v>
      </c>
      <c r="C36" s="1" t="s">
        <v>81</v>
      </c>
      <c r="D36" s="1" t="s">
        <v>81</v>
      </c>
      <c r="E36" s="1" t="s">
        <v>81</v>
      </c>
      <c r="F36" s="1" t="s">
        <v>81</v>
      </c>
      <c r="G36" s="1" t="s">
        <v>81</v>
      </c>
      <c r="H36" s="1" t="s">
        <v>81</v>
      </c>
      <c r="I36" s="1" t="s">
        <v>81</v>
      </c>
      <c r="J36" s="1" t="s">
        <v>81</v>
      </c>
      <c r="L36" s="16">
        <f>COUNTIF(C36:J36,"Y")</f>
        <v>8</v>
      </c>
    </row>
    <row r="37" spans="2:12" x14ac:dyDescent="0.3">
      <c r="B37" s="1" t="s">
        <v>57</v>
      </c>
      <c r="C37" s="1" t="s">
        <v>81</v>
      </c>
      <c r="D37" s="1" t="s">
        <v>81</v>
      </c>
      <c r="E37" s="1" t="s">
        <v>81</v>
      </c>
      <c r="F37" s="1" t="s">
        <v>81</v>
      </c>
      <c r="G37" s="1" t="s">
        <v>83</v>
      </c>
      <c r="H37" s="1" t="s">
        <v>82</v>
      </c>
      <c r="I37" s="1" t="s">
        <v>81</v>
      </c>
      <c r="J37" s="1" t="s">
        <v>81</v>
      </c>
      <c r="L37" s="16">
        <f>COUNTIF(C37:J37,"Y")</f>
        <v>6</v>
      </c>
    </row>
    <row r="38" spans="2:12" x14ac:dyDescent="0.3">
      <c r="B38" s="1" t="s">
        <v>62</v>
      </c>
      <c r="C38" s="1" t="s">
        <v>81</v>
      </c>
      <c r="D38" s="1" t="s">
        <v>81</v>
      </c>
      <c r="E38" s="1" t="s">
        <v>81</v>
      </c>
      <c r="F38" s="1" t="s">
        <v>81</v>
      </c>
      <c r="G38" s="1" t="s">
        <v>83</v>
      </c>
      <c r="H38" s="1" t="s">
        <v>82</v>
      </c>
      <c r="I38" s="1" t="s">
        <v>81</v>
      </c>
      <c r="J38" s="1" t="s">
        <v>81</v>
      </c>
      <c r="L38" s="16">
        <f>COUNTIF(C38:J38,"Y")</f>
        <v>6</v>
      </c>
    </row>
    <row r="39" spans="2:12" x14ac:dyDescent="0.3">
      <c r="B39" s="1" t="s">
        <v>63</v>
      </c>
      <c r="C39" s="1" t="s">
        <v>81</v>
      </c>
      <c r="D39" s="1" t="s">
        <v>81</v>
      </c>
      <c r="E39" s="1" t="s">
        <v>81</v>
      </c>
      <c r="F39" s="1" t="s">
        <v>81</v>
      </c>
      <c r="G39" s="1" t="s">
        <v>81</v>
      </c>
      <c r="H39" s="1" t="s">
        <v>81</v>
      </c>
      <c r="I39" s="1" t="s">
        <v>81</v>
      </c>
      <c r="J39" s="1" t="s">
        <v>81</v>
      </c>
      <c r="L39" s="16">
        <f>COUNTIF(C39:J39,"Y")</f>
        <v>8</v>
      </c>
    </row>
  </sheetData>
  <autoFilter ref="B3:L21" xr:uid="{774B7572-6EB3-45CA-9E44-B198E4597B9D}">
    <sortState xmlns:xlrd2="http://schemas.microsoft.com/office/spreadsheetml/2017/richdata2" ref="B4:L39">
      <sortCondition ref="B3:B21"/>
    </sortState>
  </autoFilter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019E-4E22-4612-BE3B-E0B1D41EB252}">
  <dimension ref="A1:P4"/>
  <sheetViews>
    <sheetView workbookViewId="0">
      <selection activeCell="R3" sqref="R3"/>
    </sheetView>
    <sheetView workbookViewId="1">
      <selection sqref="A1:J1"/>
    </sheetView>
  </sheetViews>
  <sheetFormatPr defaultRowHeight="15.6" x14ac:dyDescent="0.3"/>
  <cols>
    <col min="1" max="2" width="8.88671875" style="1"/>
    <col min="3" max="4" width="21.21875" style="1" customWidth="1"/>
    <col min="5" max="16384" width="8.88671875" style="1"/>
  </cols>
  <sheetData>
    <row r="1" spans="1:16" x14ac:dyDescent="0.3">
      <c r="A1" s="8" t="s">
        <v>111</v>
      </c>
      <c r="B1" s="9"/>
      <c r="C1" s="9"/>
      <c r="D1" s="9"/>
      <c r="E1" s="9"/>
      <c r="F1" s="9"/>
      <c r="G1" s="9"/>
      <c r="H1" s="9"/>
      <c r="I1" s="9"/>
      <c r="J1" s="9"/>
    </row>
    <row r="3" spans="1:16" s="6" customFormat="1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75</v>
      </c>
      <c r="K3" s="6" t="s">
        <v>76</v>
      </c>
      <c r="L3" s="6" t="s">
        <v>77</v>
      </c>
      <c r="M3" s="6" t="s">
        <v>78</v>
      </c>
      <c r="N3" s="6" t="s">
        <v>112</v>
      </c>
      <c r="O3" s="6" t="s">
        <v>79</v>
      </c>
      <c r="P3" s="6" t="s">
        <v>80</v>
      </c>
    </row>
    <row r="4" spans="1:16" x14ac:dyDescent="0.3">
      <c r="C4" s="1" t="s">
        <v>41</v>
      </c>
      <c r="D4" s="1" t="s">
        <v>81</v>
      </c>
      <c r="E4" s="1" t="s">
        <v>81</v>
      </c>
      <c r="F4" s="1" t="s">
        <v>81</v>
      </c>
      <c r="G4" s="1" t="s">
        <v>81</v>
      </c>
      <c r="H4" s="1" t="s">
        <v>81</v>
      </c>
      <c r="I4" s="1" t="s">
        <v>81</v>
      </c>
      <c r="J4" s="1" t="s">
        <v>81</v>
      </c>
      <c r="K4" s="1" t="s">
        <v>81</v>
      </c>
      <c r="L4" s="1" t="s">
        <v>81</v>
      </c>
      <c r="M4" s="1" t="s">
        <v>81</v>
      </c>
      <c r="N4" s="1" t="s">
        <v>81</v>
      </c>
    </row>
  </sheetData>
  <autoFilter ref="C3:P4" xr:uid="{3D61019E-4E22-4612-BE3B-E0B1D41EB252}"/>
  <sortState xmlns:xlrd2="http://schemas.microsoft.com/office/spreadsheetml/2017/richdata2" ref="C4:P4">
    <sortCondition ref="C3:C4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3CBE-CDA8-4BB3-9CA4-FC9AADA6A987}">
  <dimension ref="A1:N4"/>
  <sheetViews>
    <sheetView workbookViewId="0">
      <selection activeCell="N5" sqref="N5"/>
    </sheetView>
    <sheetView workbookViewId="1">
      <selection sqref="A1:J1"/>
    </sheetView>
  </sheetViews>
  <sheetFormatPr defaultRowHeight="15.6" x14ac:dyDescent="0.3"/>
  <cols>
    <col min="1" max="2" width="8.88671875" style="1"/>
    <col min="3" max="3" width="23.6640625" style="1" customWidth="1"/>
    <col min="4" max="12" width="8.88671875" style="1"/>
    <col min="13" max="13" width="19.88671875" style="1" customWidth="1"/>
    <col min="14" max="16384" width="8.88671875" style="1"/>
  </cols>
  <sheetData>
    <row r="1" spans="1:14" x14ac:dyDescent="0.3">
      <c r="A1" s="8" t="s">
        <v>113</v>
      </c>
      <c r="B1" s="9"/>
      <c r="C1" s="9"/>
      <c r="D1" s="9"/>
      <c r="E1" s="9"/>
      <c r="F1" s="9"/>
      <c r="G1" s="9"/>
      <c r="H1" s="9"/>
      <c r="I1" s="9"/>
      <c r="J1" s="9"/>
    </row>
    <row r="3" spans="1:14" s="6" customFormat="1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75</v>
      </c>
      <c r="K3" s="6" t="s">
        <v>76</v>
      </c>
      <c r="L3" s="6" t="s">
        <v>77</v>
      </c>
      <c r="M3" s="6" t="s">
        <v>79</v>
      </c>
      <c r="N3" s="6" t="s">
        <v>80</v>
      </c>
    </row>
    <row r="4" spans="1:14" ht="187.2" x14ac:dyDescent="0.3">
      <c r="C4" s="1" t="s">
        <v>53</v>
      </c>
      <c r="D4" s="1" t="s">
        <v>81</v>
      </c>
      <c r="E4" s="1" t="s">
        <v>83</v>
      </c>
      <c r="F4" s="1" t="s">
        <v>81</v>
      </c>
      <c r="G4" s="1" t="s">
        <v>81</v>
      </c>
      <c r="H4" s="1" t="s">
        <v>81</v>
      </c>
      <c r="I4" s="1" t="s">
        <v>83</v>
      </c>
      <c r="J4" s="1" t="s">
        <v>83</v>
      </c>
      <c r="K4" s="1" t="s">
        <v>81</v>
      </c>
      <c r="L4" s="1" t="s">
        <v>81</v>
      </c>
      <c r="M4" s="10" t="s">
        <v>114</v>
      </c>
      <c r="N4" s="1">
        <f>COUNTIF(D4:L4,"y")</f>
        <v>6</v>
      </c>
    </row>
  </sheetData>
  <autoFilter ref="C3:N4" xr:uid="{CDEC3CBE-CDA8-4BB3-9CA4-FC9AADA6A987}"/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E9E5-B8F1-4C5E-B486-30B01AEE279A}">
  <dimension ref="A1:N5"/>
  <sheetViews>
    <sheetView workbookViewId="0">
      <selection activeCell="N5" sqref="N5"/>
    </sheetView>
    <sheetView workbookViewId="1">
      <selection activeCell="N4" sqref="N4:N5"/>
    </sheetView>
  </sheetViews>
  <sheetFormatPr defaultRowHeight="15.6" x14ac:dyDescent="0.3"/>
  <cols>
    <col min="1" max="2" width="8.88671875" style="1"/>
    <col min="3" max="3" width="26.21875" style="1" customWidth="1"/>
    <col min="4" max="13" width="8.88671875" style="1"/>
    <col min="14" max="14" width="17.109375" style="1" customWidth="1"/>
    <col min="15" max="16384" width="8.88671875" style="1"/>
  </cols>
  <sheetData>
    <row r="1" spans="1:14" x14ac:dyDescent="0.3">
      <c r="A1" s="8" t="s">
        <v>115</v>
      </c>
      <c r="B1" s="9"/>
      <c r="C1" s="9"/>
      <c r="D1" s="9"/>
      <c r="E1" s="9"/>
      <c r="F1" s="9"/>
      <c r="G1" s="9"/>
      <c r="H1" s="9"/>
      <c r="I1" s="9"/>
      <c r="J1" s="9"/>
    </row>
    <row r="3" spans="1:14" s="6" customFormat="1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75</v>
      </c>
      <c r="K3" s="6" t="s">
        <v>76</v>
      </c>
      <c r="L3" s="6" t="s">
        <v>77</v>
      </c>
      <c r="M3" s="6" t="s">
        <v>79</v>
      </c>
      <c r="N3" s="6" t="s">
        <v>80</v>
      </c>
    </row>
    <row r="4" spans="1:14" ht="78" x14ac:dyDescent="0.3">
      <c r="C4" s="1" t="s">
        <v>2</v>
      </c>
      <c r="D4" s="1" t="s">
        <v>81</v>
      </c>
      <c r="E4" s="1" t="s">
        <v>90</v>
      </c>
      <c r="F4" s="1" t="s">
        <v>81</v>
      </c>
      <c r="G4" s="1" t="s">
        <v>81</v>
      </c>
      <c r="H4" s="1" t="s">
        <v>81</v>
      </c>
      <c r="I4" s="1" t="s">
        <v>81</v>
      </c>
      <c r="J4" s="1" t="s">
        <v>81</v>
      </c>
      <c r="K4" s="1" t="s">
        <v>81</v>
      </c>
      <c r="L4" s="1" t="s">
        <v>81</v>
      </c>
      <c r="M4" s="10" t="s">
        <v>116</v>
      </c>
      <c r="N4" s="1">
        <f>COUNTIF(D4:L4,"Y")</f>
        <v>8</v>
      </c>
    </row>
    <row r="5" spans="1:14" x14ac:dyDescent="0.3">
      <c r="C5" s="1" t="s">
        <v>60</v>
      </c>
      <c r="D5" s="1" t="s">
        <v>81</v>
      </c>
      <c r="E5" s="1" t="s">
        <v>90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90</v>
      </c>
      <c r="L5" s="1" t="s">
        <v>81</v>
      </c>
      <c r="M5" s="1" t="s">
        <v>145</v>
      </c>
      <c r="N5" s="1">
        <f>COUNTIF(D5:L5,"Y")</f>
        <v>7</v>
      </c>
    </row>
  </sheetData>
  <autoFilter ref="C3:N4" xr:uid="{BD6FE9E5-B8F1-4C5E-B486-30B01AEE279A}"/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9E4-98B7-468D-9F41-31CDE974C8B7}">
  <dimension ref="A1:R5"/>
  <sheetViews>
    <sheetView workbookViewId="0">
      <selection activeCell="R4" sqref="R4:R5"/>
    </sheetView>
    <sheetView workbookViewId="1">
      <selection sqref="A1:J1"/>
    </sheetView>
  </sheetViews>
  <sheetFormatPr defaultRowHeight="15.6" x14ac:dyDescent="0.3"/>
  <cols>
    <col min="1" max="2" width="8.88671875" style="1"/>
    <col min="3" max="3" width="27.5546875" style="1" customWidth="1"/>
    <col min="4" max="17" width="8.88671875" style="1"/>
    <col min="18" max="18" width="15.77734375" style="1" customWidth="1"/>
    <col min="19" max="16384" width="8.88671875" style="1"/>
  </cols>
  <sheetData>
    <row r="1" spans="1:18" x14ac:dyDescent="0.3">
      <c r="A1" s="8" t="s">
        <v>117</v>
      </c>
      <c r="B1" s="9"/>
      <c r="C1" s="9"/>
      <c r="D1" s="9"/>
      <c r="E1" s="9"/>
      <c r="F1" s="9"/>
      <c r="G1" s="9"/>
      <c r="H1" s="9"/>
      <c r="I1" s="9"/>
      <c r="J1" s="9"/>
    </row>
    <row r="3" spans="1:18" s="6" customFormat="1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75</v>
      </c>
      <c r="K3" s="6" t="s">
        <v>76</v>
      </c>
      <c r="L3" s="6" t="s">
        <v>77</v>
      </c>
      <c r="M3" s="6" t="s">
        <v>78</v>
      </c>
      <c r="N3" s="6" t="s">
        <v>112</v>
      </c>
      <c r="O3" s="6" t="s">
        <v>118</v>
      </c>
      <c r="P3" s="6" t="s">
        <v>119</v>
      </c>
      <c r="Q3" s="6" t="s">
        <v>79</v>
      </c>
      <c r="R3" s="6" t="s">
        <v>80</v>
      </c>
    </row>
    <row r="4" spans="1:18" x14ac:dyDescent="0.3">
      <c r="C4" s="1" t="s">
        <v>18</v>
      </c>
      <c r="D4" s="1" t="s">
        <v>81</v>
      </c>
      <c r="E4" s="1" t="s">
        <v>82</v>
      </c>
      <c r="F4" s="1" t="s">
        <v>81</v>
      </c>
      <c r="G4" s="1" t="s">
        <v>82</v>
      </c>
      <c r="H4" s="1" t="s">
        <v>90</v>
      </c>
      <c r="I4" s="1" t="s">
        <v>81</v>
      </c>
      <c r="J4" s="1" t="s">
        <v>90</v>
      </c>
      <c r="K4" s="1" t="s">
        <v>81</v>
      </c>
      <c r="L4" s="1" t="s">
        <v>81</v>
      </c>
      <c r="M4" s="1" t="s">
        <v>81</v>
      </c>
      <c r="N4" s="1" t="s">
        <v>81</v>
      </c>
      <c r="O4" s="1" t="s">
        <v>81</v>
      </c>
      <c r="P4" s="1" t="s">
        <v>81</v>
      </c>
      <c r="R4" s="1">
        <f>COUNTIF(D4:P4,"y")</f>
        <v>9</v>
      </c>
    </row>
    <row r="5" spans="1:18" x14ac:dyDescent="0.3">
      <c r="C5" s="1" t="s">
        <v>120</v>
      </c>
      <c r="D5" s="1" t="s">
        <v>101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81</v>
      </c>
      <c r="J5" s="1" t="s">
        <v>90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R5" s="1">
        <f>COUNTIF(D5:P5,"y")</f>
        <v>8</v>
      </c>
    </row>
  </sheetData>
  <autoFilter ref="C3:R5" xr:uid="{FE9A49E4-98B7-468D-9F41-31CDE974C8B7}"/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1D56-80B1-44D1-B994-0C50FAB1E738}">
  <dimension ref="A1:K5"/>
  <sheetViews>
    <sheetView workbookViewId="0">
      <selection activeCell="A3" sqref="A3:XFD3"/>
    </sheetView>
    <sheetView workbookViewId="1">
      <selection activeCell="I5" sqref="C5:I5"/>
    </sheetView>
  </sheetViews>
  <sheetFormatPr defaultRowHeight="15.6" x14ac:dyDescent="0.3"/>
  <cols>
    <col min="1" max="2" width="8.88671875" style="1"/>
    <col min="3" max="3" width="32" style="1" customWidth="1"/>
    <col min="4" max="9" width="8.88671875" style="1"/>
    <col min="10" max="10" width="11" style="1" bestFit="1" customWidth="1"/>
    <col min="11" max="11" width="11.33203125" style="1" bestFit="1" customWidth="1"/>
    <col min="12" max="16384" width="8.88671875" style="1"/>
  </cols>
  <sheetData>
    <row r="1" spans="1:11" x14ac:dyDescent="0.3">
      <c r="A1" s="11" t="s">
        <v>121</v>
      </c>
      <c r="B1" s="9"/>
      <c r="C1" s="9"/>
      <c r="D1" s="9"/>
      <c r="E1" s="9"/>
      <c r="F1" s="9"/>
      <c r="G1" s="9"/>
      <c r="H1" s="9"/>
      <c r="I1" s="9"/>
      <c r="J1" s="9"/>
    </row>
    <row r="3" spans="1:11" s="6" customFormat="1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79</v>
      </c>
      <c r="K3" s="6" t="s">
        <v>80</v>
      </c>
    </row>
    <row r="4" spans="1:11" x14ac:dyDescent="0.3">
      <c r="C4" s="1" t="s">
        <v>44</v>
      </c>
      <c r="D4" s="1" t="s">
        <v>81</v>
      </c>
      <c r="E4" s="1" t="s">
        <v>81</v>
      </c>
      <c r="F4" s="1" t="s">
        <v>81</v>
      </c>
      <c r="G4" s="1" t="s">
        <v>81</v>
      </c>
      <c r="H4" s="1" t="s">
        <v>81</v>
      </c>
      <c r="I4" s="1" t="s">
        <v>81</v>
      </c>
    </row>
    <row r="5" spans="1:11" x14ac:dyDescent="0.3">
      <c r="C5"/>
    </row>
  </sheetData>
  <autoFilter ref="A3:K3" xr:uid="{1DDA1D56-80B1-44D1-B994-0C50FAB1E738}"/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022-168B-449B-8684-2964BDA4E178}">
  <dimension ref="A1:K11"/>
  <sheetViews>
    <sheetView workbookViewId="0"/>
    <sheetView tabSelected="1" workbookViewId="1">
      <selection activeCell="C3" sqref="C3"/>
    </sheetView>
  </sheetViews>
  <sheetFormatPr defaultRowHeight="14.4" x14ac:dyDescent="0.3"/>
  <cols>
    <col min="3" max="3" width="26.33203125" customWidth="1"/>
    <col min="10" max="10" width="14" customWidth="1"/>
    <col min="11" max="11" width="13.77734375" customWidth="1"/>
  </cols>
  <sheetData>
    <row r="1" spans="1:11" s="1" customFormat="1" ht="15.6" x14ac:dyDescent="0.3">
      <c r="A1" s="11" t="s">
        <v>147</v>
      </c>
      <c r="B1" s="9"/>
      <c r="C1" s="9"/>
      <c r="D1" s="9"/>
      <c r="E1" s="9"/>
      <c r="F1" s="9"/>
      <c r="G1" s="9"/>
      <c r="H1" s="9"/>
      <c r="I1" s="9"/>
      <c r="J1" s="9"/>
    </row>
    <row r="2" spans="1:11" s="1" customFormat="1" ht="15.6" x14ac:dyDescent="0.3"/>
    <row r="3" spans="1:11" s="6" customFormat="1" ht="15.6" x14ac:dyDescent="0.3">
      <c r="C3" s="6" t="s">
        <v>0</v>
      </c>
      <c r="D3" s="6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6" t="s">
        <v>79</v>
      </c>
      <c r="K3" s="6" t="s">
        <v>80</v>
      </c>
    </row>
    <row r="4" spans="1:11" x14ac:dyDescent="0.3">
      <c r="C4" t="s">
        <v>8</v>
      </c>
      <c r="D4" t="s">
        <v>81</v>
      </c>
      <c r="E4" t="s">
        <v>83</v>
      </c>
      <c r="F4" t="s">
        <v>81</v>
      </c>
      <c r="G4" t="s">
        <v>81</v>
      </c>
      <c r="H4" t="s">
        <v>81</v>
      </c>
      <c r="I4" t="s">
        <v>90</v>
      </c>
      <c r="K4">
        <f>COUNTIF(D4:I4, "Y")</f>
        <v>4</v>
      </c>
    </row>
    <row r="5" spans="1:11" x14ac:dyDescent="0.3">
      <c r="C5" t="s">
        <v>12</v>
      </c>
      <c r="D5" t="s">
        <v>81</v>
      </c>
      <c r="E5" t="s">
        <v>83</v>
      </c>
      <c r="F5" t="s">
        <v>81</v>
      </c>
      <c r="G5" t="s">
        <v>81</v>
      </c>
      <c r="H5" t="s">
        <v>81</v>
      </c>
      <c r="I5" t="s">
        <v>90</v>
      </c>
      <c r="K5">
        <f>COUNTIF(D5:I5, "Y")</f>
        <v>4</v>
      </c>
    </row>
    <row r="6" spans="1:11" x14ac:dyDescent="0.3">
      <c r="C6" t="s">
        <v>16</v>
      </c>
      <c r="D6" t="s">
        <v>81</v>
      </c>
      <c r="E6" t="s">
        <v>81</v>
      </c>
      <c r="F6" t="s">
        <v>81</v>
      </c>
      <c r="G6" t="s">
        <v>81</v>
      </c>
      <c r="H6" t="s">
        <v>81</v>
      </c>
      <c r="I6" t="s">
        <v>90</v>
      </c>
      <c r="K6">
        <f>COUNTIF(D6:I6, "Y")</f>
        <v>5</v>
      </c>
    </row>
    <row r="7" spans="1:11" x14ac:dyDescent="0.3">
      <c r="C7" t="s">
        <v>21</v>
      </c>
      <c r="D7" t="s">
        <v>81</v>
      </c>
      <c r="E7" t="s">
        <v>81</v>
      </c>
      <c r="F7" t="s">
        <v>81</v>
      </c>
      <c r="G7" t="s">
        <v>81</v>
      </c>
      <c r="H7" t="s">
        <v>81</v>
      </c>
      <c r="I7" t="s">
        <v>90</v>
      </c>
      <c r="K7">
        <f>COUNTIF(D7:I7, "Y")</f>
        <v>5</v>
      </c>
    </row>
    <row r="8" spans="1:11" x14ac:dyDescent="0.3">
      <c r="C8" t="s">
        <v>23</v>
      </c>
      <c r="D8" t="s">
        <v>81</v>
      </c>
      <c r="E8" t="s">
        <v>83</v>
      </c>
      <c r="F8" t="s">
        <v>81</v>
      </c>
      <c r="G8" t="s">
        <v>81</v>
      </c>
      <c r="H8" t="s">
        <v>101</v>
      </c>
      <c r="I8" t="s">
        <v>90</v>
      </c>
      <c r="K8">
        <f>COUNTIF(D8:I8, "Y")</f>
        <v>4</v>
      </c>
    </row>
    <row r="9" spans="1:11" x14ac:dyDescent="0.3">
      <c r="C9" t="s">
        <v>24</v>
      </c>
      <c r="D9" t="s">
        <v>81</v>
      </c>
      <c r="E9" t="s">
        <v>83</v>
      </c>
      <c r="F9" t="s">
        <v>81</v>
      </c>
      <c r="G9" t="s">
        <v>81</v>
      </c>
      <c r="H9" t="s">
        <v>101</v>
      </c>
      <c r="I9" t="s">
        <v>90</v>
      </c>
      <c r="K9">
        <f>COUNTIF(D9:I9, "Y")</f>
        <v>4</v>
      </c>
    </row>
    <row r="10" spans="1:11" ht="15.6" x14ac:dyDescent="0.3">
      <c r="C10" t="s">
        <v>29</v>
      </c>
      <c r="D10" s="1" t="s">
        <v>81</v>
      </c>
      <c r="E10" s="1" t="s">
        <v>83</v>
      </c>
      <c r="F10" s="1" t="s">
        <v>81</v>
      </c>
      <c r="G10" s="1" t="s">
        <v>81</v>
      </c>
      <c r="H10" s="1" t="s">
        <v>81</v>
      </c>
      <c r="I10" s="1" t="s">
        <v>90</v>
      </c>
      <c r="K10">
        <f>COUNTIF(D10:I10, "Y")</f>
        <v>4</v>
      </c>
    </row>
    <row r="11" spans="1:11" x14ac:dyDescent="0.3">
      <c r="C11" t="s">
        <v>59</v>
      </c>
      <c r="D11" t="s">
        <v>81</v>
      </c>
      <c r="E11" t="s">
        <v>81</v>
      </c>
      <c r="F11" t="s">
        <v>81</v>
      </c>
      <c r="G11" t="s">
        <v>81</v>
      </c>
      <c r="H11" t="s">
        <v>81</v>
      </c>
      <c r="I11" t="s">
        <v>90</v>
      </c>
      <c r="K11">
        <f>COUNTIF(D11:I11, "Y")</f>
        <v>5</v>
      </c>
    </row>
  </sheetData>
  <autoFilter ref="C3:K11" xr:uid="{477A2022-168B-449B-8684-2964BDA4E178}">
    <sortState xmlns:xlrd2="http://schemas.microsoft.com/office/spreadsheetml/2017/richdata2" ref="C4:K11">
      <sortCondition ref="C3:C11"/>
    </sortState>
  </autoFilter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Citations</vt:lpstr>
      <vt:lpstr>Qualitative Research</vt:lpstr>
      <vt:lpstr>Cross-Sectional</vt:lpstr>
      <vt:lpstr>Cohort Study</vt:lpstr>
      <vt:lpstr>Prevalence Study</vt:lpstr>
      <vt:lpstr>Quasi-Experimental Study</vt:lpstr>
      <vt:lpstr>RCT</vt:lpstr>
      <vt:lpstr>Textual Evidence Narrative</vt:lpstr>
      <vt:lpstr>Textual Evidence Expert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 armoush</dc:creator>
  <cp:lastModifiedBy>Nour Armoush</cp:lastModifiedBy>
  <dcterms:created xsi:type="dcterms:W3CDTF">2015-06-05T18:17:20Z</dcterms:created>
  <dcterms:modified xsi:type="dcterms:W3CDTF">2024-08-06T05:32:19Z</dcterms:modified>
</cp:coreProperties>
</file>