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usbpos-my.sharepoint.com/personal/jarrad_prasifka_ndus_edu/Documents/Sync to Surface Pro X drive/Publications/2023-B Pollen quantity/REVISION June/"/>
    </mc:Choice>
  </mc:AlternateContent>
  <xr:revisionPtr revIDLastSave="1" documentId="8_{F3E53DAB-1973-4DF5-B9A2-7BA484A7DE08}" xr6:coauthVersionLast="36" xr6:coauthVersionMax="36" xr10:uidLastSave="{7F3D4E7B-E6E7-495D-884F-4774180865E8}"/>
  <bookViews>
    <workbookView xWindow="0" yWindow="0" windowWidth="19200" windowHeight="8150" xr2:uid="{19255FF8-3746-424B-B91C-A7EAC372CB29}"/>
  </bookViews>
  <sheets>
    <sheet name="Prasifka et al. S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</calcChain>
</file>

<file path=xl/sharedStrings.xml><?xml version="1.0" encoding="utf-8"?>
<sst xmlns="http://schemas.openxmlformats.org/spreadsheetml/2006/main" count="108" uniqueCount="20">
  <si>
    <t>.</t>
  </si>
  <si>
    <t>HA</t>
  </si>
  <si>
    <t>RHA</t>
  </si>
  <si>
    <t>R2=0.30</t>
  </si>
  <si>
    <t>GPF B(17)= 1714(FA) - 12134</t>
  </si>
  <si>
    <t>R2=0.59</t>
  </si>
  <si>
    <t>GPF B(16)= 2987(FA) - 4095</t>
  </si>
  <si>
    <t>R2=0.58</t>
  </si>
  <si>
    <t>GPF R(16)= 3340(FA) - 3895</t>
  </si>
  <si>
    <t>area</t>
  </si>
  <si>
    <t>entry</t>
  </si>
  <si>
    <t>group</t>
  </si>
  <si>
    <t>year</t>
  </si>
  <si>
    <t>length</t>
  </si>
  <si>
    <t>width</t>
  </si>
  <si>
    <t>grain diameter</t>
  </si>
  <si>
    <t>grains per floret</t>
  </si>
  <si>
    <t>release year</t>
  </si>
  <si>
    <t>residual (obs - pred) grains per floret</t>
  </si>
  <si>
    <t>prediction regressions (gpf)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</si>
</sst>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2"/>
    </xf>
    <xf numFmtId="2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394A-7EEA-4E85-82EB-AAD7CA643D26}">
  <dimension ref="A1:S451"/>
  <sheetViews>
    <sheetView tabSelected="1" zoomScale="85" zoomScaleNormal="85" workbookViewId="0">
      <pane ySplit="1" topLeftCell="A2" activePane="bottomLeft" state="frozen"/>
      <selection pane="bottomLeft" activeCell="H13" sqref="H13"/>
    </sheetView>
  </sheetViews>
  <sheetFormatPr defaultColWidth="9.1796875" defaultRowHeight="15.5" x14ac:dyDescent="0.35"/>
  <cols>
    <col min="1" max="1" width="9.1796875" style="4"/>
    <col min="2" max="2" width="7.81640625" style="4" bestFit="1" customWidth="1"/>
    <col min="3" max="3" width="9.1796875" style="4" bestFit="1" customWidth="1"/>
    <col min="4" max="5" width="8.453125" style="15" bestFit="1" customWidth="1"/>
    <col min="6" max="6" width="11.26953125" style="15" bestFit="1" customWidth="1"/>
    <col min="7" max="7" width="17.26953125" style="17" bestFit="1" customWidth="1"/>
    <col min="8" max="8" width="18.6328125" style="4" bestFit="1" customWidth="1"/>
    <col min="9" max="9" width="14.26953125" style="4" bestFit="1" customWidth="1"/>
    <col min="10" max="10" width="41.453125" style="4" bestFit="1" customWidth="1"/>
    <col min="11" max="11" width="13.1796875" style="4" customWidth="1"/>
    <col min="12" max="17" width="9.1796875" style="4"/>
    <col min="18" max="18" width="9.1796875" style="19"/>
    <col min="19" max="19" width="10.1796875" style="19" bestFit="1" customWidth="1"/>
    <col min="20" max="16384" width="9.1796875" style="4"/>
  </cols>
  <sheetData>
    <row r="1" spans="1:19" s="1" customFormat="1" x14ac:dyDescent="0.35">
      <c r="A1" s="1" t="s">
        <v>12</v>
      </c>
      <c r="B1" s="1" t="s">
        <v>11</v>
      </c>
      <c r="C1" s="1" t="s">
        <v>10</v>
      </c>
      <c r="D1" s="2" t="s">
        <v>9</v>
      </c>
      <c r="E1" s="2" t="s">
        <v>13</v>
      </c>
      <c r="F1" s="2" t="s">
        <v>14</v>
      </c>
      <c r="G1" s="3" t="s">
        <v>15</v>
      </c>
      <c r="H1" s="1" t="s">
        <v>16</v>
      </c>
      <c r="I1" s="1" t="s">
        <v>17</v>
      </c>
      <c r="J1" s="1" t="s">
        <v>18</v>
      </c>
      <c r="K1" s="4"/>
      <c r="L1" s="20" t="s">
        <v>19</v>
      </c>
      <c r="M1" s="21"/>
      <c r="N1" s="21"/>
      <c r="O1" s="21"/>
      <c r="P1" s="22"/>
      <c r="R1" s="18"/>
      <c r="S1" s="18"/>
    </row>
    <row r="2" spans="1:19" x14ac:dyDescent="0.35">
      <c r="A2" s="4">
        <v>2016</v>
      </c>
      <c r="B2" s="4" t="s">
        <v>1</v>
      </c>
      <c r="C2" s="5">
        <v>323</v>
      </c>
      <c r="D2" s="6">
        <v>16.576666666666668</v>
      </c>
      <c r="E2" s="6">
        <v>8.9966666666666661</v>
      </c>
      <c r="F2" s="6">
        <v>2.78</v>
      </c>
      <c r="G2" s="7">
        <v>31.3</v>
      </c>
      <c r="H2" s="8">
        <v>51500</v>
      </c>
      <c r="I2" s="4">
        <v>1985</v>
      </c>
      <c r="J2" s="9">
        <f>H2-((2987*D2)-4095)</f>
        <v>6080.496666666666</v>
      </c>
      <c r="L2" s="11"/>
      <c r="M2" s="19"/>
      <c r="N2" s="19"/>
      <c r="O2" s="19"/>
      <c r="P2" s="12"/>
    </row>
    <row r="3" spans="1:19" x14ac:dyDescent="0.35">
      <c r="A3" s="4">
        <v>2016</v>
      </c>
      <c r="B3" s="4" t="s">
        <v>1</v>
      </c>
      <c r="C3" s="5">
        <v>287</v>
      </c>
      <c r="D3" s="6">
        <v>15.206</v>
      </c>
      <c r="E3" s="6">
        <v>8.6580000000000013</v>
      </c>
      <c r="F3" s="6">
        <v>2.508</v>
      </c>
      <c r="G3" s="7">
        <v>31.32</v>
      </c>
      <c r="H3" s="8">
        <v>33620</v>
      </c>
      <c r="I3" s="4">
        <v>1974</v>
      </c>
      <c r="J3" s="9">
        <f>H3-((2987*D3)-4095)</f>
        <v>-7705.3220000000001</v>
      </c>
      <c r="L3" s="23" t="s">
        <v>8</v>
      </c>
      <c r="M3" s="19"/>
      <c r="N3" s="19"/>
      <c r="O3" s="19"/>
      <c r="P3" s="12" t="s">
        <v>7</v>
      </c>
    </row>
    <row r="4" spans="1:19" x14ac:dyDescent="0.35">
      <c r="A4" s="4">
        <v>2016</v>
      </c>
      <c r="B4" s="4" t="s">
        <v>1</v>
      </c>
      <c r="C4" s="5">
        <v>349</v>
      </c>
      <c r="D4" s="6">
        <v>14.336000000000002</v>
      </c>
      <c r="E4" s="6">
        <v>8.4220000000000006</v>
      </c>
      <c r="F4" s="6">
        <v>2.4820000000000002</v>
      </c>
      <c r="G4" s="7">
        <v>31.7</v>
      </c>
      <c r="H4" s="8">
        <v>40380</v>
      </c>
      <c r="I4" s="4">
        <v>1986</v>
      </c>
      <c r="J4" s="9">
        <f>H4-((2987*D4)-4095)</f>
        <v>1653.3679999999949</v>
      </c>
      <c r="L4" s="23"/>
      <c r="M4" s="19"/>
      <c r="N4" s="19"/>
      <c r="O4" s="19"/>
      <c r="P4" s="12"/>
    </row>
    <row r="5" spans="1:19" x14ac:dyDescent="0.35">
      <c r="A5" s="4">
        <v>2016</v>
      </c>
      <c r="B5" s="4" t="s">
        <v>1</v>
      </c>
      <c r="C5" s="5">
        <v>425</v>
      </c>
      <c r="D5" s="6">
        <v>11.933999999999999</v>
      </c>
      <c r="E5" s="6">
        <v>7.1</v>
      </c>
      <c r="F5" s="6">
        <v>2.3359999999999999</v>
      </c>
      <c r="G5" s="7">
        <v>32.059999999999995</v>
      </c>
      <c r="H5" s="8">
        <v>33720</v>
      </c>
      <c r="I5" s="4">
        <v>2000</v>
      </c>
      <c r="J5" s="9">
        <f>H5-((2987*D5)-4095)</f>
        <v>2168.1419999999998</v>
      </c>
      <c r="L5" s="23" t="s">
        <v>6</v>
      </c>
      <c r="M5" s="19"/>
      <c r="N5" s="19"/>
      <c r="O5" s="19"/>
      <c r="P5" s="12" t="s">
        <v>5</v>
      </c>
    </row>
    <row r="6" spans="1:19" x14ac:dyDescent="0.35">
      <c r="A6" s="4">
        <v>2016</v>
      </c>
      <c r="B6" s="4" t="s">
        <v>1</v>
      </c>
      <c r="C6" s="5">
        <v>207</v>
      </c>
      <c r="D6" s="6">
        <v>12.617999999999999</v>
      </c>
      <c r="E6" s="6">
        <v>7.1460000000000008</v>
      </c>
      <c r="F6" s="6">
        <v>2.4860000000000002</v>
      </c>
      <c r="G6" s="7">
        <v>32.1</v>
      </c>
      <c r="H6" s="8">
        <v>35580</v>
      </c>
      <c r="I6" s="4">
        <v>1981</v>
      </c>
      <c r="J6" s="9">
        <f>H6-((2987*D6)-4095)</f>
        <v>1985.0340000000069</v>
      </c>
      <c r="L6" s="11"/>
      <c r="M6" s="19"/>
      <c r="N6" s="19"/>
      <c r="O6" s="19"/>
      <c r="P6" s="12"/>
    </row>
    <row r="7" spans="1:19" ht="16" thickBot="1" x14ac:dyDescent="0.4">
      <c r="A7" s="4">
        <v>2016</v>
      </c>
      <c r="B7" s="4" t="s">
        <v>1</v>
      </c>
      <c r="C7" s="5">
        <v>852</v>
      </c>
      <c r="D7" s="6">
        <v>13.045999999999998</v>
      </c>
      <c r="E7" s="6">
        <v>7.3079999999999998</v>
      </c>
      <c r="F7" s="6">
        <v>2.5200000000000005</v>
      </c>
      <c r="G7" s="7">
        <v>32.179999999999993</v>
      </c>
      <c r="H7" s="8">
        <v>37540</v>
      </c>
      <c r="I7" s="4">
        <v>1985</v>
      </c>
      <c r="J7" s="9">
        <f>H7-((2987*D7)-4095)</f>
        <v>2666.5980000000054</v>
      </c>
      <c r="L7" s="24" t="s">
        <v>4</v>
      </c>
      <c r="M7" s="25"/>
      <c r="N7" s="25"/>
      <c r="O7" s="25"/>
      <c r="P7" s="13" t="s">
        <v>3</v>
      </c>
    </row>
    <row r="8" spans="1:19" x14ac:dyDescent="0.35">
      <c r="A8" s="4">
        <v>2016</v>
      </c>
      <c r="B8" s="4" t="s">
        <v>1</v>
      </c>
      <c r="C8" s="5">
        <v>316</v>
      </c>
      <c r="D8" s="6">
        <v>20.82</v>
      </c>
      <c r="E8" s="6">
        <v>9.0039999999999996</v>
      </c>
      <c r="F8" s="6">
        <v>3.5020000000000002</v>
      </c>
      <c r="G8" s="7">
        <v>32.299999999999997</v>
      </c>
      <c r="H8" s="8">
        <v>51220</v>
      </c>
      <c r="I8" s="4">
        <v>1985</v>
      </c>
      <c r="J8" s="9">
        <f>H8-((2987*D8)-4095)</f>
        <v>-6874.3400000000038</v>
      </c>
    </row>
    <row r="9" spans="1:19" x14ac:dyDescent="0.35">
      <c r="A9" s="4">
        <v>2016</v>
      </c>
      <c r="B9" s="4" t="s">
        <v>1</v>
      </c>
      <c r="C9" s="5">
        <v>393</v>
      </c>
      <c r="D9" s="6">
        <v>11.83</v>
      </c>
      <c r="E9" s="6">
        <v>7.1819999999999995</v>
      </c>
      <c r="F9" s="6">
        <v>2.4079999999999999</v>
      </c>
      <c r="G9" s="7">
        <v>32.36</v>
      </c>
      <c r="H9" s="8">
        <v>26580</v>
      </c>
      <c r="I9" s="4">
        <v>1993</v>
      </c>
      <c r="J9" s="9">
        <f>H9-((2987*D9)-4095)</f>
        <v>-4661.2099999999991</v>
      </c>
      <c r="L9" s="10"/>
    </row>
    <row r="10" spans="1:19" x14ac:dyDescent="0.35">
      <c r="A10" s="4">
        <v>2016</v>
      </c>
      <c r="B10" s="4" t="s">
        <v>1</v>
      </c>
      <c r="C10" s="5">
        <v>312</v>
      </c>
      <c r="D10" s="6">
        <v>17.163999999999998</v>
      </c>
      <c r="E10" s="6">
        <v>8.6740000000000013</v>
      </c>
      <c r="F10" s="6">
        <v>2.7039999999999997</v>
      </c>
      <c r="G10" s="7">
        <v>32.78</v>
      </c>
      <c r="H10" s="8">
        <v>51400</v>
      </c>
      <c r="I10" s="4">
        <v>1984</v>
      </c>
      <c r="J10" s="9">
        <f>H10-((2987*D10)-4095)</f>
        <v>4226.1320000000051</v>
      </c>
    </row>
    <row r="11" spans="1:19" x14ac:dyDescent="0.35">
      <c r="A11" s="4">
        <v>2016</v>
      </c>
      <c r="B11" s="4" t="s">
        <v>1</v>
      </c>
      <c r="C11" s="5">
        <v>822</v>
      </c>
      <c r="D11" s="6">
        <v>15.248000000000001</v>
      </c>
      <c r="E11" s="6">
        <v>8.3360000000000003</v>
      </c>
      <c r="F11" s="6">
        <v>2.56</v>
      </c>
      <c r="G11" s="7">
        <v>32.82</v>
      </c>
      <c r="H11" s="8">
        <v>37160</v>
      </c>
      <c r="I11" s="4">
        <v>1983</v>
      </c>
      <c r="J11" s="9">
        <f>H11-((2987*D11)-4095)</f>
        <v>-4290.7760000000053</v>
      </c>
    </row>
    <row r="12" spans="1:19" x14ac:dyDescent="0.35">
      <c r="A12" s="4">
        <v>2016</v>
      </c>
      <c r="B12" s="4" t="s">
        <v>1</v>
      </c>
      <c r="C12" s="5">
        <v>99</v>
      </c>
      <c r="D12" s="6">
        <v>13.164000000000001</v>
      </c>
      <c r="E12" s="6">
        <v>7.3280000000000003</v>
      </c>
      <c r="F12" s="6">
        <v>2.536</v>
      </c>
      <c r="G12" s="7">
        <v>32.979999999999997</v>
      </c>
      <c r="H12" s="8">
        <v>33760</v>
      </c>
      <c r="I12" s="4">
        <v>1971</v>
      </c>
      <c r="J12" s="9">
        <f>H12-((2987*D12)-4095)</f>
        <v>-1465.8680000000022</v>
      </c>
    </row>
    <row r="13" spans="1:19" x14ac:dyDescent="0.35">
      <c r="A13" s="4">
        <v>2016</v>
      </c>
      <c r="B13" s="4" t="s">
        <v>1</v>
      </c>
      <c r="C13" s="5">
        <v>277</v>
      </c>
      <c r="D13" s="6">
        <v>14.034000000000002</v>
      </c>
      <c r="E13" s="6">
        <v>8.370000000000001</v>
      </c>
      <c r="F13" s="6">
        <v>2.468</v>
      </c>
      <c r="G13" s="7">
        <v>33.22</v>
      </c>
      <c r="H13" s="8">
        <v>31420</v>
      </c>
      <c r="I13" s="4">
        <v>1975</v>
      </c>
      <c r="J13" s="9">
        <f>H13-((2987*D13)-4095)</f>
        <v>-6404.5580000000045</v>
      </c>
    </row>
    <row r="14" spans="1:19" x14ac:dyDescent="0.35">
      <c r="A14" s="4">
        <v>2016</v>
      </c>
      <c r="B14" s="4" t="s">
        <v>1</v>
      </c>
      <c r="C14" s="5">
        <v>383</v>
      </c>
      <c r="D14" s="6">
        <v>13.378</v>
      </c>
      <c r="E14" s="6">
        <v>7.3679999999999994</v>
      </c>
      <c r="F14" s="6">
        <v>2.5840000000000005</v>
      </c>
      <c r="G14" s="7">
        <v>33.260000000000005</v>
      </c>
      <c r="H14" s="8">
        <v>38540</v>
      </c>
      <c r="I14" s="4">
        <v>1992</v>
      </c>
      <c r="J14" s="9">
        <f>H14-((2987*D14)-4095)</f>
        <v>2674.913999999997</v>
      </c>
    </row>
    <row r="15" spans="1:19" x14ac:dyDescent="0.35">
      <c r="A15" s="4">
        <v>2016</v>
      </c>
      <c r="B15" s="4" t="s">
        <v>1</v>
      </c>
      <c r="C15" s="5">
        <v>249</v>
      </c>
      <c r="D15" s="6">
        <v>14.428000000000001</v>
      </c>
      <c r="E15" s="6">
        <v>8.5220000000000002</v>
      </c>
      <c r="F15" s="6">
        <v>2.536</v>
      </c>
      <c r="G15" s="7">
        <v>33.36</v>
      </c>
      <c r="H15" s="8">
        <v>31140</v>
      </c>
      <c r="I15" s="4">
        <v>1974</v>
      </c>
      <c r="J15" s="9">
        <f>H15-((2987*D15)-4095)</f>
        <v>-7861.4360000000015</v>
      </c>
    </row>
    <row r="16" spans="1:19" x14ac:dyDescent="0.35">
      <c r="A16" s="4">
        <v>2016</v>
      </c>
      <c r="B16" s="4" t="s">
        <v>1</v>
      </c>
      <c r="C16" s="5">
        <v>435</v>
      </c>
      <c r="D16" s="6">
        <v>10.922000000000001</v>
      </c>
      <c r="E16" s="6">
        <v>7.3340000000000005</v>
      </c>
      <c r="F16" s="6">
        <v>2.1800000000000006</v>
      </c>
      <c r="G16" s="7">
        <v>33.5</v>
      </c>
      <c r="H16" s="8">
        <v>27380</v>
      </c>
      <c r="I16" s="4">
        <v>2001</v>
      </c>
      <c r="J16" s="9">
        <f>H16-((2987*D16)-4095)</f>
        <v>-1149.0140000000029</v>
      </c>
    </row>
    <row r="17" spans="1:11" x14ac:dyDescent="0.35">
      <c r="A17" s="4">
        <v>2016</v>
      </c>
      <c r="B17" s="4" t="s">
        <v>1</v>
      </c>
      <c r="C17" s="5">
        <v>370</v>
      </c>
      <c r="D17" s="6">
        <v>17.850000000000001</v>
      </c>
      <c r="E17" s="6">
        <v>8.4919999999999991</v>
      </c>
      <c r="F17" s="6">
        <v>2.8940000000000001</v>
      </c>
      <c r="G17" s="7">
        <v>33.519999999999996</v>
      </c>
      <c r="H17" s="8">
        <v>66860</v>
      </c>
      <c r="I17" s="4">
        <v>1988</v>
      </c>
      <c r="J17" s="9">
        <f>H17-((2987*D17)-4095)</f>
        <v>17637.049999999996</v>
      </c>
    </row>
    <row r="18" spans="1:11" x14ac:dyDescent="0.35">
      <c r="A18" s="4">
        <v>2016</v>
      </c>
      <c r="B18" s="4" t="s">
        <v>1</v>
      </c>
      <c r="C18" s="5">
        <v>442</v>
      </c>
      <c r="D18" s="6">
        <v>14.093999999999999</v>
      </c>
      <c r="E18" s="6">
        <v>7.516</v>
      </c>
      <c r="F18" s="6">
        <v>2.5840000000000005</v>
      </c>
      <c r="G18" s="7">
        <v>33.6</v>
      </c>
      <c r="H18" s="8">
        <v>34140</v>
      </c>
      <c r="I18" s="4">
        <v>2003</v>
      </c>
      <c r="J18" s="9">
        <f>H18-((2987*D18)-4095)</f>
        <v>-3863.7779999999984</v>
      </c>
    </row>
    <row r="19" spans="1:11" x14ac:dyDescent="0.35">
      <c r="A19" s="4">
        <v>2016</v>
      </c>
      <c r="B19" s="4" t="s">
        <v>1</v>
      </c>
      <c r="C19" s="5">
        <v>394</v>
      </c>
      <c r="D19" s="6">
        <v>12.571999999999999</v>
      </c>
      <c r="E19" s="6">
        <v>7.4680000000000009</v>
      </c>
      <c r="F19" s="6">
        <v>2.524</v>
      </c>
      <c r="G19" s="7">
        <v>33.64</v>
      </c>
      <c r="H19" s="8">
        <v>29720</v>
      </c>
      <c r="I19" s="4">
        <v>1993</v>
      </c>
      <c r="J19" s="9">
        <f>H19-((2987*D19)-4095)</f>
        <v>-3737.5639999999985</v>
      </c>
    </row>
    <row r="20" spans="1:11" x14ac:dyDescent="0.35">
      <c r="A20" s="4">
        <v>2016</v>
      </c>
      <c r="B20" s="4" t="s">
        <v>1</v>
      </c>
      <c r="C20" s="5">
        <v>313</v>
      </c>
      <c r="D20" s="6">
        <v>17.327999999999999</v>
      </c>
      <c r="E20" s="6">
        <v>8.5919999999999987</v>
      </c>
      <c r="F20" s="6">
        <v>2.7760000000000007</v>
      </c>
      <c r="G20" s="7">
        <v>33.799999999999997</v>
      </c>
      <c r="H20" s="8">
        <v>50340</v>
      </c>
      <c r="I20" s="4">
        <v>1984</v>
      </c>
      <c r="J20" s="9">
        <f>H20-((2987*D20)-4095)</f>
        <v>2676.2640000000029</v>
      </c>
    </row>
    <row r="21" spans="1:11" x14ac:dyDescent="0.35">
      <c r="A21" s="4">
        <v>2016</v>
      </c>
      <c r="B21" s="4" t="s">
        <v>1</v>
      </c>
      <c r="C21" s="5">
        <v>384</v>
      </c>
      <c r="D21" s="6">
        <v>13.534000000000001</v>
      </c>
      <c r="E21" s="6">
        <v>7.1719999999999997</v>
      </c>
      <c r="F21" s="6">
        <v>2.7019999999999995</v>
      </c>
      <c r="G21" s="7">
        <v>34</v>
      </c>
      <c r="H21" s="8">
        <v>44220</v>
      </c>
      <c r="I21" s="4">
        <v>1992</v>
      </c>
      <c r="J21" s="9">
        <f>H21-((2987*D21)-4095)</f>
        <v>7888.9419999999955</v>
      </c>
    </row>
    <row r="22" spans="1:11" x14ac:dyDescent="0.35">
      <c r="A22" s="4">
        <v>2016</v>
      </c>
      <c r="B22" s="4" t="s">
        <v>1</v>
      </c>
      <c r="C22" s="5">
        <v>286</v>
      </c>
      <c r="D22" s="6">
        <v>19.169999999999998</v>
      </c>
      <c r="E22" s="6">
        <v>9.9039999999999999</v>
      </c>
      <c r="F22" s="6">
        <v>3.2380000000000004</v>
      </c>
      <c r="G22" s="7">
        <v>34.28</v>
      </c>
      <c r="H22" s="8">
        <v>49240</v>
      </c>
      <c r="I22" s="4">
        <v>1974</v>
      </c>
      <c r="J22" s="9">
        <f>H22-((2987*D22)-4095)</f>
        <v>-3925.7899999999936</v>
      </c>
    </row>
    <row r="23" spans="1:11" x14ac:dyDescent="0.35">
      <c r="A23" s="4">
        <v>2016</v>
      </c>
      <c r="B23" s="4" t="s">
        <v>1</v>
      </c>
      <c r="C23" s="5">
        <v>60</v>
      </c>
      <c r="D23" s="6">
        <v>15.510000000000002</v>
      </c>
      <c r="E23" s="6">
        <v>8.5659999999999989</v>
      </c>
      <c r="F23" s="6">
        <v>2.722</v>
      </c>
      <c r="G23" s="7">
        <v>34.4</v>
      </c>
      <c r="H23" s="8">
        <v>45340</v>
      </c>
      <c r="I23" s="4">
        <v>1968</v>
      </c>
      <c r="J23" s="9">
        <f>H23-((2987*D23)-4095)</f>
        <v>3106.6299999999974</v>
      </c>
    </row>
    <row r="24" spans="1:11" x14ac:dyDescent="0.35">
      <c r="A24" s="4">
        <v>2016</v>
      </c>
      <c r="B24" s="4" t="s">
        <v>1</v>
      </c>
      <c r="C24" s="5">
        <v>441</v>
      </c>
      <c r="D24" s="6">
        <v>12.071999999999999</v>
      </c>
      <c r="E24" s="6">
        <v>7.1659999999999995</v>
      </c>
      <c r="F24" s="6">
        <v>2.4</v>
      </c>
      <c r="G24" s="7">
        <v>34.42</v>
      </c>
      <c r="H24" s="8">
        <v>34720</v>
      </c>
      <c r="I24" s="4">
        <v>2003</v>
      </c>
      <c r="J24" s="9">
        <f>H24-((2987*D24)-4095)</f>
        <v>2755.9360000000015</v>
      </c>
    </row>
    <row r="25" spans="1:11" x14ac:dyDescent="0.35">
      <c r="A25" s="4">
        <v>2016</v>
      </c>
      <c r="B25" s="4" t="s">
        <v>1</v>
      </c>
      <c r="C25" s="5">
        <v>343</v>
      </c>
      <c r="D25" s="6">
        <v>13.225999999999999</v>
      </c>
      <c r="E25" s="6">
        <v>7.3620000000000001</v>
      </c>
      <c r="F25" s="6">
        <v>2.6159999999999997</v>
      </c>
      <c r="G25" s="7">
        <v>34.46</v>
      </c>
      <c r="H25" s="8">
        <v>46120</v>
      </c>
      <c r="I25" s="4">
        <v>1986</v>
      </c>
      <c r="J25" s="9">
        <f>H25-((2987*D25)-4095)</f>
        <v>10708.938000000002</v>
      </c>
    </row>
    <row r="26" spans="1:11" x14ac:dyDescent="0.35">
      <c r="A26" s="4">
        <v>2016</v>
      </c>
      <c r="B26" s="4" t="s">
        <v>1</v>
      </c>
      <c r="C26" s="5">
        <v>403</v>
      </c>
      <c r="D26" s="6">
        <v>12.803999999999998</v>
      </c>
      <c r="E26" s="6">
        <v>7.3920000000000003</v>
      </c>
      <c r="F26" s="6">
        <v>2.544</v>
      </c>
      <c r="G26" s="7">
        <v>34.760000000000005</v>
      </c>
      <c r="H26" s="8">
        <v>33460</v>
      </c>
      <c r="I26" s="4">
        <v>1995</v>
      </c>
      <c r="J26" s="9">
        <f>H26-((2987*D26)-4095)</f>
        <v>-690.54799999999523</v>
      </c>
    </row>
    <row r="27" spans="1:11" x14ac:dyDescent="0.35">
      <c r="A27" s="4">
        <v>2016</v>
      </c>
      <c r="B27" s="4" t="s">
        <v>1</v>
      </c>
      <c r="C27" s="5">
        <v>290</v>
      </c>
      <c r="D27" s="6">
        <v>13.927999999999997</v>
      </c>
      <c r="E27" s="6">
        <v>8.3099999999999987</v>
      </c>
      <c r="F27" s="6">
        <v>2.528</v>
      </c>
      <c r="G27" s="7">
        <v>34.820000000000007</v>
      </c>
      <c r="H27" s="8">
        <v>28880</v>
      </c>
      <c r="I27" s="4">
        <v>1975</v>
      </c>
      <c r="J27" s="9">
        <f>H27-((2987*D27)-4095)</f>
        <v>-8627.9359999999942</v>
      </c>
    </row>
    <row r="28" spans="1:11" x14ac:dyDescent="0.35">
      <c r="A28" s="4">
        <v>2016</v>
      </c>
      <c r="B28" s="4" t="s">
        <v>1</v>
      </c>
      <c r="C28" s="5">
        <v>291</v>
      </c>
      <c r="D28" s="6">
        <v>12.814000000000002</v>
      </c>
      <c r="E28" s="6">
        <v>7.3360000000000003</v>
      </c>
      <c r="F28" s="6">
        <v>2.476</v>
      </c>
      <c r="G28" s="7">
        <v>35.349999999999994</v>
      </c>
      <c r="H28" s="8">
        <v>31000</v>
      </c>
      <c r="I28" s="4">
        <v>1976</v>
      </c>
      <c r="J28" s="9">
        <f>H28-((2987*D28)-4095)</f>
        <v>-3180.4180000000051</v>
      </c>
    </row>
    <row r="29" spans="1:11" x14ac:dyDescent="0.35">
      <c r="A29" s="4">
        <v>2016</v>
      </c>
      <c r="B29" s="4" t="s">
        <v>1</v>
      </c>
      <c r="C29" s="5">
        <v>405</v>
      </c>
      <c r="D29" s="6">
        <v>12.036000000000001</v>
      </c>
      <c r="E29" s="6">
        <v>7.4560000000000004</v>
      </c>
      <c r="F29" s="6">
        <v>2.3579999999999997</v>
      </c>
      <c r="G29" s="7">
        <v>35.82</v>
      </c>
      <c r="H29" s="8">
        <v>36900</v>
      </c>
      <c r="I29" s="4">
        <v>1995</v>
      </c>
      <c r="J29" s="9">
        <f>H29-((2987*D29)-4095)</f>
        <v>5043.4679999999935</v>
      </c>
    </row>
    <row r="30" spans="1:11" x14ac:dyDescent="0.35">
      <c r="A30" s="4">
        <v>2016</v>
      </c>
      <c r="B30" s="4" t="s">
        <v>1</v>
      </c>
      <c r="C30" s="5">
        <v>371</v>
      </c>
      <c r="D30" s="6">
        <v>15.870000000000001</v>
      </c>
      <c r="E30" s="6">
        <v>8.5299999999999994</v>
      </c>
      <c r="F30" s="6">
        <v>2.8</v>
      </c>
      <c r="G30" s="7">
        <v>36.58</v>
      </c>
      <c r="H30" s="8">
        <v>39400</v>
      </c>
      <c r="I30" s="4">
        <v>1988</v>
      </c>
      <c r="J30" s="9">
        <f>H30-((2987*D30)-4095)</f>
        <v>-3908.6900000000023</v>
      </c>
    </row>
    <row r="31" spans="1:11" x14ac:dyDescent="0.35">
      <c r="A31" s="4">
        <v>2016</v>
      </c>
      <c r="B31" s="4" t="s">
        <v>1</v>
      </c>
      <c r="C31" s="5">
        <v>289</v>
      </c>
      <c r="D31" s="6">
        <v>15.581999999999999</v>
      </c>
      <c r="E31" s="6">
        <v>9.0479999999999983</v>
      </c>
      <c r="F31" s="6">
        <v>2.46</v>
      </c>
      <c r="G31" s="7">
        <v>37.166666666666664</v>
      </c>
      <c r="H31" s="8">
        <v>39300</v>
      </c>
      <c r="I31" s="4">
        <v>1975</v>
      </c>
      <c r="J31" s="9">
        <f>H31-((2987*D31)-4095)</f>
        <v>-3148.4339999999938</v>
      </c>
    </row>
    <row r="32" spans="1:11" x14ac:dyDescent="0.35">
      <c r="A32" s="4">
        <v>2016</v>
      </c>
      <c r="B32" s="4" t="s">
        <v>2</v>
      </c>
      <c r="C32" s="5">
        <v>464</v>
      </c>
      <c r="D32" s="6">
        <v>13.284000000000001</v>
      </c>
      <c r="E32" s="6">
        <v>8.032</v>
      </c>
      <c r="F32" s="6">
        <v>2.3240000000000003</v>
      </c>
      <c r="G32" s="7">
        <v>30.1</v>
      </c>
      <c r="H32" s="8">
        <v>41505.199999999997</v>
      </c>
      <c r="I32" s="4">
        <v>2006</v>
      </c>
      <c r="J32" s="9">
        <f>H32-((3340*D32)-3895)</f>
        <v>1031.6399999999921</v>
      </c>
      <c r="K32" s="14"/>
    </row>
    <row r="33" spans="1:11" x14ac:dyDescent="0.35">
      <c r="A33" s="4">
        <v>2016</v>
      </c>
      <c r="B33" s="4" t="s">
        <v>2</v>
      </c>
      <c r="C33" s="5">
        <v>415</v>
      </c>
      <c r="D33" s="6">
        <v>9.9939999999999998</v>
      </c>
      <c r="E33" s="6">
        <v>6.7060000000000004</v>
      </c>
      <c r="F33" s="6">
        <v>2.1819999999999999</v>
      </c>
      <c r="G33" s="7">
        <v>31.02</v>
      </c>
      <c r="H33" s="8">
        <v>28612.799999999999</v>
      </c>
      <c r="I33" s="4">
        <v>1997</v>
      </c>
      <c r="J33" s="9">
        <f>H33-((3340*D33)-3895)</f>
        <v>-872.15999999999985</v>
      </c>
      <c r="K33" s="14"/>
    </row>
    <row r="34" spans="1:11" x14ac:dyDescent="0.35">
      <c r="A34" s="4">
        <v>2016</v>
      </c>
      <c r="B34" s="4" t="s">
        <v>2</v>
      </c>
      <c r="C34" s="5">
        <v>427</v>
      </c>
      <c r="D34" s="6">
        <v>10.809999999999999</v>
      </c>
      <c r="E34" s="6">
        <v>7.8860000000000001</v>
      </c>
      <c r="F34" s="6">
        <v>1.8440000000000001</v>
      </c>
      <c r="G34" s="7">
        <v>31.060000000000002</v>
      </c>
      <c r="H34" s="8">
        <v>34783.599999999999</v>
      </c>
      <c r="I34" s="4">
        <v>2000</v>
      </c>
      <c r="J34" s="9">
        <f>H34-((3340*D34)-3895)</f>
        <v>2573.2000000000044</v>
      </c>
      <c r="K34" s="14"/>
    </row>
    <row r="35" spans="1:11" x14ac:dyDescent="0.35">
      <c r="A35" s="4">
        <v>2016</v>
      </c>
      <c r="B35" s="4" t="s">
        <v>2</v>
      </c>
      <c r="C35" s="5">
        <v>311</v>
      </c>
      <c r="D35" s="6">
        <v>12.744</v>
      </c>
      <c r="E35" s="6">
        <v>7.6259999999999994</v>
      </c>
      <c r="F35" s="6">
        <v>2.4880000000000004</v>
      </c>
      <c r="G35" s="7">
        <v>31.2</v>
      </c>
      <c r="H35" s="8">
        <v>43442.400000000001</v>
      </c>
      <c r="I35" s="4">
        <v>1982</v>
      </c>
      <c r="J35" s="9">
        <f>H35-((3340*D35)-3895)</f>
        <v>4772.4400000000023</v>
      </c>
      <c r="K35" s="14"/>
    </row>
    <row r="36" spans="1:11" x14ac:dyDescent="0.35">
      <c r="A36" s="4">
        <v>2016</v>
      </c>
      <c r="B36" s="4" t="s">
        <v>2</v>
      </c>
      <c r="C36" s="5">
        <v>401</v>
      </c>
      <c r="D36" s="6">
        <v>11.302000000000001</v>
      </c>
      <c r="E36" s="6">
        <v>7.2359999999999998</v>
      </c>
      <c r="F36" s="6">
        <v>2.2039999999999997</v>
      </c>
      <c r="G36" s="7">
        <v>31.24</v>
      </c>
      <c r="H36" s="8">
        <v>34700</v>
      </c>
      <c r="I36" s="4">
        <v>1995</v>
      </c>
      <c r="J36" s="9">
        <f>H36-((3340*D36)-3895)</f>
        <v>846.31999999999243</v>
      </c>
      <c r="K36" s="14"/>
    </row>
    <row r="37" spans="1:11" x14ac:dyDescent="0.35">
      <c r="A37" s="4">
        <v>2016</v>
      </c>
      <c r="B37" s="4" t="s">
        <v>2</v>
      </c>
      <c r="C37" s="5">
        <v>274</v>
      </c>
      <c r="D37" s="6">
        <v>10.672000000000001</v>
      </c>
      <c r="E37" s="6">
        <v>7.1519999999999992</v>
      </c>
      <c r="F37" s="6">
        <v>2.16</v>
      </c>
      <c r="G37" s="7">
        <v>31.46</v>
      </c>
      <c r="H37" s="8">
        <v>36706</v>
      </c>
      <c r="I37" s="4">
        <v>1973</v>
      </c>
      <c r="J37" s="9">
        <f>H37-((3340*D37)-3895)</f>
        <v>4956.5199999999968</v>
      </c>
      <c r="K37" s="14"/>
    </row>
    <row r="38" spans="1:11" x14ac:dyDescent="0.35">
      <c r="A38" s="4">
        <v>2016</v>
      </c>
      <c r="B38" s="4" t="s">
        <v>2</v>
      </c>
      <c r="C38" s="5">
        <v>279</v>
      </c>
      <c r="D38" s="6">
        <v>12.888</v>
      </c>
      <c r="E38" s="6">
        <v>7.93</v>
      </c>
      <c r="F38" s="6">
        <v>2.3159999999999998</v>
      </c>
      <c r="G38" s="7">
        <v>31.979999999999997</v>
      </c>
      <c r="H38" s="8">
        <v>44729.2</v>
      </c>
      <c r="I38" s="4">
        <v>1975</v>
      </c>
      <c r="J38" s="9">
        <f>H38-((3340*D38)-3895)</f>
        <v>5578.2799999999988</v>
      </c>
      <c r="K38" s="14"/>
    </row>
    <row r="39" spans="1:11" x14ac:dyDescent="0.35">
      <c r="A39" s="4">
        <v>2016</v>
      </c>
      <c r="B39" s="4" t="s">
        <v>2</v>
      </c>
      <c r="C39" s="5">
        <v>386</v>
      </c>
      <c r="D39" s="6">
        <v>10.382</v>
      </c>
      <c r="E39" s="6">
        <v>7.2960000000000012</v>
      </c>
      <c r="F39" s="6">
        <v>2.2000000000000002</v>
      </c>
      <c r="G39" s="7">
        <v>32.040000000000006</v>
      </c>
      <c r="H39" s="8">
        <v>33663.599999999999</v>
      </c>
      <c r="I39" s="4">
        <v>1992</v>
      </c>
      <c r="J39" s="9">
        <f>H39-((3340*D39)-3895)</f>
        <v>2882.7200000000012</v>
      </c>
      <c r="K39" s="14"/>
    </row>
    <row r="40" spans="1:11" x14ac:dyDescent="0.35">
      <c r="A40" s="4">
        <v>2016</v>
      </c>
      <c r="B40" s="4" t="s">
        <v>2</v>
      </c>
      <c r="C40" s="5">
        <v>400</v>
      </c>
      <c r="D40" s="6">
        <v>12.418000000000001</v>
      </c>
      <c r="E40" s="6">
        <v>7.4779999999999998</v>
      </c>
      <c r="F40" s="6">
        <v>2.476</v>
      </c>
      <c r="G40" s="7">
        <v>32.24</v>
      </c>
      <c r="H40" s="8">
        <v>37841.199999999997</v>
      </c>
      <c r="I40" s="4">
        <v>1995</v>
      </c>
      <c r="J40" s="9">
        <f>H40-((3340*D40)-3895)</f>
        <v>260.07999999999447</v>
      </c>
      <c r="K40" s="14"/>
    </row>
    <row r="41" spans="1:11" x14ac:dyDescent="0.35">
      <c r="A41" s="4">
        <v>2016</v>
      </c>
      <c r="B41" s="4" t="s">
        <v>2</v>
      </c>
      <c r="C41" s="5">
        <v>329</v>
      </c>
      <c r="D41" s="6">
        <v>11.992000000000001</v>
      </c>
      <c r="E41" s="6">
        <v>8.0939999999999994</v>
      </c>
      <c r="F41" s="6">
        <v>2.1619999999999999</v>
      </c>
      <c r="G41" s="7">
        <v>32.459999999999994</v>
      </c>
      <c r="H41" s="8">
        <v>38374.800000000003</v>
      </c>
      <c r="I41" s="4">
        <v>1985</v>
      </c>
      <c r="J41" s="9">
        <f>H41-((3340*D41)-3895)</f>
        <v>2216.5199999999968</v>
      </c>
      <c r="K41" s="14"/>
    </row>
    <row r="42" spans="1:11" x14ac:dyDescent="0.35">
      <c r="A42" s="4">
        <v>2016</v>
      </c>
      <c r="B42" s="4" t="s">
        <v>2</v>
      </c>
      <c r="C42" s="5">
        <v>364</v>
      </c>
      <c r="D42" s="6">
        <v>15.282</v>
      </c>
      <c r="E42" s="6">
        <v>8.2620000000000005</v>
      </c>
      <c r="F42" s="6">
        <v>2.702</v>
      </c>
      <c r="G42" s="7">
        <v>32.6</v>
      </c>
      <c r="H42" s="8">
        <v>52190</v>
      </c>
      <c r="I42" s="4">
        <v>1988</v>
      </c>
      <c r="J42" s="9">
        <f>H42-((3340*D42)-3895)</f>
        <v>5043.1200000000026</v>
      </c>
      <c r="K42" s="14"/>
    </row>
    <row r="43" spans="1:11" x14ac:dyDescent="0.35">
      <c r="A43" s="4">
        <v>2016</v>
      </c>
      <c r="B43" s="4" t="s">
        <v>2</v>
      </c>
      <c r="C43" s="5">
        <v>376</v>
      </c>
      <c r="D43" s="6">
        <v>12.366</v>
      </c>
      <c r="E43" s="6">
        <v>8.0060000000000002</v>
      </c>
      <c r="F43" s="6">
        <v>2.1960000000000002</v>
      </c>
      <c r="G43" s="7">
        <v>32.700000000000003</v>
      </c>
      <c r="H43" s="8">
        <v>31289.599999999999</v>
      </c>
      <c r="I43" s="4">
        <v>1990</v>
      </c>
      <c r="J43" s="9">
        <f>H43-((3340*D43)-3895)</f>
        <v>-6117.8400000000038</v>
      </c>
      <c r="K43" s="14"/>
    </row>
    <row r="44" spans="1:11" x14ac:dyDescent="0.35">
      <c r="A44" s="4">
        <v>2016</v>
      </c>
      <c r="B44" s="4" t="s">
        <v>2</v>
      </c>
      <c r="C44" s="5">
        <v>334</v>
      </c>
      <c r="D44" s="6">
        <v>12.902000000000001</v>
      </c>
      <c r="E44" s="6">
        <v>8.0779999999999994</v>
      </c>
      <c r="F44" s="6">
        <v>2.266</v>
      </c>
      <c r="G44" s="7">
        <v>32.72</v>
      </c>
      <c r="H44" s="8">
        <v>44012</v>
      </c>
      <c r="I44" s="4">
        <v>1985</v>
      </c>
      <c r="J44" s="9">
        <f>H44-((3340*D44)-3895)</f>
        <v>4814.32</v>
      </c>
      <c r="K44" s="14"/>
    </row>
    <row r="45" spans="1:11" x14ac:dyDescent="0.35">
      <c r="A45" s="4">
        <v>2016</v>
      </c>
      <c r="B45" s="4" t="s">
        <v>2</v>
      </c>
      <c r="C45" s="5">
        <v>855</v>
      </c>
      <c r="D45" s="6">
        <v>11.692</v>
      </c>
      <c r="E45" s="6">
        <v>8.3600000000000012</v>
      </c>
      <c r="F45" s="6">
        <v>1.9419999999999997</v>
      </c>
      <c r="G45" s="7">
        <v>32.739999999999995</v>
      </c>
      <c r="H45" s="8">
        <v>27035.599999999999</v>
      </c>
      <c r="I45" s="4">
        <v>1985</v>
      </c>
      <c r="J45" s="9">
        <f>H45-((3340*D45)-3895)</f>
        <v>-8120.68</v>
      </c>
      <c r="K45" s="14"/>
    </row>
    <row r="46" spans="1:11" x14ac:dyDescent="0.35">
      <c r="A46" s="4">
        <v>2016</v>
      </c>
      <c r="B46" s="4" t="s">
        <v>2</v>
      </c>
      <c r="C46" s="5">
        <v>417</v>
      </c>
      <c r="D46" s="6">
        <v>11.114000000000001</v>
      </c>
      <c r="E46" s="6">
        <v>7.3920000000000003</v>
      </c>
      <c r="F46" s="6">
        <v>2.0960000000000001</v>
      </c>
      <c r="G46" s="7">
        <v>32.9</v>
      </c>
      <c r="H46" s="8">
        <v>36161.599999999999</v>
      </c>
      <c r="I46" s="4">
        <v>1998</v>
      </c>
      <c r="J46" s="9">
        <f>H46-((3340*D46)-3895)</f>
        <v>2935.8399999999965</v>
      </c>
      <c r="K46" s="14"/>
    </row>
    <row r="47" spans="1:11" x14ac:dyDescent="0.35">
      <c r="A47" s="4">
        <v>2016</v>
      </c>
      <c r="B47" s="4" t="s">
        <v>2</v>
      </c>
      <c r="C47" s="5">
        <v>271</v>
      </c>
      <c r="D47" s="6">
        <v>12.618</v>
      </c>
      <c r="E47" s="6">
        <v>8.1319999999999997</v>
      </c>
      <c r="F47" s="6">
        <v>2.254</v>
      </c>
      <c r="G47" s="7">
        <v>32.900000000000006</v>
      </c>
      <c r="H47" s="8">
        <v>39174.400000000001</v>
      </c>
      <c r="I47" s="4">
        <v>1973</v>
      </c>
      <c r="J47" s="9">
        <f>H47-((3340*D47)-3895)</f>
        <v>925.27999999999884</v>
      </c>
      <c r="K47" s="14"/>
    </row>
    <row r="48" spans="1:11" x14ac:dyDescent="0.35">
      <c r="A48" s="4">
        <v>2016</v>
      </c>
      <c r="B48" s="4" t="s">
        <v>2</v>
      </c>
      <c r="C48" s="5">
        <v>347</v>
      </c>
      <c r="D48" s="6">
        <v>11.613999999999999</v>
      </c>
      <c r="E48" s="6">
        <v>7.2720000000000002</v>
      </c>
      <c r="F48" s="6">
        <v>2.3719999999999999</v>
      </c>
      <c r="G48" s="7">
        <v>32.94</v>
      </c>
      <c r="H48" s="8">
        <v>39871.199999999997</v>
      </c>
      <c r="I48" s="4">
        <v>1986</v>
      </c>
      <c r="J48" s="9">
        <f>H48-((3340*D48)-3895)</f>
        <v>4975.4400000000023</v>
      </c>
      <c r="K48" s="14"/>
    </row>
    <row r="49" spans="1:11" x14ac:dyDescent="0.35">
      <c r="A49" s="4">
        <v>2016</v>
      </c>
      <c r="B49" s="4" t="s">
        <v>2</v>
      </c>
      <c r="C49" s="5">
        <v>294</v>
      </c>
      <c r="D49" s="6">
        <v>14.819999999999999</v>
      </c>
      <c r="E49" s="6">
        <v>7.8659999999999997</v>
      </c>
      <c r="F49" s="6">
        <v>2.75</v>
      </c>
      <c r="G49" s="7">
        <v>32.979999999999997</v>
      </c>
      <c r="H49" s="8">
        <v>38313.199999999997</v>
      </c>
      <c r="I49" s="4">
        <v>1976</v>
      </c>
      <c r="J49" s="9">
        <f>H49-((3340*D49)-3895)</f>
        <v>-7290.5999999999985</v>
      </c>
      <c r="K49" s="14"/>
    </row>
    <row r="50" spans="1:11" x14ac:dyDescent="0.35">
      <c r="A50" s="4">
        <v>2016</v>
      </c>
      <c r="B50" s="4" t="s">
        <v>2</v>
      </c>
      <c r="C50" s="5">
        <v>270</v>
      </c>
      <c r="D50" s="6">
        <v>11.496</v>
      </c>
      <c r="E50" s="6">
        <v>7.3259999999999987</v>
      </c>
      <c r="F50" s="6">
        <v>2.2759999999999998</v>
      </c>
      <c r="G50" s="7">
        <v>33</v>
      </c>
      <c r="H50" s="8">
        <v>31184.400000000001</v>
      </c>
      <c r="I50" s="4">
        <v>1975</v>
      </c>
      <c r="J50" s="9">
        <f>H50-((3340*D50)-3895)</f>
        <v>-3317.239999999998</v>
      </c>
      <c r="K50" s="14"/>
    </row>
    <row r="51" spans="1:11" x14ac:dyDescent="0.35">
      <c r="A51" s="4">
        <v>2016</v>
      </c>
      <c r="B51" s="4" t="s">
        <v>2</v>
      </c>
      <c r="C51" s="5">
        <v>396</v>
      </c>
      <c r="D51" s="6">
        <v>11.326000000000001</v>
      </c>
      <c r="E51" s="6">
        <v>7.5300000000000011</v>
      </c>
      <c r="F51" s="6">
        <v>2.0900000000000003</v>
      </c>
      <c r="G51" s="7">
        <v>33.04</v>
      </c>
      <c r="H51" s="8">
        <v>32074</v>
      </c>
      <c r="I51" s="4">
        <v>1993</v>
      </c>
      <c r="J51" s="9">
        <f>H51-((3340*D51)-3895)</f>
        <v>-1859.8400000000038</v>
      </c>
      <c r="K51" s="14"/>
    </row>
    <row r="52" spans="1:11" x14ac:dyDescent="0.35">
      <c r="A52" s="4">
        <v>2016</v>
      </c>
      <c r="B52" s="4" t="s">
        <v>2</v>
      </c>
      <c r="C52" s="5">
        <v>331</v>
      </c>
      <c r="D52" s="6">
        <v>12.673999999999999</v>
      </c>
      <c r="E52" s="6">
        <v>7.9799999999999995</v>
      </c>
      <c r="F52" s="6">
        <v>2.3039999999999998</v>
      </c>
      <c r="G52" s="7">
        <v>33.119999999999997</v>
      </c>
      <c r="H52" s="8">
        <v>42870.8</v>
      </c>
      <c r="I52" s="4">
        <v>1985</v>
      </c>
      <c r="J52" s="9">
        <f>H52-((3340*D52)-3895)</f>
        <v>4434.6400000000067</v>
      </c>
      <c r="K52" s="14"/>
    </row>
    <row r="53" spans="1:11" x14ac:dyDescent="0.35">
      <c r="A53" s="4">
        <v>2016</v>
      </c>
      <c r="B53" s="4" t="s">
        <v>2</v>
      </c>
      <c r="C53" s="5">
        <v>298</v>
      </c>
      <c r="D53" s="6">
        <v>11.028</v>
      </c>
      <c r="E53" s="6">
        <v>8.1</v>
      </c>
      <c r="F53" s="6">
        <v>1.9780000000000002</v>
      </c>
      <c r="G53" s="7">
        <v>33.14</v>
      </c>
      <c r="H53" s="8">
        <v>27342.799999999999</v>
      </c>
      <c r="I53" s="4">
        <v>1976</v>
      </c>
      <c r="J53" s="9">
        <f>H53-((3340*D53)-3895)</f>
        <v>-5595.7200000000048</v>
      </c>
      <c r="K53" s="14"/>
    </row>
    <row r="54" spans="1:11" x14ac:dyDescent="0.35">
      <c r="A54" s="4">
        <v>2016</v>
      </c>
      <c r="B54" s="4" t="s">
        <v>2</v>
      </c>
      <c r="C54" s="5">
        <v>328</v>
      </c>
      <c r="D54" s="6">
        <v>12.931999999999999</v>
      </c>
      <c r="E54" s="6">
        <v>7.8480000000000008</v>
      </c>
      <c r="F54" s="6">
        <v>2.5060000000000002</v>
      </c>
      <c r="G54" s="7">
        <v>33.159999999999997</v>
      </c>
      <c r="H54" s="8">
        <v>40150.400000000001</v>
      </c>
      <c r="I54" s="4">
        <v>1985</v>
      </c>
      <c r="J54" s="9">
        <f>H54-((3340*D54)-3895)</f>
        <v>852.52000000000407</v>
      </c>
      <c r="K54" s="14"/>
    </row>
    <row r="55" spans="1:11" x14ac:dyDescent="0.35">
      <c r="A55" s="4">
        <v>2016</v>
      </c>
      <c r="B55" s="4" t="s">
        <v>2</v>
      </c>
      <c r="C55" s="5">
        <v>299</v>
      </c>
      <c r="D55" s="6">
        <v>11.999999999999998</v>
      </c>
      <c r="E55" s="6">
        <v>7.6659999999999995</v>
      </c>
      <c r="F55" s="6">
        <v>2.1759999999999997</v>
      </c>
      <c r="G55" s="7">
        <v>33.32</v>
      </c>
      <c r="H55" s="8">
        <v>36028</v>
      </c>
      <c r="I55" s="4">
        <v>1976</v>
      </c>
      <c r="J55" s="9">
        <f>H55-((3340*D55)-3895)</f>
        <v>-156.99999999999272</v>
      </c>
      <c r="K55" s="14"/>
    </row>
    <row r="56" spans="1:11" x14ac:dyDescent="0.35">
      <c r="A56" s="4">
        <v>2016</v>
      </c>
      <c r="B56" s="4" t="s">
        <v>2</v>
      </c>
      <c r="C56" s="5">
        <v>273</v>
      </c>
      <c r="D56" s="6">
        <v>12.129999999999999</v>
      </c>
      <c r="E56" s="6">
        <v>8.0560000000000009</v>
      </c>
      <c r="F56" s="6">
        <v>2.0960000000000001</v>
      </c>
      <c r="G56" s="7">
        <v>33.5</v>
      </c>
      <c r="H56" s="8">
        <v>33873.599999999999</v>
      </c>
      <c r="I56" s="4">
        <v>1973</v>
      </c>
      <c r="J56" s="9">
        <f>H56-((3340*D56)-3895)</f>
        <v>-2745.5999999999985</v>
      </c>
      <c r="K56" s="14"/>
    </row>
    <row r="57" spans="1:11" x14ac:dyDescent="0.35">
      <c r="A57" s="4">
        <v>2016</v>
      </c>
      <c r="B57" s="4" t="s">
        <v>2</v>
      </c>
      <c r="C57" s="5">
        <v>333</v>
      </c>
      <c r="D57" s="6">
        <v>10.830000000000002</v>
      </c>
      <c r="E57" s="6">
        <v>7.7519999999999998</v>
      </c>
      <c r="F57" s="6">
        <v>1.996</v>
      </c>
      <c r="G57" s="7">
        <v>33.64</v>
      </c>
      <c r="H57" s="8">
        <v>27878.799999999999</v>
      </c>
      <c r="I57" s="4">
        <v>1985</v>
      </c>
      <c r="J57" s="9">
        <f>H57-((3340*D57)-3895)</f>
        <v>-4398.4000000000051</v>
      </c>
      <c r="K57" s="14"/>
    </row>
    <row r="58" spans="1:11" x14ac:dyDescent="0.35">
      <c r="A58" s="4">
        <v>2016</v>
      </c>
      <c r="B58" s="4" t="s">
        <v>2</v>
      </c>
      <c r="C58" s="5">
        <v>325</v>
      </c>
      <c r="D58" s="6">
        <v>16.288</v>
      </c>
      <c r="E58" s="6">
        <v>8.8759999999999994</v>
      </c>
      <c r="F58" s="6">
        <v>2.742</v>
      </c>
      <c r="G58" s="7">
        <v>33.720000000000006</v>
      </c>
      <c r="H58" s="8">
        <v>49962.400000000001</v>
      </c>
      <c r="I58" s="4">
        <v>1985</v>
      </c>
      <c r="J58" s="9">
        <f>H58-((3340*D58)-3895)</f>
        <v>-544.5199999999968</v>
      </c>
      <c r="K58" s="14"/>
    </row>
    <row r="59" spans="1:11" x14ac:dyDescent="0.35">
      <c r="A59" s="4">
        <v>2016</v>
      </c>
      <c r="B59" s="4" t="s">
        <v>2</v>
      </c>
      <c r="C59" s="5">
        <v>857</v>
      </c>
      <c r="D59" s="6">
        <v>13.284000000000001</v>
      </c>
      <c r="E59" s="6">
        <v>7.7560000000000002</v>
      </c>
      <c r="F59" s="6">
        <v>2.4840000000000004</v>
      </c>
      <c r="G59" s="7">
        <v>33.94</v>
      </c>
      <c r="H59" s="8">
        <v>37402</v>
      </c>
      <c r="I59" s="4">
        <v>1985</v>
      </c>
      <c r="J59" s="9">
        <f>H59-((3340*D59)-3895)</f>
        <v>-3071.5600000000049</v>
      </c>
      <c r="K59" s="14"/>
    </row>
    <row r="60" spans="1:11" x14ac:dyDescent="0.35">
      <c r="A60" s="4">
        <v>2016</v>
      </c>
      <c r="B60" s="4" t="s">
        <v>2</v>
      </c>
      <c r="C60" s="5">
        <v>858</v>
      </c>
      <c r="D60" s="6">
        <v>13.498000000000001</v>
      </c>
      <c r="E60" s="6">
        <v>7.9640000000000004</v>
      </c>
      <c r="F60" s="6">
        <v>2.5040000000000004</v>
      </c>
      <c r="G60" s="7">
        <v>34.06</v>
      </c>
      <c r="H60" s="8">
        <v>37530.400000000001</v>
      </c>
      <c r="I60" s="4">
        <v>1985</v>
      </c>
      <c r="J60" s="9">
        <f>H60-((3340*D60)-3895)</f>
        <v>-3657.9200000000055</v>
      </c>
      <c r="K60" s="14"/>
    </row>
    <row r="61" spans="1:11" x14ac:dyDescent="0.35">
      <c r="A61" s="4">
        <v>2016</v>
      </c>
      <c r="B61" s="4" t="s">
        <v>2</v>
      </c>
      <c r="C61" s="5">
        <v>428</v>
      </c>
      <c r="D61" s="6">
        <v>10.995999999999999</v>
      </c>
      <c r="E61" s="6">
        <v>7.7560000000000002</v>
      </c>
      <c r="F61" s="6">
        <v>1.8980000000000001</v>
      </c>
      <c r="G61" s="7">
        <v>34.739999999999995</v>
      </c>
      <c r="H61" s="8">
        <v>31323.200000000001</v>
      </c>
      <c r="I61" s="4">
        <v>2000</v>
      </c>
      <c r="J61" s="9">
        <f>H61-((3340*D61)-3895)</f>
        <v>-1508.4399999999914</v>
      </c>
      <c r="K61" s="14"/>
    </row>
    <row r="62" spans="1:11" x14ac:dyDescent="0.35">
      <c r="A62" s="4">
        <v>2017</v>
      </c>
      <c r="B62" s="4" t="s">
        <v>1</v>
      </c>
      <c r="C62" s="5">
        <v>60</v>
      </c>
      <c r="D62" s="6">
        <v>13.242600000000001</v>
      </c>
      <c r="E62" s="6">
        <v>7.9109600000000002</v>
      </c>
      <c r="F62" s="6">
        <v>2.32124</v>
      </c>
      <c r="G62" s="7">
        <v>32.28</v>
      </c>
      <c r="H62" s="8">
        <v>34624</v>
      </c>
      <c r="I62" s="4">
        <v>1968</v>
      </c>
    </row>
    <row r="63" spans="1:11" x14ac:dyDescent="0.35">
      <c r="A63" s="4">
        <v>2017</v>
      </c>
      <c r="B63" s="4" t="s">
        <v>1</v>
      </c>
      <c r="C63" s="5">
        <v>99</v>
      </c>
      <c r="D63" s="6">
        <v>12.946999999999999</v>
      </c>
      <c r="E63" s="6">
        <v>7.2901600000000002</v>
      </c>
      <c r="F63" s="6">
        <v>2.3624400000000003</v>
      </c>
      <c r="G63" s="7">
        <v>32.58</v>
      </c>
      <c r="H63" s="8">
        <v>27408.400000000001</v>
      </c>
      <c r="I63" s="4">
        <v>1971</v>
      </c>
    </row>
    <row r="64" spans="1:11" x14ac:dyDescent="0.35">
      <c r="A64" s="4">
        <v>2017</v>
      </c>
      <c r="B64" s="4" t="s">
        <v>1</v>
      </c>
      <c r="C64" s="5">
        <v>286</v>
      </c>
      <c r="D64" s="6">
        <v>19.626440000000002</v>
      </c>
      <c r="E64" s="6">
        <v>10.318959999999999</v>
      </c>
      <c r="F64" s="6">
        <v>2.8357199999999994</v>
      </c>
      <c r="G64" s="7">
        <v>33.92</v>
      </c>
      <c r="H64" s="8">
        <v>43612</v>
      </c>
      <c r="I64" s="4">
        <v>1974</v>
      </c>
    </row>
    <row r="65" spans="1:9" x14ac:dyDescent="0.35">
      <c r="A65" s="4">
        <v>2017</v>
      </c>
      <c r="B65" s="4" t="s">
        <v>1</v>
      </c>
      <c r="C65" s="5">
        <v>287</v>
      </c>
      <c r="D65" s="6">
        <v>17.163040000000002</v>
      </c>
      <c r="E65" s="6">
        <v>8.2986000000000004</v>
      </c>
      <c r="F65" s="6">
        <v>2.8896000000000002</v>
      </c>
      <c r="G65" s="7">
        <v>32.76</v>
      </c>
      <c r="H65" s="8">
        <v>47988.800000000003</v>
      </c>
      <c r="I65" s="4">
        <v>1974</v>
      </c>
    </row>
    <row r="66" spans="1:9" x14ac:dyDescent="0.35">
      <c r="A66" s="4">
        <v>2017</v>
      </c>
      <c r="B66" s="4" t="s">
        <v>1</v>
      </c>
      <c r="C66" s="5">
        <v>277</v>
      </c>
      <c r="D66" s="6">
        <v>15.21908</v>
      </c>
      <c r="E66" s="6">
        <v>8.71936</v>
      </c>
      <c r="F66" s="6">
        <v>2.4046799999999999</v>
      </c>
      <c r="G66" s="7">
        <v>34.179999999999993</v>
      </c>
      <c r="H66" s="8">
        <v>36446</v>
      </c>
      <c r="I66" s="4">
        <v>1975</v>
      </c>
    </row>
    <row r="67" spans="1:9" x14ac:dyDescent="0.35">
      <c r="A67" s="4">
        <v>2017</v>
      </c>
      <c r="B67" s="4" t="s">
        <v>1</v>
      </c>
      <c r="C67" s="5">
        <v>289</v>
      </c>
      <c r="D67" s="6">
        <v>16.64152</v>
      </c>
      <c r="E67" s="6">
        <v>9.3266400000000012</v>
      </c>
      <c r="F67" s="6">
        <v>2.6668799999999999</v>
      </c>
      <c r="G67" s="7">
        <v>36.32</v>
      </c>
      <c r="H67" s="8">
        <v>32107.599999999999</v>
      </c>
      <c r="I67" s="4">
        <v>1975</v>
      </c>
    </row>
    <row r="68" spans="1:9" x14ac:dyDescent="0.35">
      <c r="A68" s="4">
        <v>2017</v>
      </c>
      <c r="B68" s="4" t="s">
        <v>1</v>
      </c>
      <c r="C68" s="5">
        <v>290</v>
      </c>
      <c r="D68" s="6">
        <v>13.953040000000001</v>
      </c>
      <c r="E68" s="6">
        <v>8.4397999999999982</v>
      </c>
      <c r="F68" s="6">
        <v>2.4076399999999998</v>
      </c>
      <c r="G68" s="7">
        <v>36.54</v>
      </c>
      <c r="H68" s="8">
        <v>29360.400000000001</v>
      </c>
      <c r="I68" s="4">
        <v>1975</v>
      </c>
    </row>
    <row r="69" spans="1:9" x14ac:dyDescent="0.35">
      <c r="A69" s="4">
        <v>2017</v>
      </c>
      <c r="B69" s="4" t="s">
        <v>1</v>
      </c>
      <c r="C69" s="5">
        <v>291</v>
      </c>
      <c r="D69" s="6">
        <v>12.13536</v>
      </c>
      <c r="E69" s="6">
        <v>7.1879200000000001</v>
      </c>
      <c r="F69" s="6">
        <v>2.2812000000000001</v>
      </c>
      <c r="G69" s="7">
        <v>34.879999999999995</v>
      </c>
      <c r="H69" s="8">
        <v>25015.200000000001</v>
      </c>
      <c r="I69" s="4">
        <v>1976</v>
      </c>
    </row>
    <row r="70" spans="1:9" x14ac:dyDescent="0.35">
      <c r="A70" s="4">
        <v>2017</v>
      </c>
      <c r="B70" s="4" t="s">
        <v>1</v>
      </c>
      <c r="C70" s="5">
        <v>207</v>
      </c>
      <c r="D70" s="6">
        <v>13.535399999999999</v>
      </c>
      <c r="E70" s="6">
        <v>7.5978000000000003</v>
      </c>
      <c r="F70" s="6">
        <v>2.4984000000000002</v>
      </c>
      <c r="G70" s="7">
        <v>31.6</v>
      </c>
      <c r="H70" s="8">
        <v>37579</v>
      </c>
      <c r="I70" s="4">
        <v>1981</v>
      </c>
    </row>
    <row r="71" spans="1:9" x14ac:dyDescent="0.35">
      <c r="A71" s="4">
        <v>2017</v>
      </c>
      <c r="B71" s="4" t="s">
        <v>1</v>
      </c>
      <c r="C71" s="5">
        <v>822</v>
      </c>
      <c r="D71" s="6">
        <v>15.223560000000001</v>
      </c>
      <c r="E71" s="6">
        <v>8.4832399999999986</v>
      </c>
      <c r="F71" s="6">
        <v>2.5661200000000002</v>
      </c>
      <c r="G71" s="7">
        <v>32.96</v>
      </c>
      <c r="H71" s="8">
        <v>36966.400000000001</v>
      </c>
      <c r="I71" s="4">
        <v>1983</v>
      </c>
    </row>
    <row r="72" spans="1:9" x14ac:dyDescent="0.35">
      <c r="A72" s="4">
        <v>2017</v>
      </c>
      <c r="B72" s="4" t="s">
        <v>1</v>
      </c>
      <c r="C72" s="5">
        <v>312</v>
      </c>
      <c r="D72" s="6">
        <v>19.823799999999999</v>
      </c>
      <c r="E72" s="6">
        <v>9.2578399999999981</v>
      </c>
      <c r="F72" s="6">
        <v>2.84192</v>
      </c>
      <c r="G72" s="7">
        <v>32.979999999999997</v>
      </c>
      <c r="H72" s="8">
        <v>51390.8</v>
      </c>
      <c r="I72" s="4">
        <v>1984</v>
      </c>
    </row>
    <row r="73" spans="1:9" x14ac:dyDescent="0.35">
      <c r="A73" s="4">
        <v>2017</v>
      </c>
      <c r="B73" s="4" t="s">
        <v>1</v>
      </c>
      <c r="C73" s="5">
        <v>313</v>
      </c>
      <c r="D73" s="6">
        <v>17.855360000000001</v>
      </c>
      <c r="E73" s="6">
        <v>8.8802799999999991</v>
      </c>
      <c r="F73" s="6">
        <v>2.7010000000000001</v>
      </c>
      <c r="G73" s="7">
        <v>33.019999999999996</v>
      </c>
      <c r="H73" s="8">
        <v>65143.6</v>
      </c>
      <c r="I73" s="4">
        <v>1984</v>
      </c>
    </row>
    <row r="74" spans="1:9" x14ac:dyDescent="0.35">
      <c r="A74" s="4">
        <v>2017</v>
      </c>
      <c r="B74" s="4" t="s">
        <v>1</v>
      </c>
      <c r="C74" s="5">
        <v>316</v>
      </c>
      <c r="D74" s="6">
        <v>23.768599999999999</v>
      </c>
      <c r="E74" s="6">
        <v>9.7358399999999996</v>
      </c>
      <c r="F74" s="6">
        <v>3.3194400000000002</v>
      </c>
      <c r="G74" s="7">
        <v>32.700000000000003</v>
      </c>
      <c r="H74" s="8">
        <v>43130</v>
      </c>
      <c r="I74" s="4">
        <v>1985</v>
      </c>
    </row>
    <row r="75" spans="1:9" x14ac:dyDescent="0.35">
      <c r="A75" s="4">
        <v>2017</v>
      </c>
      <c r="B75" s="4" t="s">
        <v>1</v>
      </c>
      <c r="C75" s="5">
        <v>323</v>
      </c>
      <c r="D75" s="6">
        <v>16.840440000000001</v>
      </c>
      <c r="E75" s="6">
        <v>9.1595199999999988</v>
      </c>
      <c r="F75" s="6">
        <v>2.6126800000000001</v>
      </c>
      <c r="G75" s="7">
        <v>31.139999999999997</v>
      </c>
      <c r="H75" s="8">
        <v>31726.400000000001</v>
      </c>
      <c r="I75" s="4">
        <v>1985</v>
      </c>
    </row>
    <row r="76" spans="1:9" x14ac:dyDescent="0.35">
      <c r="A76" s="4">
        <v>2017</v>
      </c>
      <c r="B76" s="4" t="s">
        <v>1</v>
      </c>
      <c r="C76" s="5">
        <v>852</v>
      </c>
      <c r="D76" s="6">
        <v>12.541040000000001</v>
      </c>
      <c r="E76" s="6">
        <v>7.2704400000000007</v>
      </c>
      <c r="F76" s="6">
        <v>2.4060000000000001</v>
      </c>
      <c r="G76" s="7">
        <v>32.040000000000006</v>
      </c>
      <c r="H76" s="8">
        <v>31261.599999999999</v>
      </c>
      <c r="I76" s="4">
        <v>1985</v>
      </c>
    </row>
    <row r="77" spans="1:9" x14ac:dyDescent="0.35">
      <c r="A77" s="4">
        <v>2017</v>
      </c>
      <c r="B77" s="4" t="s">
        <v>1</v>
      </c>
      <c r="C77" s="5">
        <v>343</v>
      </c>
      <c r="D77" s="6">
        <v>14.000080000000001</v>
      </c>
      <c r="E77" s="6">
        <v>7.8607199999999988</v>
      </c>
      <c r="F77" s="6">
        <v>2.5195600000000007</v>
      </c>
      <c r="G77" s="7">
        <v>34.76</v>
      </c>
      <c r="H77" s="8">
        <v>44195.6</v>
      </c>
      <c r="I77" s="4">
        <v>1986</v>
      </c>
    </row>
    <row r="78" spans="1:9" x14ac:dyDescent="0.35">
      <c r="A78" s="4">
        <v>2017</v>
      </c>
      <c r="B78" s="4" t="s">
        <v>1</v>
      </c>
      <c r="C78" s="5">
        <v>349</v>
      </c>
      <c r="D78" s="6">
        <v>14.42332</v>
      </c>
      <c r="E78" s="6">
        <v>8.0725200000000008</v>
      </c>
      <c r="F78" s="6">
        <v>2.5324400000000002</v>
      </c>
      <c r="G78" s="7">
        <v>34.96</v>
      </c>
      <c r="H78" s="8">
        <v>46814.400000000001</v>
      </c>
      <c r="I78" s="4">
        <v>1986</v>
      </c>
    </row>
    <row r="79" spans="1:9" x14ac:dyDescent="0.35">
      <c r="A79" s="4">
        <v>2017</v>
      </c>
      <c r="B79" s="4" t="s">
        <v>1</v>
      </c>
      <c r="C79" s="5">
        <v>370</v>
      </c>
      <c r="D79" s="6">
        <v>17.990560000000002</v>
      </c>
      <c r="E79" s="6">
        <v>8.4567599999999992</v>
      </c>
      <c r="F79" s="6">
        <v>2.8055200000000005</v>
      </c>
      <c r="G79" s="7">
        <v>32.739999999999995</v>
      </c>
      <c r="H79" s="8">
        <v>53503.6</v>
      </c>
      <c r="I79" s="4">
        <v>1988</v>
      </c>
    </row>
    <row r="80" spans="1:9" x14ac:dyDescent="0.35">
      <c r="A80" s="4">
        <v>2017</v>
      </c>
      <c r="B80" s="4" t="s">
        <v>1</v>
      </c>
      <c r="C80" s="5">
        <v>371</v>
      </c>
      <c r="D80" s="6">
        <v>16.379079999999998</v>
      </c>
      <c r="E80" s="6">
        <v>8.6956799999999994</v>
      </c>
      <c r="F80" s="6">
        <v>2.8510799999999996</v>
      </c>
      <c r="G80" s="7">
        <v>34.799999999999997</v>
      </c>
      <c r="H80" s="8">
        <v>30942</v>
      </c>
      <c r="I80" s="4">
        <v>1988</v>
      </c>
    </row>
    <row r="81" spans="1:11" x14ac:dyDescent="0.35">
      <c r="A81" s="4">
        <v>2017</v>
      </c>
      <c r="B81" s="4" t="s">
        <v>1</v>
      </c>
      <c r="C81" s="5">
        <v>383</v>
      </c>
      <c r="D81" s="6">
        <v>12.849879999999999</v>
      </c>
      <c r="E81" s="6">
        <v>7.3517999999999999</v>
      </c>
      <c r="F81" s="6">
        <v>2.5260399999999996</v>
      </c>
      <c r="G81" s="7">
        <v>31.72</v>
      </c>
      <c r="H81" s="8">
        <v>35373.199999999997</v>
      </c>
      <c r="I81" s="4">
        <v>1992</v>
      </c>
    </row>
    <row r="82" spans="1:11" x14ac:dyDescent="0.35">
      <c r="A82" s="4">
        <v>2017</v>
      </c>
      <c r="B82" s="4" t="s">
        <v>1</v>
      </c>
      <c r="C82" s="5">
        <v>384</v>
      </c>
      <c r="D82" s="6">
        <v>14.070959999999999</v>
      </c>
      <c r="E82" s="6">
        <v>7.306</v>
      </c>
      <c r="F82" s="6">
        <v>2.6916800000000003</v>
      </c>
      <c r="G82" s="7">
        <v>32.220000000000006</v>
      </c>
      <c r="H82" s="8">
        <v>44542</v>
      </c>
      <c r="I82" s="4">
        <v>1992</v>
      </c>
    </row>
    <row r="83" spans="1:11" x14ac:dyDescent="0.35">
      <c r="A83" s="4">
        <v>2017</v>
      </c>
      <c r="B83" s="4" t="s">
        <v>1</v>
      </c>
      <c r="C83" s="5">
        <v>393</v>
      </c>
      <c r="D83" s="6">
        <v>12.797733333333333</v>
      </c>
      <c r="E83" s="6">
        <v>7.5136000000000012</v>
      </c>
      <c r="F83" s="6">
        <v>2.3443466666666666</v>
      </c>
      <c r="G83" s="7">
        <v>30.839999999999996</v>
      </c>
      <c r="H83" s="8">
        <v>33014.400000000001</v>
      </c>
      <c r="I83" s="4">
        <v>1993</v>
      </c>
    </row>
    <row r="84" spans="1:11" x14ac:dyDescent="0.35">
      <c r="A84" s="4">
        <v>2017</v>
      </c>
      <c r="B84" s="4" t="s">
        <v>1</v>
      </c>
      <c r="C84" s="5">
        <v>394</v>
      </c>
      <c r="D84" s="6">
        <v>12.751200000000001</v>
      </c>
      <c r="E84" s="6">
        <v>7.2913200000000007</v>
      </c>
      <c r="F84" s="6">
        <v>2.4346799999999997</v>
      </c>
      <c r="G84" s="7">
        <v>32.08</v>
      </c>
      <c r="H84" s="8">
        <v>28025.599999999999</v>
      </c>
      <c r="I84" s="4">
        <v>1993</v>
      </c>
    </row>
    <row r="85" spans="1:11" x14ac:dyDescent="0.35">
      <c r="A85" s="4">
        <v>2017</v>
      </c>
      <c r="B85" s="4" t="s">
        <v>1</v>
      </c>
      <c r="C85" s="5">
        <v>403</v>
      </c>
      <c r="D85" s="6">
        <v>12.082719999999998</v>
      </c>
      <c r="E85" s="6">
        <v>7.315360000000001</v>
      </c>
      <c r="F85" s="6">
        <v>2.3489199999999997</v>
      </c>
      <c r="G85" s="7">
        <v>36.46</v>
      </c>
      <c r="H85" s="8">
        <v>32571.599999999999</v>
      </c>
      <c r="I85" s="4">
        <v>1995</v>
      </c>
    </row>
    <row r="86" spans="1:11" x14ac:dyDescent="0.35">
      <c r="A86" s="4">
        <v>2017</v>
      </c>
      <c r="B86" s="4" t="s">
        <v>1</v>
      </c>
      <c r="C86" s="5">
        <v>405</v>
      </c>
      <c r="D86" s="6">
        <v>11.94516</v>
      </c>
      <c r="E86" s="6">
        <v>7.2674400000000006</v>
      </c>
      <c r="F86" s="6">
        <v>2.3398400000000001</v>
      </c>
      <c r="G86" s="7">
        <v>36.22</v>
      </c>
      <c r="H86" s="8">
        <v>27374.799999999999</v>
      </c>
      <c r="I86" s="4">
        <v>1995</v>
      </c>
    </row>
    <row r="87" spans="1:11" x14ac:dyDescent="0.35">
      <c r="A87" s="4">
        <v>2017</v>
      </c>
      <c r="B87" s="4" t="s">
        <v>1</v>
      </c>
      <c r="C87" s="5">
        <v>425</v>
      </c>
      <c r="D87" s="6">
        <v>10.078720000000001</v>
      </c>
      <c r="E87" s="6">
        <v>6.8043199999999997</v>
      </c>
      <c r="F87" s="6">
        <v>2.1446400000000003</v>
      </c>
      <c r="G87" s="7">
        <v>32</v>
      </c>
      <c r="H87" s="8">
        <v>28180</v>
      </c>
      <c r="I87" s="4">
        <v>2000</v>
      </c>
    </row>
    <row r="88" spans="1:11" x14ac:dyDescent="0.35">
      <c r="A88" s="4">
        <v>2017</v>
      </c>
      <c r="B88" s="4" t="s">
        <v>1</v>
      </c>
      <c r="C88" s="5">
        <v>435</v>
      </c>
      <c r="D88" s="6">
        <v>12.761480000000001</v>
      </c>
      <c r="E88" s="6">
        <v>7.5555599999999998</v>
      </c>
      <c r="F88" s="6">
        <v>2.43852</v>
      </c>
      <c r="G88" s="7">
        <v>33.82</v>
      </c>
      <c r="H88" s="8">
        <v>48273.599999999999</v>
      </c>
      <c r="I88" s="4">
        <v>2001</v>
      </c>
    </row>
    <row r="89" spans="1:11" x14ac:dyDescent="0.35">
      <c r="A89" s="4">
        <v>2017</v>
      </c>
      <c r="B89" s="4" t="s">
        <v>1</v>
      </c>
      <c r="C89" s="5">
        <v>441</v>
      </c>
      <c r="D89" s="6">
        <v>11.293079999999998</v>
      </c>
      <c r="E89" s="6">
        <v>6.9724000000000004</v>
      </c>
      <c r="F89" s="6">
        <v>2.2749200000000003</v>
      </c>
      <c r="G89" s="7">
        <v>33.099999999999994</v>
      </c>
      <c r="H89" s="8">
        <v>34437.599999999999</v>
      </c>
      <c r="I89" s="4">
        <v>2003</v>
      </c>
    </row>
    <row r="90" spans="1:11" x14ac:dyDescent="0.35">
      <c r="A90" s="4">
        <v>2017</v>
      </c>
      <c r="B90" s="4" t="s">
        <v>1</v>
      </c>
      <c r="C90" s="5">
        <v>442</v>
      </c>
      <c r="D90" s="6">
        <v>12.35576</v>
      </c>
      <c r="E90" s="6">
        <v>7.1722399999999995</v>
      </c>
      <c r="F90" s="6">
        <v>2.3626800000000001</v>
      </c>
      <c r="G90" s="7">
        <v>33.42</v>
      </c>
      <c r="H90" s="8">
        <v>31922.400000000001</v>
      </c>
      <c r="I90" s="4">
        <v>2003</v>
      </c>
    </row>
    <row r="91" spans="1:11" x14ac:dyDescent="0.35">
      <c r="A91" s="4">
        <v>2017</v>
      </c>
      <c r="B91" s="4" t="s">
        <v>1</v>
      </c>
      <c r="C91" s="5">
        <v>249</v>
      </c>
      <c r="D91" s="6">
        <v>16.629960000000001</v>
      </c>
      <c r="E91" s="6">
        <v>9.1183599999999991</v>
      </c>
      <c r="F91" s="6">
        <v>2.6390799999999999</v>
      </c>
      <c r="G91" s="7">
        <v>35.019999999999996</v>
      </c>
      <c r="H91" s="8">
        <v>30297.200000000001</v>
      </c>
      <c r="I91" s="4" t="s">
        <v>0</v>
      </c>
    </row>
    <row r="92" spans="1:11" x14ac:dyDescent="0.35">
      <c r="G92" s="7"/>
      <c r="K92" s="14"/>
    </row>
    <row r="93" spans="1:11" x14ac:dyDescent="0.35">
      <c r="G93" s="7"/>
      <c r="K93" s="14"/>
    </row>
    <row r="94" spans="1:11" x14ac:dyDescent="0.35">
      <c r="G94" s="7"/>
      <c r="K94" s="14"/>
    </row>
    <row r="95" spans="1:11" x14ac:dyDescent="0.35">
      <c r="G95" s="7"/>
      <c r="K95" s="14"/>
    </row>
    <row r="96" spans="1:11" x14ac:dyDescent="0.35">
      <c r="G96" s="7"/>
      <c r="K96" s="14"/>
    </row>
    <row r="97" spans="7:11" x14ac:dyDescent="0.35">
      <c r="G97" s="7"/>
      <c r="K97" s="14"/>
    </row>
    <row r="98" spans="7:11" x14ac:dyDescent="0.35">
      <c r="G98" s="7"/>
      <c r="K98" s="14"/>
    </row>
    <row r="99" spans="7:11" x14ac:dyDescent="0.35">
      <c r="G99" s="7"/>
      <c r="K99" s="14"/>
    </row>
    <row r="100" spans="7:11" x14ac:dyDescent="0.35">
      <c r="G100" s="7"/>
    </row>
    <row r="101" spans="7:11" x14ac:dyDescent="0.35">
      <c r="G101" s="7"/>
    </row>
    <row r="102" spans="7:11" x14ac:dyDescent="0.35">
      <c r="G102" s="7"/>
    </row>
    <row r="103" spans="7:11" x14ac:dyDescent="0.35">
      <c r="G103" s="7"/>
    </row>
    <row r="104" spans="7:11" x14ac:dyDescent="0.35">
      <c r="G104" s="7"/>
    </row>
    <row r="105" spans="7:11" x14ac:dyDescent="0.35">
      <c r="G105" s="7"/>
    </row>
    <row r="106" spans="7:11" x14ac:dyDescent="0.35">
      <c r="G106" s="7"/>
    </row>
    <row r="107" spans="7:11" x14ac:dyDescent="0.35">
      <c r="G107" s="7"/>
    </row>
    <row r="108" spans="7:11" x14ac:dyDescent="0.35">
      <c r="G108" s="7"/>
    </row>
    <row r="109" spans="7:11" x14ac:dyDescent="0.35">
      <c r="G109" s="7"/>
    </row>
    <row r="110" spans="7:11" x14ac:dyDescent="0.35">
      <c r="G110" s="7"/>
    </row>
    <row r="111" spans="7:11" x14ac:dyDescent="0.35">
      <c r="G111" s="7"/>
    </row>
    <row r="112" spans="7:11" x14ac:dyDescent="0.35">
      <c r="G112" s="7"/>
    </row>
    <row r="113" spans="7:7" x14ac:dyDescent="0.35">
      <c r="G113" s="7"/>
    </row>
    <row r="114" spans="7:7" x14ac:dyDescent="0.35">
      <c r="G114" s="7"/>
    </row>
    <row r="115" spans="7:7" x14ac:dyDescent="0.35">
      <c r="G115" s="7"/>
    </row>
    <row r="116" spans="7:7" x14ac:dyDescent="0.35">
      <c r="G116" s="7"/>
    </row>
    <row r="117" spans="7:7" x14ac:dyDescent="0.35">
      <c r="G117" s="7"/>
    </row>
    <row r="118" spans="7:7" x14ac:dyDescent="0.35">
      <c r="G118" s="7"/>
    </row>
    <row r="119" spans="7:7" x14ac:dyDescent="0.35">
      <c r="G119" s="7"/>
    </row>
    <row r="120" spans="7:7" x14ac:dyDescent="0.35">
      <c r="G120" s="7"/>
    </row>
    <row r="121" spans="7:7" x14ac:dyDescent="0.35">
      <c r="G121" s="7"/>
    </row>
    <row r="122" spans="7:7" x14ac:dyDescent="0.35">
      <c r="G122" s="7"/>
    </row>
    <row r="123" spans="7:7" x14ac:dyDescent="0.35">
      <c r="G123" s="7"/>
    </row>
    <row r="124" spans="7:7" x14ac:dyDescent="0.35">
      <c r="G124" s="7"/>
    </row>
    <row r="125" spans="7:7" x14ac:dyDescent="0.35">
      <c r="G125" s="7"/>
    </row>
    <row r="126" spans="7:7" x14ac:dyDescent="0.35">
      <c r="G126" s="7"/>
    </row>
    <row r="127" spans="7:7" x14ac:dyDescent="0.35">
      <c r="G127" s="7"/>
    </row>
    <row r="128" spans="7:7" x14ac:dyDescent="0.35">
      <c r="G128" s="7"/>
    </row>
    <row r="129" spans="7:7" x14ac:dyDescent="0.35">
      <c r="G129" s="7"/>
    </row>
    <row r="130" spans="7:7" x14ac:dyDescent="0.35">
      <c r="G130" s="7"/>
    </row>
    <row r="131" spans="7:7" x14ac:dyDescent="0.35">
      <c r="G131" s="7"/>
    </row>
    <row r="132" spans="7:7" x14ac:dyDescent="0.35">
      <c r="G132" s="7"/>
    </row>
    <row r="133" spans="7:7" x14ac:dyDescent="0.35">
      <c r="G133" s="7"/>
    </row>
    <row r="134" spans="7:7" x14ac:dyDescent="0.35">
      <c r="G134" s="7"/>
    </row>
    <row r="135" spans="7:7" x14ac:dyDescent="0.35">
      <c r="G135" s="7"/>
    </row>
    <row r="136" spans="7:7" x14ac:dyDescent="0.35">
      <c r="G136" s="7"/>
    </row>
    <row r="137" spans="7:7" x14ac:dyDescent="0.35">
      <c r="G137" s="7"/>
    </row>
    <row r="138" spans="7:7" x14ac:dyDescent="0.35">
      <c r="G138" s="7"/>
    </row>
    <row r="139" spans="7:7" x14ac:dyDescent="0.35">
      <c r="G139" s="7"/>
    </row>
    <row r="140" spans="7:7" x14ac:dyDescent="0.35">
      <c r="G140" s="7"/>
    </row>
    <row r="141" spans="7:7" x14ac:dyDescent="0.35">
      <c r="G141" s="7"/>
    </row>
    <row r="142" spans="7:7" x14ac:dyDescent="0.35">
      <c r="G142" s="7"/>
    </row>
    <row r="143" spans="7:7" x14ac:dyDescent="0.35">
      <c r="G143" s="7"/>
    </row>
    <row r="144" spans="7:7" x14ac:dyDescent="0.35">
      <c r="G144" s="7"/>
    </row>
    <row r="145" spans="7:11" x14ac:dyDescent="0.35">
      <c r="G145" s="7"/>
    </row>
    <row r="146" spans="7:11" x14ac:dyDescent="0.35">
      <c r="G146" s="7"/>
    </row>
    <row r="147" spans="7:11" x14ac:dyDescent="0.35">
      <c r="G147" s="7"/>
    </row>
    <row r="148" spans="7:11" x14ac:dyDescent="0.35">
      <c r="G148" s="7"/>
    </row>
    <row r="149" spans="7:11" x14ac:dyDescent="0.35">
      <c r="G149" s="7"/>
    </row>
    <row r="150" spans="7:11" x14ac:dyDescent="0.35">
      <c r="G150" s="7"/>
    </row>
    <row r="151" spans="7:11" x14ac:dyDescent="0.35">
      <c r="G151" s="7"/>
      <c r="J151" s="16"/>
    </row>
    <row r="152" spans="7:11" x14ac:dyDescent="0.35">
      <c r="G152" s="7"/>
      <c r="K152" s="14"/>
    </row>
    <row r="153" spans="7:11" x14ac:dyDescent="0.35">
      <c r="G153" s="7"/>
    </row>
    <row r="154" spans="7:11" x14ac:dyDescent="0.35">
      <c r="G154" s="7"/>
    </row>
    <row r="155" spans="7:11" x14ac:dyDescent="0.35">
      <c r="G155" s="7"/>
    </row>
    <row r="156" spans="7:11" x14ac:dyDescent="0.35">
      <c r="G156" s="7"/>
    </row>
    <row r="157" spans="7:11" x14ac:dyDescent="0.35">
      <c r="G157" s="7"/>
    </row>
    <row r="158" spans="7:11" x14ac:dyDescent="0.35">
      <c r="G158" s="7"/>
    </row>
    <row r="159" spans="7:11" x14ac:dyDescent="0.35">
      <c r="G159" s="7"/>
    </row>
    <row r="160" spans="7:11" x14ac:dyDescent="0.35">
      <c r="G160" s="7"/>
    </row>
    <row r="161" spans="7:7" x14ac:dyDescent="0.35">
      <c r="G161" s="7"/>
    </row>
    <row r="162" spans="7:7" x14ac:dyDescent="0.35">
      <c r="G162" s="7"/>
    </row>
    <row r="163" spans="7:7" x14ac:dyDescent="0.35">
      <c r="G163" s="7"/>
    </row>
    <row r="164" spans="7:7" x14ac:dyDescent="0.35">
      <c r="G164" s="7"/>
    </row>
    <row r="165" spans="7:7" x14ac:dyDescent="0.35">
      <c r="G165" s="7"/>
    </row>
    <row r="166" spans="7:7" x14ac:dyDescent="0.35">
      <c r="G166" s="7"/>
    </row>
    <row r="167" spans="7:7" x14ac:dyDescent="0.35">
      <c r="G167" s="7"/>
    </row>
    <row r="168" spans="7:7" x14ac:dyDescent="0.35">
      <c r="G168" s="7"/>
    </row>
    <row r="169" spans="7:7" x14ac:dyDescent="0.35">
      <c r="G169" s="7"/>
    </row>
    <row r="170" spans="7:7" x14ac:dyDescent="0.35">
      <c r="G170" s="7"/>
    </row>
    <row r="171" spans="7:7" x14ac:dyDescent="0.35">
      <c r="G171" s="7"/>
    </row>
    <row r="172" spans="7:7" x14ac:dyDescent="0.35">
      <c r="G172" s="7"/>
    </row>
    <row r="173" spans="7:7" x14ac:dyDescent="0.35">
      <c r="G173" s="7"/>
    </row>
    <row r="174" spans="7:7" x14ac:dyDescent="0.35">
      <c r="G174" s="7"/>
    </row>
    <row r="175" spans="7:7" x14ac:dyDescent="0.35">
      <c r="G175" s="7"/>
    </row>
    <row r="176" spans="7:7" x14ac:dyDescent="0.35">
      <c r="G176" s="7"/>
    </row>
    <row r="177" spans="7:7" x14ac:dyDescent="0.35">
      <c r="G177" s="7"/>
    </row>
    <row r="178" spans="7:7" x14ac:dyDescent="0.35">
      <c r="G178" s="7"/>
    </row>
    <row r="179" spans="7:7" x14ac:dyDescent="0.35">
      <c r="G179" s="7"/>
    </row>
    <row r="180" spans="7:7" x14ac:dyDescent="0.35">
      <c r="G180" s="7"/>
    </row>
    <row r="181" spans="7:7" x14ac:dyDescent="0.35">
      <c r="G181" s="7"/>
    </row>
    <row r="182" spans="7:7" x14ac:dyDescent="0.35">
      <c r="G182" s="7"/>
    </row>
    <row r="183" spans="7:7" x14ac:dyDescent="0.35">
      <c r="G183" s="7"/>
    </row>
    <row r="184" spans="7:7" x14ac:dyDescent="0.35">
      <c r="G184" s="7"/>
    </row>
    <row r="185" spans="7:7" x14ac:dyDescent="0.35">
      <c r="G185" s="7"/>
    </row>
    <row r="186" spans="7:7" x14ac:dyDescent="0.35">
      <c r="G186" s="7"/>
    </row>
    <row r="187" spans="7:7" x14ac:dyDescent="0.35">
      <c r="G187" s="7"/>
    </row>
    <row r="188" spans="7:7" x14ac:dyDescent="0.35">
      <c r="G188" s="7"/>
    </row>
    <row r="189" spans="7:7" x14ac:dyDescent="0.35">
      <c r="G189" s="7"/>
    </row>
    <row r="190" spans="7:7" x14ac:dyDescent="0.35">
      <c r="G190" s="7"/>
    </row>
    <row r="191" spans="7:7" x14ac:dyDescent="0.35">
      <c r="G191" s="7"/>
    </row>
    <row r="192" spans="7:7" x14ac:dyDescent="0.35">
      <c r="G192" s="7"/>
    </row>
    <row r="193" spans="7:7" x14ac:dyDescent="0.35">
      <c r="G193" s="7"/>
    </row>
    <row r="194" spans="7:7" x14ac:dyDescent="0.35">
      <c r="G194" s="7"/>
    </row>
    <row r="195" spans="7:7" x14ac:dyDescent="0.35">
      <c r="G195" s="7"/>
    </row>
    <row r="196" spans="7:7" x14ac:dyDescent="0.35">
      <c r="G196" s="7"/>
    </row>
    <row r="197" spans="7:7" x14ac:dyDescent="0.35">
      <c r="G197" s="7"/>
    </row>
    <row r="198" spans="7:7" x14ac:dyDescent="0.35">
      <c r="G198" s="7"/>
    </row>
    <row r="199" spans="7:7" x14ac:dyDescent="0.35">
      <c r="G199" s="7"/>
    </row>
    <row r="200" spans="7:7" x14ac:dyDescent="0.35">
      <c r="G200" s="7"/>
    </row>
    <row r="201" spans="7:7" x14ac:dyDescent="0.35">
      <c r="G201" s="7"/>
    </row>
    <row r="202" spans="7:7" x14ac:dyDescent="0.35">
      <c r="G202" s="7"/>
    </row>
    <row r="203" spans="7:7" x14ac:dyDescent="0.35">
      <c r="G203" s="7"/>
    </row>
    <row r="204" spans="7:7" x14ac:dyDescent="0.35">
      <c r="G204" s="7"/>
    </row>
    <row r="205" spans="7:7" x14ac:dyDescent="0.35">
      <c r="G205" s="7"/>
    </row>
    <row r="206" spans="7:7" x14ac:dyDescent="0.35">
      <c r="G206" s="7"/>
    </row>
    <row r="207" spans="7:7" x14ac:dyDescent="0.35">
      <c r="G207" s="7"/>
    </row>
    <row r="208" spans="7:7" x14ac:dyDescent="0.35">
      <c r="G208" s="7"/>
    </row>
    <row r="209" spans="7:7" x14ac:dyDescent="0.35">
      <c r="G209" s="7"/>
    </row>
    <row r="210" spans="7:7" x14ac:dyDescent="0.35">
      <c r="G210" s="7"/>
    </row>
    <row r="211" spans="7:7" x14ac:dyDescent="0.35">
      <c r="G211" s="7"/>
    </row>
    <row r="212" spans="7:7" x14ac:dyDescent="0.35">
      <c r="G212" s="7"/>
    </row>
    <row r="213" spans="7:7" x14ac:dyDescent="0.35">
      <c r="G213" s="7"/>
    </row>
    <row r="214" spans="7:7" x14ac:dyDescent="0.35">
      <c r="G214" s="7"/>
    </row>
    <row r="215" spans="7:7" x14ac:dyDescent="0.35">
      <c r="G215" s="7"/>
    </row>
    <row r="216" spans="7:7" x14ac:dyDescent="0.35">
      <c r="G216" s="7"/>
    </row>
    <row r="217" spans="7:7" x14ac:dyDescent="0.35">
      <c r="G217" s="7"/>
    </row>
    <row r="218" spans="7:7" x14ac:dyDescent="0.35">
      <c r="G218" s="7"/>
    </row>
    <row r="219" spans="7:7" x14ac:dyDescent="0.35">
      <c r="G219" s="7"/>
    </row>
    <row r="220" spans="7:7" x14ac:dyDescent="0.35">
      <c r="G220" s="7"/>
    </row>
    <row r="221" spans="7:7" x14ac:dyDescent="0.35">
      <c r="G221" s="7"/>
    </row>
    <row r="222" spans="7:7" x14ac:dyDescent="0.35">
      <c r="G222" s="7"/>
    </row>
    <row r="223" spans="7:7" x14ac:dyDescent="0.35">
      <c r="G223" s="7"/>
    </row>
    <row r="224" spans="7:7" x14ac:dyDescent="0.35">
      <c r="G224" s="7"/>
    </row>
    <row r="225" spans="7:7" x14ac:dyDescent="0.35">
      <c r="G225" s="7"/>
    </row>
    <row r="226" spans="7:7" x14ac:dyDescent="0.35">
      <c r="G226" s="7"/>
    </row>
    <row r="227" spans="7:7" x14ac:dyDescent="0.35">
      <c r="G227" s="7"/>
    </row>
    <row r="228" spans="7:7" x14ac:dyDescent="0.35">
      <c r="G228" s="7"/>
    </row>
    <row r="229" spans="7:7" x14ac:dyDescent="0.35">
      <c r="G229" s="7"/>
    </row>
    <row r="230" spans="7:7" x14ac:dyDescent="0.35">
      <c r="G230" s="7"/>
    </row>
    <row r="231" spans="7:7" x14ac:dyDescent="0.35">
      <c r="G231" s="7"/>
    </row>
    <row r="232" spans="7:7" x14ac:dyDescent="0.35">
      <c r="G232" s="7"/>
    </row>
    <row r="233" spans="7:7" x14ac:dyDescent="0.35">
      <c r="G233" s="7"/>
    </row>
    <row r="234" spans="7:7" x14ac:dyDescent="0.35">
      <c r="G234" s="7"/>
    </row>
    <row r="235" spans="7:7" x14ac:dyDescent="0.35">
      <c r="G235" s="7"/>
    </row>
    <row r="236" spans="7:7" x14ac:dyDescent="0.35">
      <c r="G236" s="7"/>
    </row>
    <row r="237" spans="7:7" x14ac:dyDescent="0.35">
      <c r="G237" s="7"/>
    </row>
    <row r="238" spans="7:7" x14ac:dyDescent="0.35">
      <c r="G238" s="7"/>
    </row>
    <row r="239" spans="7:7" x14ac:dyDescent="0.35">
      <c r="G239" s="7"/>
    </row>
    <row r="240" spans="7:7" x14ac:dyDescent="0.35">
      <c r="G240" s="7"/>
    </row>
    <row r="241" spans="7:7" x14ac:dyDescent="0.35">
      <c r="G241" s="7"/>
    </row>
    <row r="242" spans="7:7" x14ac:dyDescent="0.35">
      <c r="G242" s="7"/>
    </row>
    <row r="243" spans="7:7" x14ac:dyDescent="0.35">
      <c r="G243" s="7"/>
    </row>
    <row r="244" spans="7:7" x14ac:dyDescent="0.35">
      <c r="G244" s="7"/>
    </row>
    <row r="245" spans="7:7" x14ac:dyDescent="0.35">
      <c r="G245" s="7"/>
    </row>
    <row r="246" spans="7:7" x14ac:dyDescent="0.35">
      <c r="G246" s="7"/>
    </row>
    <row r="247" spans="7:7" x14ac:dyDescent="0.35">
      <c r="G247" s="7"/>
    </row>
    <row r="248" spans="7:7" x14ac:dyDescent="0.35">
      <c r="G248" s="7"/>
    </row>
    <row r="249" spans="7:7" x14ac:dyDescent="0.35">
      <c r="G249" s="7"/>
    </row>
    <row r="250" spans="7:7" x14ac:dyDescent="0.35">
      <c r="G250" s="7"/>
    </row>
    <row r="251" spans="7:7" x14ac:dyDescent="0.35">
      <c r="G251" s="7"/>
    </row>
    <row r="252" spans="7:7" x14ac:dyDescent="0.35">
      <c r="G252" s="7"/>
    </row>
    <row r="253" spans="7:7" x14ac:dyDescent="0.35">
      <c r="G253" s="7"/>
    </row>
    <row r="254" spans="7:7" x14ac:dyDescent="0.35">
      <c r="G254" s="7"/>
    </row>
    <row r="255" spans="7:7" x14ac:dyDescent="0.35">
      <c r="G255" s="7"/>
    </row>
    <row r="256" spans="7:7" x14ac:dyDescent="0.35">
      <c r="G256" s="7"/>
    </row>
    <row r="257" spans="7:7" x14ac:dyDescent="0.35">
      <c r="G257" s="7"/>
    </row>
    <row r="258" spans="7:7" x14ac:dyDescent="0.35">
      <c r="G258" s="7"/>
    </row>
    <row r="259" spans="7:7" x14ac:dyDescent="0.35">
      <c r="G259" s="7"/>
    </row>
    <row r="260" spans="7:7" x14ac:dyDescent="0.35">
      <c r="G260" s="7"/>
    </row>
    <row r="261" spans="7:7" x14ac:dyDescent="0.35">
      <c r="G261" s="7"/>
    </row>
    <row r="262" spans="7:7" x14ac:dyDescent="0.35">
      <c r="G262" s="7"/>
    </row>
    <row r="263" spans="7:7" x14ac:dyDescent="0.35">
      <c r="G263" s="7"/>
    </row>
    <row r="264" spans="7:7" x14ac:dyDescent="0.35">
      <c r="G264" s="7"/>
    </row>
    <row r="265" spans="7:7" x14ac:dyDescent="0.35">
      <c r="G265" s="7"/>
    </row>
    <row r="266" spans="7:7" x14ac:dyDescent="0.35">
      <c r="G266" s="7"/>
    </row>
    <row r="267" spans="7:7" x14ac:dyDescent="0.35">
      <c r="G267" s="7"/>
    </row>
    <row r="268" spans="7:7" x14ac:dyDescent="0.35">
      <c r="G268" s="7"/>
    </row>
    <row r="269" spans="7:7" x14ac:dyDescent="0.35">
      <c r="G269" s="7"/>
    </row>
    <row r="270" spans="7:7" x14ac:dyDescent="0.35">
      <c r="G270" s="7"/>
    </row>
    <row r="271" spans="7:7" x14ac:dyDescent="0.35">
      <c r="G271" s="7"/>
    </row>
    <row r="272" spans="7:7" x14ac:dyDescent="0.35">
      <c r="G272" s="7"/>
    </row>
    <row r="273" spans="7:7" x14ac:dyDescent="0.35">
      <c r="G273" s="7"/>
    </row>
    <row r="274" spans="7:7" x14ac:dyDescent="0.35">
      <c r="G274" s="7"/>
    </row>
    <row r="275" spans="7:7" x14ac:dyDescent="0.35">
      <c r="G275" s="7"/>
    </row>
    <row r="276" spans="7:7" x14ac:dyDescent="0.35">
      <c r="G276" s="7"/>
    </row>
    <row r="277" spans="7:7" x14ac:dyDescent="0.35">
      <c r="G277" s="7"/>
    </row>
    <row r="278" spans="7:7" x14ac:dyDescent="0.35">
      <c r="G278" s="7"/>
    </row>
    <row r="279" spans="7:7" x14ac:dyDescent="0.35">
      <c r="G279" s="7"/>
    </row>
    <row r="280" spans="7:7" x14ac:dyDescent="0.35">
      <c r="G280" s="7"/>
    </row>
    <row r="281" spans="7:7" x14ac:dyDescent="0.35">
      <c r="G281" s="7"/>
    </row>
    <row r="282" spans="7:7" x14ac:dyDescent="0.35">
      <c r="G282" s="7"/>
    </row>
    <row r="283" spans="7:7" x14ac:dyDescent="0.35">
      <c r="G283" s="7"/>
    </row>
    <row r="284" spans="7:7" x14ac:dyDescent="0.35">
      <c r="G284" s="7"/>
    </row>
    <row r="285" spans="7:7" x14ac:dyDescent="0.35">
      <c r="G285" s="7"/>
    </row>
    <row r="286" spans="7:7" x14ac:dyDescent="0.35">
      <c r="G286" s="7"/>
    </row>
    <row r="287" spans="7:7" x14ac:dyDescent="0.35">
      <c r="G287" s="7"/>
    </row>
    <row r="288" spans="7:7" x14ac:dyDescent="0.35">
      <c r="G288" s="7"/>
    </row>
    <row r="289" spans="4:7" x14ac:dyDescent="0.35">
      <c r="G289" s="7"/>
    </row>
    <row r="290" spans="4:7" x14ac:dyDescent="0.35">
      <c r="G290" s="7"/>
    </row>
    <row r="291" spans="4:7" x14ac:dyDescent="0.35">
      <c r="G291" s="7"/>
    </row>
    <row r="292" spans="4:7" x14ac:dyDescent="0.35">
      <c r="G292" s="7"/>
    </row>
    <row r="293" spans="4:7" x14ac:dyDescent="0.35">
      <c r="G293" s="7"/>
    </row>
    <row r="294" spans="4:7" x14ac:dyDescent="0.35">
      <c r="G294" s="7"/>
    </row>
    <row r="295" spans="4:7" x14ac:dyDescent="0.35">
      <c r="G295" s="7"/>
    </row>
    <row r="296" spans="4:7" x14ac:dyDescent="0.35">
      <c r="G296" s="7"/>
    </row>
    <row r="297" spans="4:7" x14ac:dyDescent="0.35">
      <c r="G297" s="7"/>
    </row>
    <row r="298" spans="4:7" x14ac:dyDescent="0.35">
      <c r="G298" s="7"/>
    </row>
    <row r="299" spans="4:7" x14ac:dyDescent="0.35">
      <c r="G299" s="7"/>
    </row>
    <row r="300" spans="4:7" x14ac:dyDescent="0.35">
      <c r="G300" s="7"/>
    </row>
    <row r="301" spans="4:7" x14ac:dyDescent="0.35">
      <c r="G301" s="7"/>
    </row>
    <row r="302" spans="4:7" x14ac:dyDescent="0.35">
      <c r="D302" s="6"/>
      <c r="E302" s="6"/>
      <c r="F302" s="6"/>
      <c r="G302" s="7"/>
    </row>
    <row r="303" spans="4:7" x14ac:dyDescent="0.35">
      <c r="D303" s="6"/>
      <c r="E303" s="6"/>
      <c r="F303" s="6"/>
      <c r="G303" s="7"/>
    </row>
    <row r="304" spans="4:7" x14ac:dyDescent="0.35">
      <c r="G304" s="7"/>
    </row>
    <row r="305" spans="4:7" x14ac:dyDescent="0.35">
      <c r="G305" s="7"/>
    </row>
    <row r="306" spans="4:7" x14ac:dyDescent="0.35">
      <c r="G306" s="7"/>
    </row>
    <row r="307" spans="4:7" x14ac:dyDescent="0.35">
      <c r="D307" s="6"/>
      <c r="E307" s="6"/>
      <c r="F307" s="6"/>
      <c r="G307" s="7"/>
    </row>
    <row r="308" spans="4:7" x14ac:dyDescent="0.35">
      <c r="D308" s="6"/>
      <c r="E308" s="6"/>
      <c r="F308" s="6"/>
      <c r="G308" s="7"/>
    </row>
    <row r="309" spans="4:7" x14ac:dyDescent="0.35">
      <c r="D309" s="6"/>
      <c r="E309" s="6"/>
      <c r="F309" s="6"/>
      <c r="G309" s="7"/>
    </row>
    <row r="310" spans="4:7" x14ac:dyDescent="0.35">
      <c r="D310" s="6"/>
      <c r="E310" s="6"/>
      <c r="F310" s="6"/>
      <c r="G310" s="7"/>
    </row>
    <row r="311" spans="4:7" x14ac:dyDescent="0.35">
      <c r="D311" s="6"/>
      <c r="E311" s="6"/>
      <c r="F311" s="6"/>
      <c r="G311" s="7"/>
    </row>
    <row r="312" spans="4:7" x14ac:dyDescent="0.35">
      <c r="D312" s="6"/>
      <c r="E312" s="6"/>
      <c r="F312" s="6"/>
      <c r="G312" s="7"/>
    </row>
    <row r="313" spans="4:7" x14ac:dyDescent="0.35">
      <c r="D313" s="6"/>
      <c r="E313" s="6"/>
      <c r="F313" s="6"/>
      <c r="G313" s="7"/>
    </row>
    <row r="314" spans="4:7" x14ac:dyDescent="0.35">
      <c r="D314" s="6"/>
      <c r="E314" s="6"/>
      <c r="F314" s="6"/>
      <c r="G314" s="7"/>
    </row>
    <row r="315" spans="4:7" x14ac:dyDescent="0.35">
      <c r="D315" s="6"/>
      <c r="E315" s="6"/>
      <c r="F315" s="6"/>
      <c r="G315" s="7"/>
    </row>
    <row r="316" spans="4:7" x14ac:dyDescent="0.35">
      <c r="D316" s="6"/>
      <c r="E316" s="6"/>
      <c r="F316" s="6"/>
      <c r="G316" s="7"/>
    </row>
    <row r="317" spans="4:7" x14ac:dyDescent="0.35">
      <c r="D317" s="6"/>
      <c r="E317" s="6"/>
      <c r="F317" s="6"/>
      <c r="G317" s="7"/>
    </row>
    <row r="318" spans="4:7" x14ac:dyDescent="0.35">
      <c r="D318" s="6"/>
      <c r="E318" s="6"/>
      <c r="F318" s="6"/>
      <c r="G318" s="7"/>
    </row>
    <row r="319" spans="4:7" x14ac:dyDescent="0.35">
      <c r="D319" s="6"/>
      <c r="E319" s="6"/>
      <c r="F319" s="6"/>
      <c r="G319" s="7"/>
    </row>
    <row r="320" spans="4:7" x14ac:dyDescent="0.35">
      <c r="D320" s="6"/>
      <c r="E320" s="6"/>
      <c r="F320" s="6"/>
      <c r="G320" s="7"/>
    </row>
    <row r="321" spans="4:7" x14ac:dyDescent="0.35">
      <c r="D321" s="6"/>
      <c r="E321" s="6"/>
      <c r="F321" s="6"/>
      <c r="G321" s="7"/>
    </row>
    <row r="322" spans="4:7" x14ac:dyDescent="0.35">
      <c r="D322" s="6"/>
      <c r="E322" s="6"/>
      <c r="F322" s="6"/>
      <c r="G322" s="7"/>
    </row>
    <row r="323" spans="4:7" x14ac:dyDescent="0.35">
      <c r="D323" s="6"/>
      <c r="E323" s="6"/>
      <c r="F323" s="6"/>
      <c r="G323" s="7"/>
    </row>
    <row r="324" spans="4:7" x14ac:dyDescent="0.35">
      <c r="D324" s="6"/>
      <c r="E324" s="6"/>
      <c r="F324" s="6"/>
      <c r="G324" s="7"/>
    </row>
    <row r="325" spans="4:7" x14ac:dyDescent="0.35">
      <c r="D325" s="6"/>
      <c r="E325" s="6"/>
      <c r="F325" s="6"/>
      <c r="G325" s="7"/>
    </row>
    <row r="326" spans="4:7" x14ac:dyDescent="0.35">
      <c r="D326" s="6"/>
      <c r="E326" s="6"/>
      <c r="F326" s="6"/>
      <c r="G326" s="7"/>
    </row>
    <row r="327" spans="4:7" x14ac:dyDescent="0.35">
      <c r="D327" s="6"/>
      <c r="E327" s="6"/>
      <c r="F327" s="6"/>
      <c r="G327" s="7"/>
    </row>
    <row r="328" spans="4:7" x14ac:dyDescent="0.35">
      <c r="D328" s="6"/>
      <c r="E328" s="6"/>
      <c r="F328" s="6"/>
      <c r="G328" s="7"/>
    </row>
    <row r="329" spans="4:7" x14ac:dyDescent="0.35">
      <c r="D329" s="6"/>
      <c r="E329" s="6"/>
      <c r="F329" s="6"/>
      <c r="G329" s="7"/>
    </row>
    <row r="330" spans="4:7" x14ac:dyDescent="0.35">
      <c r="D330" s="6"/>
      <c r="E330" s="6"/>
      <c r="F330" s="6"/>
      <c r="G330" s="7"/>
    </row>
    <row r="331" spans="4:7" x14ac:dyDescent="0.35">
      <c r="D331" s="6"/>
      <c r="E331" s="6"/>
      <c r="F331" s="6"/>
      <c r="G331" s="7"/>
    </row>
    <row r="332" spans="4:7" x14ac:dyDescent="0.35">
      <c r="D332" s="6"/>
      <c r="E332" s="6"/>
      <c r="F332" s="6"/>
      <c r="G332" s="7"/>
    </row>
    <row r="333" spans="4:7" x14ac:dyDescent="0.35">
      <c r="D333" s="6"/>
      <c r="E333" s="6"/>
      <c r="F333" s="6"/>
      <c r="G333" s="7"/>
    </row>
    <row r="334" spans="4:7" x14ac:dyDescent="0.35">
      <c r="D334" s="6"/>
      <c r="E334" s="6"/>
      <c r="F334" s="6"/>
      <c r="G334" s="7"/>
    </row>
    <row r="335" spans="4:7" x14ac:dyDescent="0.35">
      <c r="D335" s="6"/>
      <c r="E335" s="6"/>
      <c r="F335" s="6"/>
      <c r="G335" s="7"/>
    </row>
    <row r="336" spans="4:7" x14ac:dyDescent="0.35">
      <c r="D336" s="6"/>
      <c r="E336" s="6"/>
      <c r="F336" s="6"/>
      <c r="G336" s="7"/>
    </row>
    <row r="337" spans="4:7" x14ac:dyDescent="0.35">
      <c r="D337" s="6"/>
      <c r="E337" s="6"/>
      <c r="F337" s="6"/>
      <c r="G337" s="7"/>
    </row>
    <row r="338" spans="4:7" x14ac:dyDescent="0.35">
      <c r="D338" s="6"/>
      <c r="E338" s="6"/>
      <c r="F338" s="6"/>
      <c r="G338" s="7"/>
    </row>
    <row r="339" spans="4:7" x14ac:dyDescent="0.35">
      <c r="D339" s="6"/>
      <c r="E339" s="6"/>
      <c r="F339" s="6"/>
      <c r="G339" s="7"/>
    </row>
    <row r="340" spans="4:7" x14ac:dyDescent="0.35">
      <c r="D340" s="6"/>
      <c r="E340" s="6"/>
      <c r="F340" s="6"/>
      <c r="G340" s="7"/>
    </row>
    <row r="341" spans="4:7" x14ac:dyDescent="0.35">
      <c r="D341" s="6"/>
      <c r="E341" s="6"/>
      <c r="F341" s="6"/>
      <c r="G341" s="7"/>
    </row>
    <row r="342" spans="4:7" x14ac:dyDescent="0.35">
      <c r="D342" s="6"/>
      <c r="E342" s="6"/>
      <c r="F342" s="6"/>
      <c r="G342" s="7"/>
    </row>
    <row r="343" spans="4:7" x14ac:dyDescent="0.35">
      <c r="D343" s="6"/>
      <c r="E343" s="6"/>
      <c r="F343" s="6"/>
      <c r="G343" s="7"/>
    </row>
    <row r="344" spans="4:7" x14ac:dyDescent="0.35">
      <c r="D344" s="6"/>
      <c r="E344" s="6"/>
      <c r="F344" s="6"/>
      <c r="G344" s="7"/>
    </row>
    <row r="345" spans="4:7" x14ac:dyDescent="0.35">
      <c r="D345" s="6"/>
      <c r="E345" s="6"/>
      <c r="F345" s="6"/>
      <c r="G345" s="7"/>
    </row>
    <row r="346" spans="4:7" x14ac:dyDescent="0.35">
      <c r="D346" s="6"/>
      <c r="E346" s="6"/>
      <c r="F346" s="6"/>
      <c r="G346" s="7"/>
    </row>
    <row r="347" spans="4:7" x14ac:dyDescent="0.35">
      <c r="D347" s="6"/>
      <c r="E347" s="6"/>
      <c r="F347" s="6"/>
      <c r="G347" s="7"/>
    </row>
    <row r="348" spans="4:7" x14ac:dyDescent="0.35">
      <c r="D348" s="6"/>
      <c r="E348" s="6"/>
      <c r="F348" s="6"/>
      <c r="G348" s="7"/>
    </row>
    <row r="349" spans="4:7" x14ac:dyDescent="0.35">
      <c r="D349" s="6"/>
      <c r="E349" s="6"/>
      <c r="F349" s="6"/>
      <c r="G349" s="7"/>
    </row>
    <row r="350" spans="4:7" x14ac:dyDescent="0.35">
      <c r="D350" s="6"/>
      <c r="E350" s="6"/>
      <c r="F350" s="6"/>
      <c r="G350" s="7"/>
    </row>
    <row r="351" spans="4:7" x14ac:dyDescent="0.35">
      <c r="D351" s="6"/>
      <c r="E351" s="6"/>
      <c r="F351" s="6"/>
      <c r="G351" s="7"/>
    </row>
    <row r="352" spans="4:7" x14ac:dyDescent="0.35">
      <c r="D352" s="6"/>
      <c r="E352" s="6"/>
      <c r="F352" s="6"/>
      <c r="G352" s="7"/>
    </row>
    <row r="353" spans="4:7" x14ac:dyDescent="0.35">
      <c r="D353" s="6"/>
      <c r="E353" s="6"/>
      <c r="F353" s="6"/>
      <c r="G353" s="7"/>
    </row>
    <row r="354" spans="4:7" x14ac:dyDescent="0.35">
      <c r="D354" s="6"/>
      <c r="E354" s="6"/>
      <c r="F354" s="6"/>
      <c r="G354" s="7"/>
    </row>
    <row r="355" spans="4:7" x14ac:dyDescent="0.35">
      <c r="D355" s="6"/>
      <c r="E355" s="6"/>
      <c r="F355" s="6"/>
      <c r="G355" s="7"/>
    </row>
    <row r="356" spans="4:7" x14ac:dyDescent="0.35">
      <c r="D356" s="6"/>
      <c r="E356" s="6"/>
      <c r="F356" s="6"/>
      <c r="G356" s="7"/>
    </row>
    <row r="357" spans="4:7" x14ac:dyDescent="0.35">
      <c r="D357" s="6"/>
      <c r="E357" s="6"/>
      <c r="F357" s="6"/>
      <c r="G357" s="7"/>
    </row>
    <row r="358" spans="4:7" x14ac:dyDescent="0.35">
      <c r="D358" s="6"/>
      <c r="E358" s="6"/>
      <c r="F358" s="6"/>
      <c r="G358" s="7"/>
    </row>
    <row r="359" spans="4:7" x14ac:dyDescent="0.35">
      <c r="D359" s="6"/>
      <c r="E359" s="6"/>
      <c r="F359" s="6"/>
      <c r="G359" s="7"/>
    </row>
    <row r="360" spans="4:7" x14ac:dyDescent="0.35">
      <c r="D360" s="6"/>
      <c r="E360" s="6"/>
      <c r="F360" s="6"/>
      <c r="G360" s="7"/>
    </row>
    <row r="361" spans="4:7" x14ac:dyDescent="0.35">
      <c r="D361" s="6"/>
      <c r="E361" s="6"/>
      <c r="F361" s="6"/>
      <c r="G361" s="7"/>
    </row>
    <row r="362" spans="4:7" x14ac:dyDescent="0.35">
      <c r="D362" s="6"/>
      <c r="E362" s="6"/>
      <c r="F362" s="6"/>
      <c r="G362" s="7"/>
    </row>
    <row r="363" spans="4:7" x14ac:dyDescent="0.35">
      <c r="D363" s="6"/>
      <c r="E363" s="6"/>
      <c r="F363" s="6"/>
      <c r="G363" s="7"/>
    </row>
    <row r="364" spans="4:7" x14ac:dyDescent="0.35">
      <c r="D364" s="6"/>
      <c r="E364" s="6"/>
      <c r="F364" s="6"/>
      <c r="G364" s="7"/>
    </row>
    <row r="365" spans="4:7" x14ac:dyDescent="0.35">
      <c r="D365" s="6"/>
      <c r="E365" s="6"/>
      <c r="F365" s="6"/>
      <c r="G365" s="7"/>
    </row>
    <row r="366" spans="4:7" x14ac:dyDescent="0.35">
      <c r="D366" s="6"/>
      <c r="E366" s="6"/>
      <c r="F366" s="6"/>
      <c r="G366" s="7"/>
    </row>
    <row r="367" spans="4:7" x14ac:dyDescent="0.35">
      <c r="D367" s="6"/>
      <c r="E367" s="6"/>
      <c r="F367" s="6"/>
      <c r="G367" s="7"/>
    </row>
    <row r="368" spans="4:7" x14ac:dyDescent="0.35">
      <c r="D368" s="6"/>
      <c r="E368" s="6"/>
      <c r="F368" s="6"/>
      <c r="G368" s="7"/>
    </row>
    <row r="369" spans="4:7" x14ac:dyDescent="0.35">
      <c r="D369" s="6"/>
      <c r="E369" s="6"/>
      <c r="F369" s="6"/>
      <c r="G369" s="7"/>
    </row>
    <row r="370" spans="4:7" x14ac:dyDescent="0.35">
      <c r="D370" s="6"/>
      <c r="E370" s="6"/>
      <c r="F370" s="6"/>
      <c r="G370" s="7"/>
    </row>
    <row r="371" spans="4:7" x14ac:dyDescent="0.35">
      <c r="D371" s="6"/>
      <c r="E371" s="6"/>
      <c r="F371" s="6"/>
      <c r="G371" s="7"/>
    </row>
    <row r="372" spans="4:7" x14ac:dyDescent="0.35">
      <c r="D372" s="6"/>
      <c r="E372" s="6"/>
      <c r="F372" s="6"/>
      <c r="G372" s="7"/>
    </row>
    <row r="373" spans="4:7" x14ac:dyDescent="0.35">
      <c r="D373" s="6"/>
      <c r="E373" s="6"/>
      <c r="F373" s="6"/>
      <c r="G373" s="7"/>
    </row>
    <row r="374" spans="4:7" x14ac:dyDescent="0.35">
      <c r="D374" s="6"/>
      <c r="E374" s="6"/>
      <c r="F374" s="6"/>
      <c r="G374" s="7"/>
    </row>
    <row r="375" spans="4:7" x14ac:dyDescent="0.35">
      <c r="D375" s="6"/>
      <c r="E375" s="6"/>
      <c r="F375" s="6"/>
      <c r="G375" s="7"/>
    </row>
    <row r="376" spans="4:7" x14ac:dyDescent="0.35">
      <c r="D376" s="6"/>
      <c r="E376" s="6"/>
      <c r="F376" s="6"/>
      <c r="G376" s="7"/>
    </row>
    <row r="377" spans="4:7" x14ac:dyDescent="0.35">
      <c r="D377" s="6"/>
      <c r="E377" s="6"/>
      <c r="F377" s="6"/>
      <c r="G377" s="7"/>
    </row>
    <row r="378" spans="4:7" x14ac:dyDescent="0.35">
      <c r="D378" s="6"/>
      <c r="E378" s="6"/>
      <c r="F378" s="6"/>
      <c r="G378" s="7"/>
    </row>
    <row r="379" spans="4:7" x14ac:dyDescent="0.35">
      <c r="D379" s="6"/>
      <c r="E379" s="6"/>
      <c r="F379" s="6"/>
      <c r="G379" s="7"/>
    </row>
    <row r="380" spans="4:7" x14ac:dyDescent="0.35">
      <c r="D380" s="6"/>
      <c r="E380" s="6"/>
      <c r="F380" s="6"/>
      <c r="G380" s="7"/>
    </row>
    <row r="381" spans="4:7" x14ac:dyDescent="0.35">
      <c r="D381" s="6"/>
      <c r="E381" s="6"/>
      <c r="F381" s="6"/>
      <c r="G381" s="7"/>
    </row>
    <row r="382" spans="4:7" x14ac:dyDescent="0.35">
      <c r="D382" s="6"/>
      <c r="E382" s="6"/>
      <c r="F382" s="6"/>
      <c r="G382" s="7"/>
    </row>
    <row r="383" spans="4:7" x14ac:dyDescent="0.35">
      <c r="D383" s="6"/>
      <c r="E383" s="6"/>
      <c r="F383" s="6"/>
      <c r="G383" s="7"/>
    </row>
    <row r="384" spans="4:7" x14ac:dyDescent="0.35">
      <c r="D384" s="6"/>
      <c r="E384" s="6"/>
      <c r="F384" s="6"/>
      <c r="G384" s="7"/>
    </row>
    <row r="385" spans="4:7" x14ac:dyDescent="0.35">
      <c r="D385" s="6"/>
      <c r="E385" s="6"/>
      <c r="F385" s="6"/>
      <c r="G385" s="7"/>
    </row>
    <row r="386" spans="4:7" x14ac:dyDescent="0.35">
      <c r="D386" s="6"/>
      <c r="E386" s="6"/>
      <c r="F386" s="6"/>
      <c r="G386" s="7"/>
    </row>
    <row r="387" spans="4:7" x14ac:dyDescent="0.35">
      <c r="D387" s="6"/>
      <c r="E387" s="6"/>
      <c r="F387" s="6"/>
      <c r="G387" s="7"/>
    </row>
    <row r="388" spans="4:7" x14ac:dyDescent="0.35">
      <c r="D388" s="6"/>
      <c r="E388" s="6"/>
      <c r="F388" s="6"/>
      <c r="G388" s="7"/>
    </row>
    <row r="389" spans="4:7" x14ac:dyDescent="0.35">
      <c r="D389" s="6"/>
      <c r="E389" s="6"/>
      <c r="F389" s="6"/>
      <c r="G389" s="7"/>
    </row>
    <row r="390" spans="4:7" x14ac:dyDescent="0.35">
      <c r="D390" s="6"/>
      <c r="E390" s="6"/>
      <c r="F390" s="6"/>
      <c r="G390" s="7"/>
    </row>
    <row r="391" spans="4:7" x14ac:dyDescent="0.35">
      <c r="D391" s="6"/>
      <c r="E391" s="6"/>
      <c r="F391" s="6"/>
      <c r="G391" s="7"/>
    </row>
    <row r="392" spans="4:7" x14ac:dyDescent="0.35">
      <c r="D392" s="6"/>
      <c r="E392" s="6"/>
      <c r="F392" s="6"/>
      <c r="G392" s="7"/>
    </row>
    <row r="393" spans="4:7" x14ac:dyDescent="0.35">
      <c r="D393" s="6"/>
      <c r="E393" s="6"/>
      <c r="F393" s="6"/>
      <c r="G393" s="7"/>
    </row>
    <row r="394" spans="4:7" x14ac:dyDescent="0.35">
      <c r="D394" s="6"/>
      <c r="E394" s="6"/>
      <c r="F394" s="6"/>
      <c r="G394" s="7"/>
    </row>
    <row r="395" spans="4:7" x14ac:dyDescent="0.35">
      <c r="D395" s="6"/>
      <c r="E395" s="6"/>
      <c r="F395" s="6"/>
      <c r="G395" s="7"/>
    </row>
    <row r="396" spans="4:7" x14ac:dyDescent="0.35">
      <c r="D396" s="6"/>
      <c r="E396" s="6"/>
      <c r="F396" s="6"/>
      <c r="G396" s="7"/>
    </row>
    <row r="397" spans="4:7" x14ac:dyDescent="0.35">
      <c r="D397" s="6"/>
      <c r="E397" s="6"/>
      <c r="F397" s="6"/>
      <c r="G397" s="7"/>
    </row>
    <row r="398" spans="4:7" x14ac:dyDescent="0.35">
      <c r="D398" s="6"/>
      <c r="E398" s="6"/>
      <c r="F398" s="6"/>
      <c r="G398" s="7"/>
    </row>
    <row r="399" spans="4:7" x14ac:dyDescent="0.35">
      <c r="D399" s="6"/>
      <c r="E399" s="6"/>
      <c r="F399" s="6"/>
      <c r="G399" s="7"/>
    </row>
    <row r="400" spans="4:7" x14ac:dyDescent="0.35">
      <c r="D400" s="6"/>
      <c r="E400" s="6"/>
      <c r="F400" s="6"/>
      <c r="G400" s="7"/>
    </row>
    <row r="401" spans="4:7" x14ac:dyDescent="0.35">
      <c r="D401" s="6"/>
      <c r="E401" s="6"/>
      <c r="F401" s="6"/>
      <c r="G401" s="7"/>
    </row>
    <row r="402" spans="4:7" x14ac:dyDescent="0.35">
      <c r="D402" s="6"/>
      <c r="E402" s="6"/>
      <c r="F402" s="6"/>
      <c r="G402" s="7"/>
    </row>
    <row r="403" spans="4:7" x14ac:dyDescent="0.35">
      <c r="D403" s="6"/>
      <c r="E403" s="6"/>
      <c r="F403" s="6"/>
      <c r="G403" s="7"/>
    </row>
    <row r="404" spans="4:7" x14ac:dyDescent="0.35">
      <c r="D404" s="6"/>
      <c r="E404" s="6"/>
      <c r="F404" s="6"/>
      <c r="G404" s="7"/>
    </row>
    <row r="405" spans="4:7" x14ac:dyDescent="0.35">
      <c r="D405" s="6"/>
      <c r="E405" s="6"/>
      <c r="F405" s="6"/>
      <c r="G405" s="7"/>
    </row>
    <row r="406" spans="4:7" x14ac:dyDescent="0.35">
      <c r="D406" s="6"/>
      <c r="E406" s="6"/>
      <c r="F406" s="6"/>
      <c r="G406" s="7"/>
    </row>
    <row r="407" spans="4:7" x14ac:dyDescent="0.35">
      <c r="D407" s="6"/>
      <c r="E407" s="6"/>
      <c r="F407" s="6"/>
      <c r="G407" s="7"/>
    </row>
    <row r="408" spans="4:7" x14ac:dyDescent="0.35">
      <c r="D408" s="6"/>
      <c r="E408" s="6"/>
      <c r="F408" s="6"/>
      <c r="G408" s="7"/>
    </row>
    <row r="409" spans="4:7" x14ac:dyDescent="0.35">
      <c r="D409" s="6"/>
      <c r="E409" s="6"/>
      <c r="F409" s="6"/>
      <c r="G409" s="7"/>
    </row>
    <row r="410" spans="4:7" x14ac:dyDescent="0.35">
      <c r="D410" s="6"/>
      <c r="E410" s="6"/>
      <c r="F410" s="6"/>
      <c r="G410" s="7"/>
    </row>
    <row r="411" spans="4:7" x14ac:dyDescent="0.35">
      <c r="D411" s="6"/>
      <c r="E411" s="6"/>
      <c r="F411" s="6"/>
      <c r="G411" s="7"/>
    </row>
    <row r="412" spans="4:7" x14ac:dyDescent="0.35">
      <c r="D412" s="6"/>
      <c r="E412" s="6"/>
      <c r="F412" s="6"/>
      <c r="G412" s="7"/>
    </row>
    <row r="413" spans="4:7" x14ac:dyDescent="0.35">
      <c r="D413" s="6"/>
      <c r="E413" s="6"/>
      <c r="F413" s="6"/>
      <c r="G413" s="7"/>
    </row>
    <row r="414" spans="4:7" x14ac:dyDescent="0.35">
      <c r="D414" s="6"/>
      <c r="E414" s="6"/>
      <c r="F414" s="6"/>
      <c r="G414" s="7"/>
    </row>
    <row r="415" spans="4:7" x14ac:dyDescent="0.35">
      <c r="D415" s="6"/>
      <c r="E415" s="6"/>
      <c r="F415" s="6"/>
      <c r="G415" s="7"/>
    </row>
    <row r="416" spans="4:7" x14ac:dyDescent="0.35">
      <c r="D416" s="6"/>
      <c r="E416" s="6"/>
      <c r="F416" s="6"/>
      <c r="G416" s="7"/>
    </row>
    <row r="417" spans="4:7" x14ac:dyDescent="0.35">
      <c r="D417" s="6"/>
      <c r="E417" s="6"/>
      <c r="F417" s="6"/>
      <c r="G417" s="7"/>
    </row>
    <row r="418" spans="4:7" x14ac:dyDescent="0.35">
      <c r="D418" s="6"/>
      <c r="E418" s="6"/>
      <c r="F418" s="6"/>
      <c r="G418" s="7"/>
    </row>
    <row r="419" spans="4:7" x14ac:dyDescent="0.35">
      <c r="D419" s="6"/>
      <c r="E419" s="6"/>
      <c r="F419" s="6"/>
      <c r="G419" s="7"/>
    </row>
    <row r="420" spans="4:7" x14ac:dyDescent="0.35">
      <c r="D420" s="6"/>
      <c r="E420" s="6"/>
      <c r="F420" s="6"/>
      <c r="G420" s="7"/>
    </row>
    <row r="421" spans="4:7" x14ac:dyDescent="0.35">
      <c r="D421" s="6"/>
      <c r="E421" s="6"/>
      <c r="F421" s="6"/>
      <c r="G421" s="7"/>
    </row>
    <row r="422" spans="4:7" x14ac:dyDescent="0.35">
      <c r="D422" s="6"/>
      <c r="E422" s="6"/>
      <c r="F422" s="6"/>
      <c r="G422" s="7"/>
    </row>
    <row r="423" spans="4:7" x14ac:dyDescent="0.35">
      <c r="D423" s="6"/>
      <c r="E423" s="6"/>
      <c r="F423" s="6"/>
      <c r="G423" s="7"/>
    </row>
    <row r="424" spans="4:7" x14ac:dyDescent="0.35">
      <c r="D424" s="6"/>
      <c r="E424" s="6"/>
      <c r="F424" s="6"/>
      <c r="G424" s="7"/>
    </row>
    <row r="425" spans="4:7" x14ac:dyDescent="0.35">
      <c r="D425" s="6"/>
      <c r="E425" s="6"/>
      <c r="F425" s="6"/>
      <c r="G425" s="7"/>
    </row>
    <row r="426" spans="4:7" x14ac:dyDescent="0.35">
      <c r="D426" s="6"/>
      <c r="E426" s="6"/>
      <c r="F426" s="6"/>
      <c r="G426" s="7"/>
    </row>
    <row r="427" spans="4:7" x14ac:dyDescent="0.35">
      <c r="D427" s="6"/>
      <c r="E427" s="6"/>
      <c r="F427" s="6"/>
      <c r="G427" s="7"/>
    </row>
    <row r="428" spans="4:7" x14ac:dyDescent="0.35">
      <c r="D428" s="6"/>
      <c r="E428" s="6"/>
      <c r="F428" s="6"/>
      <c r="G428" s="7"/>
    </row>
    <row r="429" spans="4:7" x14ac:dyDescent="0.35">
      <c r="D429" s="6"/>
      <c r="E429" s="6"/>
      <c r="F429" s="6"/>
      <c r="G429" s="7"/>
    </row>
    <row r="430" spans="4:7" x14ac:dyDescent="0.35">
      <c r="D430" s="6"/>
      <c r="E430" s="6"/>
      <c r="F430" s="6"/>
      <c r="G430" s="7"/>
    </row>
    <row r="431" spans="4:7" x14ac:dyDescent="0.35">
      <c r="D431" s="6"/>
      <c r="E431" s="6"/>
      <c r="F431" s="6"/>
      <c r="G431" s="7"/>
    </row>
    <row r="432" spans="4:7" x14ac:dyDescent="0.35">
      <c r="D432" s="6"/>
      <c r="E432" s="6"/>
      <c r="F432" s="6"/>
      <c r="G432" s="7"/>
    </row>
    <row r="433" spans="4:7" x14ac:dyDescent="0.35">
      <c r="D433" s="6"/>
      <c r="E433" s="6"/>
      <c r="F433" s="6"/>
      <c r="G433" s="7"/>
    </row>
    <row r="434" spans="4:7" x14ac:dyDescent="0.35">
      <c r="D434" s="6"/>
      <c r="E434" s="6"/>
      <c r="F434" s="6"/>
      <c r="G434" s="7"/>
    </row>
    <row r="435" spans="4:7" x14ac:dyDescent="0.35">
      <c r="D435" s="6"/>
      <c r="E435" s="6"/>
      <c r="F435" s="6"/>
      <c r="G435" s="7"/>
    </row>
    <row r="436" spans="4:7" x14ac:dyDescent="0.35">
      <c r="D436" s="6"/>
      <c r="E436" s="6"/>
      <c r="F436" s="6"/>
      <c r="G436" s="7"/>
    </row>
    <row r="437" spans="4:7" x14ac:dyDescent="0.35">
      <c r="D437" s="6"/>
      <c r="E437" s="6"/>
      <c r="F437" s="6"/>
      <c r="G437" s="7"/>
    </row>
    <row r="438" spans="4:7" x14ac:dyDescent="0.35">
      <c r="D438" s="6"/>
      <c r="E438" s="6"/>
      <c r="F438" s="6"/>
      <c r="G438" s="7"/>
    </row>
    <row r="439" spans="4:7" x14ac:dyDescent="0.35">
      <c r="D439" s="6"/>
      <c r="E439" s="6"/>
      <c r="F439" s="6"/>
      <c r="G439" s="7"/>
    </row>
    <row r="440" spans="4:7" x14ac:dyDescent="0.35">
      <c r="D440" s="6"/>
      <c r="E440" s="6"/>
      <c r="F440" s="6"/>
      <c r="G440" s="7"/>
    </row>
    <row r="441" spans="4:7" x14ac:dyDescent="0.35">
      <c r="D441" s="6"/>
      <c r="E441" s="6"/>
      <c r="F441" s="6"/>
      <c r="G441" s="7"/>
    </row>
    <row r="442" spans="4:7" x14ac:dyDescent="0.35">
      <c r="D442" s="6"/>
      <c r="E442" s="6"/>
      <c r="F442" s="6"/>
      <c r="G442" s="7"/>
    </row>
    <row r="443" spans="4:7" x14ac:dyDescent="0.35">
      <c r="D443" s="6"/>
      <c r="E443" s="6"/>
      <c r="F443" s="6"/>
      <c r="G443" s="7"/>
    </row>
    <row r="444" spans="4:7" x14ac:dyDescent="0.35">
      <c r="D444" s="6"/>
      <c r="E444" s="6"/>
      <c r="F444" s="6"/>
      <c r="G444" s="7"/>
    </row>
    <row r="445" spans="4:7" x14ac:dyDescent="0.35">
      <c r="D445" s="6"/>
      <c r="E445" s="6"/>
      <c r="F445" s="6"/>
      <c r="G445" s="7"/>
    </row>
    <row r="446" spans="4:7" x14ac:dyDescent="0.35">
      <c r="D446" s="6"/>
      <c r="E446" s="6"/>
      <c r="F446" s="6"/>
      <c r="G446" s="7"/>
    </row>
    <row r="447" spans="4:7" x14ac:dyDescent="0.35">
      <c r="D447" s="6"/>
      <c r="E447" s="6"/>
      <c r="F447" s="6"/>
      <c r="G447" s="7"/>
    </row>
    <row r="448" spans="4:7" x14ac:dyDescent="0.35">
      <c r="D448" s="6"/>
      <c r="E448" s="6"/>
      <c r="F448" s="6"/>
      <c r="G448" s="7"/>
    </row>
    <row r="449" spans="4:7" x14ac:dyDescent="0.35">
      <c r="D449" s="6"/>
      <c r="E449" s="6"/>
      <c r="F449" s="6"/>
      <c r="G449" s="7"/>
    </row>
    <row r="450" spans="4:7" x14ac:dyDescent="0.35">
      <c r="D450" s="6"/>
      <c r="E450" s="6"/>
      <c r="F450" s="6"/>
      <c r="G450" s="7"/>
    </row>
    <row r="451" spans="4:7" x14ac:dyDescent="0.35">
      <c r="D451" s="6"/>
      <c r="E451" s="6"/>
      <c r="F451" s="6"/>
      <c r="G451" s="7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BA8573C6281468AECBB5C328F9B91" ma:contentTypeVersion="20" ma:contentTypeDescription="Create a new document." ma:contentTypeScope="" ma:versionID="ef74848ae3650ea8e036f81fc625892c">
  <xsd:schema xmlns:xsd="http://www.w3.org/2001/XMLSchema" xmlns:xs="http://www.w3.org/2001/XMLSchema" xmlns:p="http://schemas.microsoft.com/office/2006/metadata/properties" xmlns:ns3="66659ddc-3c25-4d3e-b3b7-9890fca5266d" xmlns:ns4="82c2a4e3-40b0-435d-8162-b539a366ebba" targetNamespace="http://schemas.microsoft.com/office/2006/metadata/properties" ma:root="true" ma:fieldsID="14b667705239694ac86e11473e304379" ns3:_="" ns4:_="">
    <xsd:import namespace="66659ddc-3c25-4d3e-b3b7-9890fca5266d"/>
    <xsd:import namespace="82c2a4e3-40b0-435d-8162-b539a366ebba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59ddc-3c25-4d3e-b3b7-9890fca5266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2a4e3-40b0-435d-8162-b539a366ebba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66659ddc-3c25-4d3e-b3b7-9890fca5266d" xsi:nil="true"/>
    <MigrationWizIdDocumentLibraryPermissions xmlns="66659ddc-3c25-4d3e-b3b7-9890fca5266d" xsi:nil="true"/>
    <MigrationWizIdSecurityGroups xmlns="66659ddc-3c25-4d3e-b3b7-9890fca5266d" xsi:nil="true"/>
    <MigrationWizIdPermissionLevels xmlns="66659ddc-3c25-4d3e-b3b7-9890fca5266d" xsi:nil="true"/>
    <_activity xmlns="66659ddc-3c25-4d3e-b3b7-9890fca5266d" xsi:nil="true"/>
    <MigrationWizIdPermissions xmlns="66659ddc-3c25-4d3e-b3b7-9890fca5266d" xsi:nil="true"/>
  </documentManagement>
</p:properties>
</file>

<file path=customXml/itemProps1.xml><?xml version="1.0" encoding="utf-8"?>
<ds:datastoreItem xmlns:ds="http://schemas.openxmlformats.org/officeDocument/2006/customXml" ds:itemID="{5AF82A29-ECA1-4DA4-B726-24568886F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59ddc-3c25-4d3e-b3b7-9890fca5266d"/>
    <ds:schemaRef ds:uri="82c2a4e3-40b0-435d-8162-b539a366eb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1B716D-CE48-44BB-9344-F4D2EBB18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32A29E-A452-418B-8FEE-11CDBDEDAB9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66659ddc-3c25-4d3e-b3b7-9890fca5266d"/>
    <ds:schemaRef ds:uri="http://schemas.microsoft.com/office/2006/metadata/properties"/>
    <ds:schemaRef ds:uri="http://schemas.microsoft.com/office/infopath/2007/PartnerControls"/>
    <ds:schemaRef ds:uri="82c2a4e3-40b0-435d-8162-b539a366ebb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Prasifka et al. S3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Jarrad Prasifka</dc:creator>
  <cp:lastModifiedBy>Jarrad Prasifka</cp:lastModifiedBy>
  <dcterms:created xsi:type="dcterms:W3CDTF">2023-07-13T19:02:48Z</dcterms:created>
  <dcterms:modified xsi:type="dcterms:W3CDTF">2023-07-13T19:16:27Z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0x010100373BA8573C6281468AECBB5C328F9B91</vt:lpwstr>
  </property>
</Properties>
</file>