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Villanueva LAQ-D-22-00036R1/Final/"/>
    </mc:Choice>
  </mc:AlternateContent>
  <xr:revisionPtr revIDLastSave="0" documentId="8_{2FAA064F-6BCC-48B3-B6D9-ADFA725A5883}" xr6:coauthVersionLast="47" xr6:coauthVersionMax="47" xr10:uidLastSave="{00000000-0000-0000-0000-000000000000}"/>
  <bookViews>
    <workbookView xWindow="384" yWindow="384" windowWidth="18348" windowHeight="11448" activeTab="1" xr2:uid="{00000000-000D-0000-FFFF-FFFF00000000}"/>
  </bookViews>
  <sheets>
    <sheet name="Bennett" sheetId="1" r:id="rId1"/>
    <sheet name="Po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N14" i="2" l="1"/>
  <c r="AN15" i="2" s="1"/>
  <c r="AR4" i="2"/>
  <c r="AS4" i="2" s="1"/>
  <c r="AR5" i="2"/>
  <c r="AS5" i="2" s="1"/>
  <c r="AR6" i="2"/>
  <c r="AS6" i="2" s="1"/>
  <c r="AR7" i="2"/>
  <c r="AS7" i="2" s="1"/>
  <c r="AR8" i="2"/>
  <c r="AS8" i="2" s="1"/>
  <c r="AR9" i="2"/>
  <c r="AS9" i="2" s="1"/>
  <c r="AR10" i="2"/>
  <c r="AS10" i="2" s="1"/>
  <c r="AR11" i="2"/>
  <c r="AS11" i="2" s="1"/>
  <c r="AR12" i="2"/>
  <c r="AS12" i="2" s="1"/>
  <c r="AR13" i="2"/>
  <c r="AS13" i="2" s="1"/>
  <c r="AR3" i="2"/>
  <c r="AS3" i="2" s="1"/>
  <c r="I14" i="2"/>
  <c r="I15" i="2" s="1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P14" i="2"/>
  <c r="P15" i="2" s="1"/>
  <c r="Q14" i="2"/>
  <c r="Q15" i="2" s="1"/>
  <c r="R14" i="2"/>
  <c r="R15" i="2" s="1"/>
  <c r="S14" i="2"/>
  <c r="S15" i="2" s="1"/>
  <c r="T14" i="2"/>
  <c r="T15" i="2" s="1"/>
  <c r="U14" i="2"/>
  <c r="U15" i="2" s="1"/>
  <c r="V14" i="2"/>
  <c r="V15" i="2" s="1"/>
  <c r="W14" i="2"/>
  <c r="W15" i="2" s="1"/>
  <c r="X14" i="2"/>
  <c r="X15" i="2" s="1"/>
  <c r="Y14" i="2"/>
  <c r="Y15" i="2" s="1"/>
  <c r="Z14" i="2"/>
  <c r="Z15" i="2" s="1"/>
  <c r="AA14" i="2"/>
  <c r="AA15" i="2" s="1"/>
  <c r="AB14" i="2"/>
  <c r="AB15" i="2" s="1"/>
  <c r="AC14" i="2"/>
  <c r="AC15" i="2" s="1"/>
  <c r="AD14" i="2"/>
  <c r="AD15" i="2" s="1"/>
  <c r="AE14" i="2"/>
  <c r="AE15" i="2" s="1"/>
  <c r="AF14" i="2"/>
  <c r="AF15" i="2" s="1"/>
  <c r="AG14" i="2"/>
  <c r="AG15" i="2" s="1"/>
  <c r="AH14" i="2"/>
  <c r="AH15" i="2" s="1"/>
  <c r="AI14" i="2"/>
  <c r="AI15" i="2" s="1"/>
  <c r="AJ14" i="2"/>
  <c r="AJ15" i="2" s="1"/>
  <c r="AK14" i="2"/>
  <c r="AK15" i="2" s="1"/>
  <c r="AL14" i="2"/>
  <c r="AL15" i="2" s="1"/>
  <c r="AM14" i="2"/>
  <c r="AM15" i="2" s="1"/>
  <c r="AO14" i="2"/>
  <c r="AO15" i="2" s="1"/>
  <c r="AP14" i="2"/>
  <c r="AP15" i="2" s="1"/>
  <c r="AQ14" i="2"/>
  <c r="AQ15" i="2" s="1"/>
  <c r="AI4" i="1"/>
  <c r="AJ4" i="1" s="1"/>
  <c r="AI5" i="1"/>
  <c r="AJ5" i="1" s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3" i="1"/>
  <c r="AJ3" i="1" s="1"/>
  <c r="H14" i="2"/>
  <c r="H15" i="2" s="1"/>
  <c r="G14" i="2"/>
  <c r="G15" i="2" s="1"/>
  <c r="F14" i="2"/>
  <c r="F15" i="2" s="1"/>
  <c r="E14" i="2"/>
  <c r="E15" i="2" s="1"/>
  <c r="D14" i="2"/>
  <c r="D15" i="2" s="1"/>
  <c r="C14" i="2"/>
  <c r="B14" i="2"/>
  <c r="B15" i="2" s="1"/>
  <c r="AI13" i="1"/>
  <c r="AJ13" i="1" l="1"/>
  <c r="AI14" i="1"/>
  <c r="AR14" i="2"/>
  <c r="C15" i="2"/>
  <c r="AS14" i="2" l="1"/>
  <c r="AR15" i="2"/>
</calcChain>
</file>

<file path=xl/sharedStrings.xml><?xml version="1.0" encoding="utf-8"?>
<sst xmlns="http://schemas.openxmlformats.org/spreadsheetml/2006/main" count="127" uniqueCount="83">
  <si>
    <t>Human head</t>
  </si>
  <si>
    <t>Feline head</t>
  </si>
  <si>
    <t>Bird head</t>
  </si>
  <si>
    <t>Fish head</t>
  </si>
  <si>
    <t>Snail</t>
  </si>
  <si>
    <t>Wing</t>
  </si>
  <si>
    <t>Feather</t>
  </si>
  <si>
    <t>Flower</t>
  </si>
  <si>
    <t>Circle</t>
  </si>
  <si>
    <t>Corncob</t>
  </si>
  <si>
    <t>Headband</t>
  </si>
  <si>
    <t>Upper body/arms</t>
  </si>
  <si>
    <t>Lower body/flanks</t>
  </si>
  <si>
    <t>Upper back</t>
  </si>
  <si>
    <t>Lower back</t>
  </si>
  <si>
    <t>BENNETT</t>
  </si>
  <si>
    <t>PONCE</t>
  </si>
  <si>
    <t>Double seed</t>
  </si>
  <si>
    <t>Tablet</t>
  </si>
  <si>
    <t>Keru</t>
  </si>
  <si>
    <t>pc1-L</t>
  </si>
  <si>
    <t>pc2-L</t>
  </si>
  <si>
    <t>pc1-R</t>
  </si>
  <si>
    <t>pc2-R</t>
  </si>
  <si>
    <t>fc1</t>
  </si>
  <si>
    <t>pc3-L</t>
  </si>
  <si>
    <t>pc4-L</t>
  </si>
  <si>
    <t>pc5-L</t>
  </si>
  <si>
    <t>pc6-L</t>
  </si>
  <si>
    <t>pc7-L</t>
  </si>
  <si>
    <t>pc3-R</t>
  </si>
  <si>
    <t>pc4-R</t>
  </si>
  <si>
    <t>pc5-R</t>
  </si>
  <si>
    <t>pc6-R</t>
  </si>
  <si>
    <t>pc7-R</t>
  </si>
  <si>
    <t>fc2</t>
  </si>
  <si>
    <t>pc8-L</t>
  </si>
  <si>
    <t>pc9-L</t>
  </si>
  <si>
    <t>pc10-L</t>
  </si>
  <si>
    <t>pc8-R</t>
  </si>
  <si>
    <t>pc9-R</t>
  </si>
  <si>
    <t>pc10-R</t>
  </si>
  <si>
    <t>fc3</t>
  </si>
  <si>
    <t>fc4</t>
  </si>
  <si>
    <t>gm1-L</t>
  </si>
  <si>
    <t>gm1-R</t>
  </si>
  <si>
    <t>fc5</t>
  </si>
  <si>
    <t>fc6-L</t>
  </si>
  <si>
    <t>gm2-L</t>
  </si>
  <si>
    <t>gm3-L</t>
  </si>
  <si>
    <t>fc6-R</t>
  </si>
  <si>
    <t>gm2-R</t>
  </si>
  <si>
    <t>gm3-R</t>
  </si>
  <si>
    <t>TOTAL</t>
  </si>
  <si>
    <t>pc: profile character</t>
  </si>
  <si>
    <t>fc: frontal character</t>
  </si>
  <si>
    <t>gm: geometric motif</t>
  </si>
  <si>
    <t>L: left</t>
  </si>
  <si>
    <t>R: right</t>
  </si>
  <si>
    <t>pc11-L</t>
  </si>
  <si>
    <t>pc12-L</t>
  </si>
  <si>
    <t>pc11-R</t>
  </si>
  <si>
    <t>pc12-R</t>
  </si>
  <si>
    <t>pc13-L</t>
  </si>
  <si>
    <t>pc14-L</t>
  </si>
  <si>
    <t>pc15-L</t>
  </si>
  <si>
    <t>pc13-R</t>
  </si>
  <si>
    <t>pc14-R</t>
  </si>
  <si>
    <t>pc15-R</t>
  </si>
  <si>
    <t>pc17-L</t>
  </si>
  <si>
    <t>pc18-L</t>
  </si>
  <si>
    <t>pc19-L</t>
  </si>
  <si>
    <t>pc20-L</t>
  </si>
  <si>
    <t>pc16</t>
  </si>
  <si>
    <t>pc17-R</t>
  </si>
  <si>
    <t>pc18-R</t>
  </si>
  <si>
    <t>pc19-R</t>
  </si>
  <si>
    <t>pc20-R</t>
  </si>
  <si>
    <t>TOTAL (n)</t>
  </si>
  <si>
    <t>TOTAL (%)</t>
  </si>
  <si>
    <t>n</t>
  </si>
  <si>
    <t>%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</si>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</sst>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10" xfId="0" applyNumberFormat="1" applyBorder="1"/>
    <xf numFmtId="0" fontId="1" fillId="0" borderId="10" xfId="0" applyFont="1" applyBorder="1"/>
    <xf numFmtId="164" fontId="0" fillId="0" borderId="25" xfId="0" applyNumberFormat="1" applyBorder="1"/>
    <xf numFmtId="0" fontId="0" fillId="0" borderId="27" xfId="0" applyBorder="1"/>
    <xf numFmtId="0" fontId="0" fillId="0" borderId="28" xfId="0" applyBorder="1"/>
    <xf numFmtId="0" fontId="1" fillId="0" borderId="19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9" xfId="0" applyFont="1" applyBorder="1"/>
    <xf numFmtId="164" fontId="0" fillId="0" borderId="23" xfId="0" applyNumberFormat="1" applyBorder="1"/>
    <xf numFmtId="164" fontId="0" fillId="0" borderId="22" xfId="0" applyNumberFormat="1" applyBorder="1"/>
    <xf numFmtId="0" fontId="0" fillId="0" borderId="30" xfId="0" applyBorder="1"/>
    <xf numFmtId="164" fontId="0" fillId="0" borderId="31" xfId="0" applyNumberFormat="1" applyBorder="1"/>
    <xf numFmtId="164" fontId="0" fillId="0" borderId="32" xfId="0" applyNumberForma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164" fontId="0" fillId="0" borderId="2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7" xfId="0" applyBorder="1"/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21" xfId="0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workbookViewId="0">
      <pane xSplit="1" topLeftCell="X1" activePane="topRight" state="frozen"/>
      <selection pane="topRight" activeCell="A10" sqref="A10"/>
    </sheetView>
  </sheetViews>
  <sheetFormatPr baseColWidth="10" defaultRowHeight="14.4" x14ac:dyDescent="0.3"/>
  <cols>
    <col min="1" max="1" width="19.109375" bestFit="1" customWidth="1"/>
    <col min="2" max="19" width="5.88671875" customWidth="1"/>
    <col min="20" max="20" width="6.44140625" bestFit="1" customWidth="1"/>
    <col min="21" max="21" width="5.88671875" customWidth="1"/>
    <col min="22" max="22" width="5.6640625" bestFit="1" customWidth="1"/>
    <col min="23" max="23" width="6.6640625" bestFit="1" customWidth="1"/>
    <col min="24" max="26" width="5.88671875" customWidth="1"/>
    <col min="27" max="27" width="6.33203125" bestFit="1" customWidth="1"/>
    <col min="28" max="28" width="5.88671875" customWidth="1"/>
    <col min="29" max="38" width="6" customWidth="1"/>
  </cols>
  <sheetData>
    <row r="1" spans="1:36" x14ac:dyDescent="0.3">
      <c r="A1" s="54" t="s">
        <v>15</v>
      </c>
      <c r="B1" s="56" t="s">
        <v>10</v>
      </c>
      <c r="C1" s="57"/>
      <c r="D1" s="57"/>
      <c r="E1" s="58"/>
      <c r="F1" s="56" t="s">
        <v>11</v>
      </c>
      <c r="G1" s="57"/>
      <c r="H1" s="57"/>
      <c r="I1" s="57"/>
      <c r="J1" s="57"/>
      <c r="K1" s="57"/>
      <c r="L1" s="57"/>
      <c r="M1" s="57"/>
      <c r="N1" s="57"/>
      <c r="O1" s="57"/>
      <c r="P1" s="58"/>
      <c r="Q1" s="56" t="s">
        <v>12</v>
      </c>
      <c r="R1" s="57"/>
      <c r="S1" s="57"/>
      <c r="T1" s="57"/>
      <c r="U1" s="57"/>
      <c r="V1" s="57"/>
      <c r="W1" s="58"/>
      <c r="X1" s="56" t="s">
        <v>13</v>
      </c>
      <c r="Y1" s="57"/>
      <c r="Z1" s="57"/>
      <c r="AA1" s="58"/>
      <c r="AB1" s="49" t="s">
        <v>14</v>
      </c>
      <c r="AC1" s="50"/>
      <c r="AD1" s="50"/>
      <c r="AE1" s="50"/>
      <c r="AF1" s="50"/>
      <c r="AG1" s="50"/>
      <c r="AH1" s="51"/>
      <c r="AI1" s="52" t="s">
        <v>53</v>
      </c>
      <c r="AJ1" s="53"/>
    </row>
    <row r="2" spans="1:36" x14ac:dyDescent="0.3">
      <c r="A2" s="55"/>
      <c r="B2" s="10" t="s">
        <v>20</v>
      </c>
      <c r="C2" s="11" t="s">
        <v>21</v>
      </c>
      <c r="D2" s="11" t="s">
        <v>22</v>
      </c>
      <c r="E2" s="12" t="s">
        <v>23</v>
      </c>
      <c r="F2" s="10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  <c r="Q2" s="10" t="s">
        <v>35</v>
      </c>
      <c r="R2" s="11" t="s">
        <v>36</v>
      </c>
      <c r="S2" s="11" t="s">
        <v>37</v>
      </c>
      <c r="T2" s="11" t="s">
        <v>38</v>
      </c>
      <c r="U2" s="11" t="s">
        <v>39</v>
      </c>
      <c r="V2" s="11" t="s">
        <v>40</v>
      </c>
      <c r="W2" s="12" t="s">
        <v>41</v>
      </c>
      <c r="X2" s="10" t="s">
        <v>42</v>
      </c>
      <c r="Y2" s="11" t="s">
        <v>43</v>
      </c>
      <c r="Z2" s="11" t="s">
        <v>44</v>
      </c>
      <c r="AA2" s="12" t="s">
        <v>45</v>
      </c>
      <c r="AB2" s="10" t="s">
        <v>46</v>
      </c>
      <c r="AC2" s="11" t="s">
        <v>47</v>
      </c>
      <c r="AD2" s="11" t="s">
        <v>48</v>
      </c>
      <c r="AE2" s="11" t="s">
        <v>49</v>
      </c>
      <c r="AF2" s="11" t="s">
        <v>50</v>
      </c>
      <c r="AG2" s="11" t="s">
        <v>51</v>
      </c>
      <c r="AH2" s="12" t="s">
        <v>52</v>
      </c>
      <c r="AI2" s="16" t="s">
        <v>80</v>
      </c>
      <c r="AJ2" s="12" t="s">
        <v>81</v>
      </c>
    </row>
    <row r="3" spans="1:36" x14ac:dyDescent="0.3">
      <c r="A3" s="3" t="s">
        <v>0</v>
      </c>
      <c r="B3" s="10"/>
      <c r="C3" s="11"/>
      <c r="D3" s="11"/>
      <c r="E3" s="12"/>
      <c r="F3" s="10"/>
      <c r="G3" s="11"/>
      <c r="H3" s="11"/>
      <c r="I3" s="11"/>
      <c r="J3" s="11"/>
      <c r="K3" s="11"/>
      <c r="L3" s="11"/>
      <c r="M3" s="11"/>
      <c r="N3" s="11"/>
      <c r="O3" s="11"/>
      <c r="P3" s="12"/>
      <c r="Q3" s="10"/>
      <c r="R3" s="11"/>
      <c r="S3" s="11"/>
      <c r="T3" s="11">
        <v>1</v>
      </c>
      <c r="U3" s="11"/>
      <c r="V3" s="11"/>
      <c r="W3" s="12">
        <v>1</v>
      </c>
      <c r="X3" s="10"/>
      <c r="Y3" s="11"/>
      <c r="Z3" s="11"/>
      <c r="AA3" s="12"/>
      <c r="AB3" s="10">
        <v>4</v>
      </c>
      <c r="AC3" s="11"/>
      <c r="AD3" s="11"/>
      <c r="AE3" s="11"/>
      <c r="AF3" s="11"/>
      <c r="AG3" s="11"/>
      <c r="AH3" s="12"/>
      <c r="AI3" s="17">
        <f t="shared" ref="AI3:AI13" si="0">SUM(B3:AH3)</f>
        <v>6</v>
      </c>
      <c r="AJ3" s="38">
        <f>AI3*100/550</f>
        <v>1.0909090909090908</v>
      </c>
    </row>
    <row r="4" spans="1:36" x14ac:dyDescent="0.3">
      <c r="A4" s="3" t="s">
        <v>1</v>
      </c>
      <c r="B4" s="10"/>
      <c r="C4" s="11"/>
      <c r="D4" s="11"/>
      <c r="E4" s="12"/>
      <c r="F4" s="10"/>
      <c r="G4" s="11"/>
      <c r="H4" s="11"/>
      <c r="I4" s="11"/>
      <c r="J4" s="11"/>
      <c r="K4" s="11"/>
      <c r="L4" s="11"/>
      <c r="M4" s="11"/>
      <c r="N4" s="11"/>
      <c r="O4" s="11"/>
      <c r="P4" s="12"/>
      <c r="Q4" s="10"/>
      <c r="R4" s="11"/>
      <c r="S4" s="11"/>
      <c r="T4" s="11">
        <v>2</v>
      </c>
      <c r="U4" s="11"/>
      <c r="V4" s="11"/>
      <c r="W4" s="12">
        <v>2</v>
      </c>
      <c r="X4" s="10">
        <v>8</v>
      </c>
      <c r="Y4" s="11"/>
      <c r="Z4" s="11"/>
      <c r="AA4" s="12"/>
      <c r="AB4" s="10">
        <v>27</v>
      </c>
      <c r="AC4" s="11">
        <v>6</v>
      </c>
      <c r="AD4" s="11"/>
      <c r="AE4" s="11"/>
      <c r="AF4" s="11">
        <v>6</v>
      </c>
      <c r="AG4" s="11"/>
      <c r="AH4" s="12"/>
      <c r="AI4" s="17">
        <f t="shared" si="0"/>
        <v>51</v>
      </c>
      <c r="AJ4" s="38">
        <f t="shared" ref="AJ4:AJ13" si="1">AI4*100/550</f>
        <v>9.2727272727272734</v>
      </c>
    </row>
    <row r="5" spans="1:36" x14ac:dyDescent="0.3">
      <c r="A5" s="3" t="s">
        <v>2</v>
      </c>
      <c r="B5" s="10">
        <v>10</v>
      </c>
      <c r="C5" s="11">
        <v>3</v>
      </c>
      <c r="D5" s="11">
        <v>10</v>
      </c>
      <c r="E5" s="12">
        <v>3</v>
      </c>
      <c r="F5" s="10">
        <v>4</v>
      </c>
      <c r="G5" s="11">
        <v>9</v>
      </c>
      <c r="H5" s="11">
        <v>4</v>
      </c>
      <c r="I5" s="11">
        <v>3</v>
      </c>
      <c r="J5" s="11">
        <v>1</v>
      </c>
      <c r="K5" s="11">
        <v>16</v>
      </c>
      <c r="L5" s="11">
        <v>9</v>
      </c>
      <c r="M5" s="11">
        <v>4</v>
      </c>
      <c r="N5" s="11">
        <v>3</v>
      </c>
      <c r="O5" s="11">
        <v>1</v>
      </c>
      <c r="P5" s="12">
        <v>16</v>
      </c>
      <c r="Q5" s="10">
        <v>6</v>
      </c>
      <c r="R5" s="11">
        <v>4</v>
      </c>
      <c r="S5" s="11">
        <v>14</v>
      </c>
      <c r="T5" s="11">
        <v>1</v>
      </c>
      <c r="U5" s="11">
        <v>4</v>
      </c>
      <c r="V5" s="11">
        <v>14</v>
      </c>
      <c r="W5" s="12">
        <v>1</v>
      </c>
      <c r="X5" s="10"/>
      <c r="Y5" s="11">
        <v>7</v>
      </c>
      <c r="Z5" s="11">
        <v>6</v>
      </c>
      <c r="AA5" s="12">
        <v>6</v>
      </c>
      <c r="AB5" s="10">
        <v>4</v>
      </c>
      <c r="AC5" s="11"/>
      <c r="AD5" s="11"/>
      <c r="AE5" s="11">
        <v>4</v>
      </c>
      <c r="AF5" s="11"/>
      <c r="AG5" s="11"/>
      <c r="AH5" s="12">
        <v>4</v>
      </c>
      <c r="AI5" s="17">
        <f t="shared" si="0"/>
        <v>171</v>
      </c>
      <c r="AJ5" s="38">
        <f t="shared" si="1"/>
        <v>31.09090909090909</v>
      </c>
    </row>
    <row r="6" spans="1:36" x14ac:dyDescent="0.3">
      <c r="A6" s="3" t="s">
        <v>3</v>
      </c>
      <c r="B6" s="10">
        <v>1</v>
      </c>
      <c r="C6" s="11">
        <v>13</v>
      </c>
      <c r="D6" s="11">
        <v>1</v>
      </c>
      <c r="E6" s="12">
        <v>13</v>
      </c>
      <c r="F6" s="10"/>
      <c r="G6" s="11">
        <v>1</v>
      </c>
      <c r="H6" s="11">
        <v>5</v>
      </c>
      <c r="I6" s="11">
        <v>11</v>
      </c>
      <c r="J6" s="11">
        <v>9</v>
      </c>
      <c r="K6" s="11"/>
      <c r="L6" s="11">
        <v>1</v>
      </c>
      <c r="M6" s="11">
        <v>5</v>
      </c>
      <c r="N6" s="11">
        <v>11</v>
      </c>
      <c r="O6" s="11">
        <v>9</v>
      </c>
      <c r="P6" s="12"/>
      <c r="Q6" s="10"/>
      <c r="R6" s="11">
        <v>12</v>
      </c>
      <c r="S6" s="11"/>
      <c r="T6" s="11"/>
      <c r="U6" s="11">
        <v>12</v>
      </c>
      <c r="V6" s="11"/>
      <c r="W6" s="12"/>
      <c r="X6" s="10"/>
      <c r="Y6" s="11"/>
      <c r="Z6" s="11"/>
      <c r="AA6" s="12"/>
      <c r="AB6" s="10"/>
      <c r="AC6" s="11"/>
      <c r="AD6" s="11">
        <v>6</v>
      </c>
      <c r="AE6" s="11"/>
      <c r="AF6" s="11"/>
      <c r="AG6" s="11">
        <v>6</v>
      </c>
      <c r="AH6" s="12"/>
      <c r="AI6" s="17">
        <f t="shared" si="0"/>
        <v>116</v>
      </c>
      <c r="AJ6" s="38">
        <f t="shared" si="1"/>
        <v>21.09090909090909</v>
      </c>
    </row>
    <row r="7" spans="1:36" x14ac:dyDescent="0.3">
      <c r="A7" s="3" t="s">
        <v>4</v>
      </c>
      <c r="B7" s="10">
        <v>1</v>
      </c>
      <c r="C7" s="11">
        <v>1</v>
      </c>
      <c r="D7" s="11">
        <v>1</v>
      </c>
      <c r="E7" s="12">
        <v>1</v>
      </c>
      <c r="F7" s="10"/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2">
        <v>1</v>
      </c>
      <c r="Q7" s="10"/>
      <c r="R7" s="11">
        <v>1</v>
      </c>
      <c r="S7" s="11">
        <v>1</v>
      </c>
      <c r="T7" s="11"/>
      <c r="U7" s="11">
        <v>1</v>
      </c>
      <c r="V7" s="11">
        <v>1</v>
      </c>
      <c r="W7" s="12"/>
      <c r="X7" s="10"/>
      <c r="Y7" s="11"/>
      <c r="Z7" s="11"/>
      <c r="AA7" s="12"/>
      <c r="AB7" s="10"/>
      <c r="AC7" s="11"/>
      <c r="AD7" s="11"/>
      <c r="AE7" s="11"/>
      <c r="AF7" s="11"/>
      <c r="AG7" s="11"/>
      <c r="AH7" s="12"/>
      <c r="AI7" s="17">
        <f t="shared" si="0"/>
        <v>18</v>
      </c>
      <c r="AJ7" s="38">
        <f t="shared" si="1"/>
        <v>3.2727272727272729</v>
      </c>
    </row>
    <row r="8" spans="1:36" x14ac:dyDescent="0.3">
      <c r="A8" s="3" t="s">
        <v>5</v>
      </c>
      <c r="B8" s="10">
        <v>1</v>
      </c>
      <c r="C8" s="11">
        <v>1</v>
      </c>
      <c r="D8" s="11">
        <v>1</v>
      </c>
      <c r="E8" s="12">
        <v>1</v>
      </c>
      <c r="F8" s="10"/>
      <c r="G8" s="11">
        <v>1</v>
      </c>
      <c r="H8" s="11">
        <v>1</v>
      </c>
      <c r="I8" s="11"/>
      <c r="J8" s="11">
        <v>1</v>
      </c>
      <c r="K8" s="11">
        <v>1</v>
      </c>
      <c r="L8" s="11">
        <v>1</v>
      </c>
      <c r="M8" s="11">
        <v>1</v>
      </c>
      <c r="N8" s="11"/>
      <c r="O8" s="11">
        <v>1</v>
      </c>
      <c r="P8" s="12">
        <v>1</v>
      </c>
      <c r="Q8" s="10">
        <v>2</v>
      </c>
      <c r="R8" s="11">
        <v>1</v>
      </c>
      <c r="S8" s="11">
        <v>1</v>
      </c>
      <c r="T8" s="11"/>
      <c r="U8" s="11">
        <v>1</v>
      </c>
      <c r="V8" s="11">
        <v>1</v>
      </c>
      <c r="W8" s="12"/>
      <c r="X8" s="10">
        <v>18</v>
      </c>
      <c r="Y8" s="11">
        <v>2</v>
      </c>
      <c r="Z8" s="11"/>
      <c r="AA8" s="12"/>
      <c r="AB8" s="10">
        <v>2</v>
      </c>
      <c r="AC8" s="11"/>
      <c r="AD8" s="11"/>
      <c r="AE8" s="11"/>
      <c r="AF8" s="11"/>
      <c r="AG8" s="11"/>
      <c r="AH8" s="12"/>
      <c r="AI8" s="17">
        <f t="shared" si="0"/>
        <v>40</v>
      </c>
      <c r="AJ8" s="38">
        <f t="shared" si="1"/>
        <v>7.2727272727272725</v>
      </c>
    </row>
    <row r="9" spans="1:36" x14ac:dyDescent="0.3">
      <c r="A9" s="3" t="s">
        <v>6</v>
      </c>
      <c r="B9" s="10">
        <v>2</v>
      </c>
      <c r="C9" s="11"/>
      <c r="D9" s="11">
        <v>2</v>
      </c>
      <c r="E9" s="12"/>
      <c r="F9" s="10"/>
      <c r="G9" s="11">
        <v>2</v>
      </c>
      <c r="H9" s="11">
        <v>2</v>
      </c>
      <c r="I9" s="11">
        <v>2</v>
      </c>
      <c r="J9" s="11">
        <v>1</v>
      </c>
      <c r="K9" s="11">
        <v>1</v>
      </c>
      <c r="L9" s="11">
        <v>2</v>
      </c>
      <c r="M9" s="11">
        <v>2</v>
      </c>
      <c r="N9" s="11">
        <v>2</v>
      </c>
      <c r="O9" s="11">
        <v>1</v>
      </c>
      <c r="P9" s="12">
        <v>1</v>
      </c>
      <c r="Q9" s="10"/>
      <c r="R9" s="11"/>
      <c r="S9" s="11">
        <v>1</v>
      </c>
      <c r="T9" s="11">
        <v>1</v>
      </c>
      <c r="U9" s="11"/>
      <c r="V9" s="11">
        <v>1</v>
      </c>
      <c r="W9" s="12">
        <v>1</v>
      </c>
      <c r="X9" s="10">
        <v>1</v>
      </c>
      <c r="Y9" s="11">
        <v>1</v>
      </c>
      <c r="Z9" s="11"/>
      <c r="AA9" s="12"/>
      <c r="AB9" s="10">
        <v>1</v>
      </c>
      <c r="AC9" s="11"/>
      <c r="AD9" s="11"/>
      <c r="AE9" s="11"/>
      <c r="AF9" s="11"/>
      <c r="AG9" s="11"/>
      <c r="AH9" s="12"/>
      <c r="AI9" s="17">
        <f t="shared" si="0"/>
        <v>27</v>
      </c>
      <c r="AJ9" s="38">
        <f t="shared" si="1"/>
        <v>4.9090909090909092</v>
      </c>
    </row>
    <row r="10" spans="1:36" x14ac:dyDescent="0.3">
      <c r="A10" s="3" t="s">
        <v>7</v>
      </c>
      <c r="B10" s="10"/>
      <c r="C10" s="11"/>
      <c r="D10" s="11"/>
      <c r="E10" s="12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0"/>
      <c r="R10" s="11"/>
      <c r="S10" s="11"/>
      <c r="T10" s="11">
        <v>9</v>
      </c>
      <c r="U10" s="11"/>
      <c r="V10" s="11"/>
      <c r="W10" s="12">
        <v>9</v>
      </c>
      <c r="X10" s="10"/>
      <c r="Y10" s="11"/>
      <c r="Z10" s="11"/>
      <c r="AA10" s="12"/>
      <c r="AB10" s="10">
        <v>2</v>
      </c>
      <c r="AC10" s="11">
        <v>3</v>
      </c>
      <c r="AD10" s="11"/>
      <c r="AE10" s="11"/>
      <c r="AF10" s="11">
        <v>3</v>
      </c>
      <c r="AG10" s="11"/>
      <c r="AH10" s="12"/>
      <c r="AI10" s="17">
        <f t="shared" si="0"/>
        <v>26</v>
      </c>
      <c r="AJ10" s="38">
        <f t="shared" si="1"/>
        <v>4.7272727272727275</v>
      </c>
    </row>
    <row r="11" spans="1:36" x14ac:dyDescent="0.3">
      <c r="A11" s="3" t="s">
        <v>8</v>
      </c>
      <c r="B11" s="10">
        <v>1</v>
      </c>
      <c r="C11" s="11">
        <v>1</v>
      </c>
      <c r="D11" s="11">
        <v>1</v>
      </c>
      <c r="E11" s="12">
        <v>1</v>
      </c>
      <c r="F11" s="10">
        <v>22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2">
        <v>1</v>
      </c>
      <c r="Q11" s="10">
        <v>6</v>
      </c>
      <c r="R11" s="11">
        <v>1</v>
      </c>
      <c r="S11" s="11">
        <v>2</v>
      </c>
      <c r="T11" s="11">
        <v>1</v>
      </c>
      <c r="U11" s="11">
        <v>1</v>
      </c>
      <c r="V11" s="11">
        <v>2</v>
      </c>
      <c r="W11" s="12">
        <v>1</v>
      </c>
      <c r="X11" s="10">
        <v>6</v>
      </c>
      <c r="Y11" s="11">
        <v>24</v>
      </c>
      <c r="Z11" s="11"/>
      <c r="AA11" s="12"/>
      <c r="AB11" s="10">
        <v>3</v>
      </c>
      <c r="AC11" s="11">
        <v>2</v>
      </c>
      <c r="AD11" s="11"/>
      <c r="AE11" s="11"/>
      <c r="AF11" s="11">
        <v>2</v>
      </c>
      <c r="AG11" s="11"/>
      <c r="AH11" s="12"/>
      <c r="AI11" s="17">
        <f t="shared" si="0"/>
        <v>87</v>
      </c>
      <c r="AJ11" s="38">
        <f t="shared" si="1"/>
        <v>15.818181818181818</v>
      </c>
    </row>
    <row r="12" spans="1:36" ht="15" thickBot="1" x14ac:dyDescent="0.35">
      <c r="A12" s="4" t="s">
        <v>9</v>
      </c>
      <c r="B12" s="13"/>
      <c r="C12" s="14"/>
      <c r="D12" s="14"/>
      <c r="E12" s="15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/>
      <c r="R12" s="14"/>
      <c r="S12" s="14"/>
      <c r="T12" s="14">
        <v>4</v>
      </c>
      <c r="U12" s="14"/>
      <c r="V12" s="14"/>
      <c r="W12" s="15">
        <v>4</v>
      </c>
      <c r="X12" s="13"/>
      <c r="Y12" s="14"/>
      <c r="Z12" s="14"/>
      <c r="AA12" s="15"/>
      <c r="AB12" s="13"/>
      <c r="AC12" s="14"/>
      <c r="AD12" s="14"/>
      <c r="AE12" s="14"/>
      <c r="AF12" s="14"/>
      <c r="AG12" s="14"/>
      <c r="AH12" s="15"/>
      <c r="AI12" s="18">
        <f t="shared" si="0"/>
        <v>8</v>
      </c>
      <c r="AJ12" s="38">
        <f t="shared" si="1"/>
        <v>1.4545454545454546</v>
      </c>
    </row>
    <row r="13" spans="1:36" ht="15" thickBot="1" x14ac:dyDescent="0.35">
      <c r="A13" s="44" t="s">
        <v>78</v>
      </c>
      <c r="B13" s="45">
        <v>16</v>
      </c>
      <c r="C13" s="46">
        <v>19</v>
      </c>
      <c r="D13" s="46">
        <v>16</v>
      </c>
      <c r="E13" s="47">
        <v>19</v>
      </c>
      <c r="F13" s="45">
        <v>26</v>
      </c>
      <c r="G13" s="46">
        <v>15</v>
      </c>
      <c r="H13" s="46">
        <v>14</v>
      </c>
      <c r="I13" s="46">
        <v>18</v>
      </c>
      <c r="J13" s="46">
        <v>14</v>
      </c>
      <c r="K13" s="46">
        <v>20</v>
      </c>
      <c r="L13" s="46">
        <v>15</v>
      </c>
      <c r="M13" s="46">
        <v>14</v>
      </c>
      <c r="N13" s="46">
        <v>18</v>
      </c>
      <c r="O13" s="46">
        <v>14</v>
      </c>
      <c r="P13" s="47">
        <v>20</v>
      </c>
      <c r="Q13" s="45">
        <v>14</v>
      </c>
      <c r="R13" s="46">
        <v>19</v>
      </c>
      <c r="S13" s="46">
        <v>19</v>
      </c>
      <c r="T13" s="46">
        <v>19</v>
      </c>
      <c r="U13" s="46">
        <v>19</v>
      </c>
      <c r="V13" s="46">
        <v>19</v>
      </c>
      <c r="W13" s="47">
        <v>19</v>
      </c>
      <c r="X13" s="45">
        <v>33</v>
      </c>
      <c r="Y13" s="46">
        <v>34</v>
      </c>
      <c r="Z13" s="46">
        <v>6</v>
      </c>
      <c r="AA13" s="47">
        <v>6</v>
      </c>
      <c r="AB13" s="45">
        <v>43</v>
      </c>
      <c r="AC13" s="46">
        <v>11</v>
      </c>
      <c r="AD13" s="46">
        <v>6</v>
      </c>
      <c r="AE13" s="46">
        <v>4</v>
      </c>
      <c r="AF13" s="46">
        <v>11</v>
      </c>
      <c r="AG13" s="46">
        <v>6</v>
      </c>
      <c r="AH13" s="47">
        <v>4</v>
      </c>
      <c r="AI13" s="48">
        <f t="shared" si="0"/>
        <v>550</v>
      </c>
      <c r="AJ13" s="37">
        <f t="shared" si="1"/>
        <v>100</v>
      </c>
    </row>
    <row r="14" spans="1:36" ht="15" thickBot="1" x14ac:dyDescent="0.35">
      <c r="A14" s="39" t="s">
        <v>79</v>
      </c>
      <c r="B14" s="40">
        <f t="shared" ref="B14:AI14" si="2">B13*100/550</f>
        <v>2.9090909090909092</v>
      </c>
      <c r="C14" s="41">
        <f t="shared" si="2"/>
        <v>3.4545454545454546</v>
      </c>
      <c r="D14" s="41">
        <f t="shared" si="2"/>
        <v>2.9090909090909092</v>
      </c>
      <c r="E14" s="42">
        <f t="shared" si="2"/>
        <v>3.4545454545454546</v>
      </c>
      <c r="F14" s="40">
        <f t="shared" si="2"/>
        <v>4.7272727272727275</v>
      </c>
      <c r="G14" s="41">
        <f t="shared" si="2"/>
        <v>2.7272727272727271</v>
      </c>
      <c r="H14" s="41">
        <f t="shared" si="2"/>
        <v>2.5454545454545454</v>
      </c>
      <c r="I14" s="41">
        <f t="shared" si="2"/>
        <v>3.2727272727272729</v>
      </c>
      <c r="J14" s="41">
        <f t="shared" si="2"/>
        <v>2.5454545454545454</v>
      </c>
      <c r="K14" s="41">
        <f t="shared" si="2"/>
        <v>3.6363636363636362</v>
      </c>
      <c r="L14" s="41">
        <f t="shared" si="2"/>
        <v>2.7272727272727271</v>
      </c>
      <c r="M14" s="41">
        <f t="shared" si="2"/>
        <v>2.5454545454545454</v>
      </c>
      <c r="N14" s="41">
        <f t="shared" si="2"/>
        <v>3.2727272727272729</v>
      </c>
      <c r="O14" s="41">
        <f t="shared" si="2"/>
        <v>2.5454545454545454</v>
      </c>
      <c r="P14" s="42">
        <f t="shared" si="2"/>
        <v>3.6363636363636362</v>
      </c>
      <c r="Q14" s="40">
        <f t="shared" si="2"/>
        <v>2.5454545454545454</v>
      </c>
      <c r="R14" s="41">
        <f t="shared" si="2"/>
        <v>3.4545454545454546</v>
      </c>
      <c r="S14" s="41">
        <f t="shared" si="2"/>
        <v>3.4545454545454546</v>
      </c>
      <c r="T14" s="41">
        <f t="shared" si="2"/>
        <v>3.4545454545454546</v>
      </c>
      <c r="U14" s="41">
        <f t="shared" si="2"/>
        <v>3.4545454545454546</v>
      </c>
      <c r="V14" s="41">
        <f t="shared" si="2"/>
        <v>3.4545454545454546</v>
      </c>
      <c r="W14" s="42">
        <f t="shared" si="2"/>
        <v>3.4545454545454546</v>
      </c>
      <c r="X14" s="40">
        <f t="shared" si="2"/>
        <v>6</v>
      </c>
      <c r="Y14" s="41">
        <f t="shared" si="2"/>
        <v>6.1818181818181817</v>
      </c>
      <c r="Z14" s="41">
        <f t="shared" si="2"/>
        <v>1.0909090909090908</v>
      </c>
      <c r="AA14" s="42">
        <f t="shared" si="2"/>
        <v>1.0909090909090908</v>
      </c>
      <c r="AB14" s="40">
        <f t="shared" si="2"/>
        <v>7.8181818181818183</v>
      </c>
      <c r="AC14" s="41">
        <f t="shared" si="2"/>
        <v>2</v>
      </c>
      <c r="AD14" s="41">
        <f t="shared" si="2"/>
        <v>1.0909090909090908</v>
      </c>
      <c r="AE14" s="41">
        <f t="shared" si="2"/>
        <v>0.72727272727272729</v>
      </c>
      <c r="AF14" s="41">
        <f t="shared" si="2"/>
        <v>2</v>
      </c>
      <c r="AG14" s="41">
        <f t="shared" si="2"/>
        <v>1.0909090909090908</v>
      </c>
      <c r="AH14" s="42">
        <f t="shared" si="2"/>
        <v>0.72727272727272729</v>
      </c>
      <c r="AI14" s="43">
        <f t="shared" si="2"/>
        <v>100</v>
      </c>
      <c r="AJ14" s="9"/>
    </row>
    <row r="16" spans="1:36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</sheetData>
  <mergeCells count="7">
    <mergeCell ref="AB1:AH1"/>
    <mergeCell ref="AI1:AJ1"/>
    <mergeCell ref="A1:A2"/>
    <mergeCell ref="B1:E1"/>
    <mergeCell ref="F1:P1"/>
    <mergeCell ref="Q1:W1"/>
    <mergeCell ref="X1:AA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0"/>
  <sheetViews>
    <sheetView tabSelected="1" workbookViewId="0">
      <pane xSplit="1" topLeftCell="AH1" activePane="topRight" state="frozen"/>
      <selection pane="topRight" activeCell="AS4" sqref="AS4"/>
    </sheetView>
  </sheetViews>
  <sheetFormatPr baseColWidth="10" defaultRowHeight="14.4" x14ac:dyDescent="0.3"/>
  <cols>
    <col min="1" max="1" width="18.6640625" bestFit="1" customWidth="1"/>
    <col min="2" max="8" width="5.44140625" bestFit="1" customWidth="1"/>
    <col min="9" max="15" width="5.6640625" bestFit="1" customWidth="1"/>
    <col min="16" max="16" width="3.5546875" bestFit="1" customWidth="1"/>
    <col min="17" max="18" width="5.44140625" bestFit="1" customWidth="1"/>
    <col min="19" max="19" width="6.44140625" bestFit="1" customWidth="1"/>
    <col min="20" max="21" width="6.5546875" bestFit="1" customWidth="1"/>
    <col min="22" max="22" width="6.88671875" bestFit="1" customWidth="1"/>
    <col min="23" max="24" width="6.5546875" bestFit="1" customWidth="1"/>
    <col min="25" max="26" width="6.88671875" bestFit="1" customWidth="1"/>
    <col min="27" max="30" width="6.5546875" bestFit="1" customWidth="1"/>
    <col min="31" max="33" width="6.88671875" bestFit="1" customWidth="1"/>
    <col min="34" max="39" width="6.5546875" bestFit="1" customWidth="1"/>
    <col min="40" max="43" width="6.88671875" bestFit="1" customWidth="1"/>
    <col min="44" max="44" width="7.33203125" customWidth="1"/>
    <col min="45" max="45" width="5.5546875" bestFit="1" customWidth="1"/>
  </cols>
  <sheetData>
    <row r="1" spans="1:45" x14ac:dyDescent="0.3">
      <c r="A1" s="59" t="s">
        <v>16</v>
      </c>
      <c r="B1" s="61" t="s">
        <v>10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1" t="s">
        <v>11</v>
      </c>
      <c r="R1" s="62"/>
      <c r="S1" s="62"/>
      <c r="T1" s="62"/>
      <c r="U1" s="62"/>
      <c r="V1" s="63"/>
      <c r="W1" s="61" t="s">
        <v>12</v>
      </c>
      <c r="X1" s="62"/>
      <c r="Y1" s="62"/>
      <c r="Z1" s="63"/>
      <c r="AA1" s="61" t="s">
        <v>13</v>
      </c>
      <c r="AB1" s="62"/>
      <c r="AC1" s="62"/>
      <c r="AD1" s="62"/>
      <c r="AE1" s="62"/>
      <c r="AF1" s="62"/>
      <c r="AG1" s="63"/>
      <c r="AH1" s="61" t="s">
        <v>14</v>
      </c>
      <c r="AI1" s="62"/>
      <c r="AJ1" s="62"/>
      <c r="AK1" s="62"/>
      <c r="AL1" s="62"/>
      <c r="AM1" s="62"/>
      <c r="AN1" s="62"/>
      <c r="AO1" s="62"/>
      <c r="AP1" s="62"/>
      <c r="AQ1" s="63"/>
      <c r="AR1" s="52" t="s">
        <v>53</v>
      </c>
      <c r="AS1" s="53"/>
    </row>
    <row r="2" spans="1:45" x14ac:dyDescent="0.3">
      <c r="A2" s="60"/>
      <c r="B2" s="5" t="s">
        <v>20</v>
      </c>
      <c r="C2" s="1" t="s">
        <v>21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22</v>
      </c>
      <c r="J2" s="1" t="s">
        <v>23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6" t="s">
        <v>24</v>
      </c>
      <c r="Q2" s="5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6" t="s">
        <v>41</v>
      </c>
      <c r="W2" s="5" t="s">
        <v>59</v>
      </c>
      <c r="X2" s="1" t="s">
        <v>60</v>
      </c>
      <c r="Y2" s="1" t="s">
        <v>61</v>
      </c>
      <c r="Z2" s="6" t="s">
        <v>62</v>
      </c>
      <c r="AA2" s="5" t="s">
        <v>35</v>
      </c>
      <c r="AB2" s="1" t="s">
        <v>63</v>
      </c>
      <c r="AC2" s="1" t="s">
        <v>64</v>
      </c>
      <c r="AD2" s="1" t="s">
        <v>65</v>
      </c>
      <c r="AE2" s="1" t="s">
        <v>66</v>
      </c>
      <c r="AF2" s="1" t="s">
        <v>67</v>
      </c>
      <c r="AG2" s="6" t="s">
        <v>68</v>
      </c>
      <c r="AH2" s="5" t="s">
        <v>42</v>
      </c>
      <c r="AI2" s="1" t="s">
        <v>73</v>
      </c>
      <c r="AJ2" s="1" t="s">
        <v>69</v>
      </c>
      <c r="AK2" s="1" t="s">
        <v>70</v>
      </c>
      <c r="AL2" s="1" t="s">
        <v>71</v>
      </c>
      <c r="AM2" s="1" t="s">
        <v>72</v>
      </c>
      <c r="AN2" s="1" t="s">
        <v>74</v>
      </c>
      <c r="AO2" s="1" t="s">
        <v>75</v>
      </c>
      <c r="AP2" s="1" t="s">
        <v>76</v>
      </c>
      <c r="AQ2" s="6" t="s">
        <v>77</v>
      </c>
      <c r="AR2" s="24" t="s">
        <v>82</v>
      </c>
      <c r="AS2" s="20" t="s">
        <v>81</v>
      </c>
    </row>
    <row r="3" spans="1:45" x14ac:dyDescent="0.3">
      <c r="A3" s="22" t="s">
        <v>1</v>
      </c>
      <c r="B3" s="5"/>
      <c r="C3" s="1">
        <v>2</v>
      </c>
      <c r="D3" s="1"/>
      <c r="E3" s="1"/>
      <c r="F3" s="1"/>
      <c r="G3" s="1">
        <v>2</v>
      </c>
      <c r="H3" s="1"/>
      <c r="I3" s="1"/>
      <c r="J3" s="1">
        <v>2</v>
      </c>
      <c r="K3" s="1"/>
      <c r="L3" s="1"/>
      <c r="M3" s="1"/>
      <c r="N3" s="1">
        <v>2</v>
      </c>
      <c r="O3" s="1"/>
      <c r="P3" s="6">
        <v>1</v>
      </c>
      <c r="Q3" s="5"/>
      <c r="R3" s="1"/>
      <c r="S3" s="1"/>
      <c r="T3" s="1"/>
      <c r="U3" s="1"/>
      <c r="V3" s="6"/>
      <c r="W3" s="5"/>
      <c r="X3" s="1"/>
      <c r="Y3" s="1"/>
      <c r="Z3" s="6"/>
      <c r="AA3" s="5">
        <v>8</v>
      </c>
      <c r="AB3" s="1"/>
      <c r="AC3" s="1">
        <v>4</v>
      </c>
      <c r="AD3" s="1"/>
      <c r="AE3" s="1"/>
      <c r="AF3" s="1">
        <v>4</v>
      </c>
      <c r="AG3" s="6"/>
      <c r="AH3" s="5"/>
      <c r="AI3" s="1"/>
      <c r="AJ3" s="1"/>
      <c r="AK3" s="1"/>
      <c r="AL3" s="1">
        <v>4</v>
      </c>
      <c r="AM3" s="1">
        <v>1</v>
      </c>
      <c r="AN3" s="1"/>
      <c r="AO3" s="1"/>
      <c r="AP3" s="1">
        <v>4</v>
      </c>
      <c r="AQ3" s="6">
        <v>1</v>
      </c>
      <c r="AR3" s="25">
        <f>SUM(B3:AQ3)</f>
        <v>35</v>
      </c>
      <c r="AS3" s="19">
        <f>AR3*100/493</f>
        <v>7.0993914807302234</v>
      </c>
    </row>
    <row r="4" spans="1:45" x14ac:dyDescent="0.3">
      <c r="A4" s="22" t="s">
        <v>2</v>
      </c>
      <c r="B4" s="5">
        <v>3</v>
      </c>
      <c r="C4" s="1">
        <v>1</v>
      </c>
      <c r="D4" s="1">
        <v>5</v>
      </c>
      <c r="E4" s="1"/>
      <c r="F4" s="1">
        <v>3</v>
      </c>
      <c r="G4" s="1">
        <v>1</v>
      </c>
      <c r="H4" s="1">
        <v>1</v>
      </c>
      <c r="I4" s="1">
        <v>3</v>
      </c>
      <c r="J4" s="1">
        <v>1</v>
      </c>
      <c r="K4" s="1">
        <v>5</v>
      </c>
      <c r="L4" s="1"/>
      <c r="M4" s="1">
        <v>3</v>
      </c>
      <c r="N4" s="1">
        <v>1</v>
      </c>
      <c r="O4" s="1">
        <v>1</v>
      </c>
      <c r="P4" s="6"/>
      <c r="Q4" s="5">
        <v>5</v>
      </c>
      <c r="R4" s="1">
        <v>1</v>
      </c>
      <c r="S4" s="1"/>
      <c r="T4" s="1">
        <v>5</v>
      </c>
      <c r="U4" s="1">
        <v>1</v>
      </c>
      <c r="V4" s="6"/>
      <c r="W4" s="5">
        <v>4</v>
      </c>
      <c r="X4" s="1">
        <v>1</v>
      </c>
      <c r="Y4" s="1">
        <v>4</v>
      </c>
      <c r="Z4" s="6">
        <v>1</v>
      </c>
      <c r="AA4" s="5">
        <v>9</v>
      </c>
      <c r="AB4" s="1">
        <v>3</v>
      </c>
      <c r="AC4" s="1"/>
      <c r="AD4" s="1">
        <v>3</v>
      </c>
      <c r="AE4" s="1">
        <v>3</v>
      </c>
      <c r="AF4" s="1"/>
      <c r="AG4" s="6">
        <v>3</v>
      </c>
      <c r="AH4" s="5">
        <v>4</v>
      </c>
      <c r="AI4" s="1"/>
      <c r="AJ4" s="1">
        <v>7</v>
      </c>
      <c r="AK4" s="1">
        <v>6</v>
      </c>
      <c r="AL4" s="1">
        <v>2</v>
      </c>
      <c r="AM4" s="1"/>
      <c r="AN4" s="1">
        <v>7</v>
      </c>
      <c r="AO4" s="1">
        <v>6</v>
      </c>
      <c r="AP4" s="1">
        <v>2</v>
      </c>
      <c r="AQ4" s="6"/>
      <c r="AR4" s="25">
        <f t="shared" ref="AR4:AR14" si="0">SUM(B4:AQ4)</f>
        <v>105</v>
      </c>
      <c r="AS4" s="19">
        <f t="shared" ref="AS4:AS14" si="1">AR4*100/493</f>
        <v>21.298174442190671</v>
      </c>
    </row>
    <row r="5" spans="1:45" x14ac:dyDescent="0.3">
      <c r="A5" s="22" t="s">
        <v>3</v>
      </c>
      <c r="B5" s="5">
        <v>1</v>
      </c>
      <c r="C5" s="1"/>
      <c r="D5" s="1"/>
      <c r="E5" s="1">
        <v>1</v>
      </c>
      <c r="F5" s="1">
        <v>1</v>
      </c>
      <c r="G5" s="1"/>
      <c r="H5" s="1"/>
      <c r="I5" s="1">
        <v>1</v>
      </c>
      <c r="J5" s="1"/>
      <c r="K5" s="1"/>
      <c r="L5" s="1">
        <v>1</v>
      </c>
      <c r="M5" s="1">
        <v>1</v>
      </c>
      <c r="N5" s="1"/>
      <c r="O5" s="1"/>
      <c r="P5" s="6">
        <v>7</v>
      </c>
      <c r="Q5" s="5">
        <v>5</v>
      </c>
      <c r="R5" s="1">
        <v>4</v>
      </c>
      <c r="S5" s="1">
        <v>3</v>
      </c>
      <c r="T5" s="1">
        <v>5</v>
      </c>
      <c r="U5" s="1">
        <v>4</v>
      </c>
      <c r="V5" s="6">
        <v>3</v>
      </c>
      <c r="W5" s="5">
        <v>3</v>
      </c>
      <c r="X5" s="1">
        <v>1</v>
      </c>
      <c r="Y5" s="1">
        <v>3</v>
      </c>
      <c r="Z5" s="6">
        <v>1</v>
      </c>
      <c r="AA5" s="5"/>
      <c r="AB5" s="1">
        <v>5</v>
      </c>
      <c r="AC5" s="1"/>
      <c r="AD5" s="1"/>
      <c r="AE5" s="1">
        <v>5</v>
      </c>
      <c r="AF5" s="1"/>
      <c r="AG5" s="6"/>
      <c r="AH5" s="5"/>
      <c r="AI5" s="1"/>
      <c r="AJ5" s="1"/>
      <c r="AK5" s="1"/>
      <c r="AL5" s="1">
        <v>2</v>
      </c>
      <c r="AM5" s="1">
        <v>6</v>
      </c>
      <c r="AN5" s="1"/>
      <c r="AO5" s="1"/>
      <c r="AP5" s="1">
        <v>2</v>
      </c>
      <c r="AQ5" s="6">
        <v>6</v>
      </c>
      <c r="AR5" s="25">
        <f t="shared" si="0"/>
        <v>71</v>
      </c>
      <c r="AS5" s="19">
        <f t="shared" si="1"/>
        <v>14.401622718052739</v>
      </c>
    </row>
    <row r="6" spans="1:45" x14ac:dyDescent="0.3">
      <c r="A6" s="22" t="s">
        <v>4</v>
      </c>
      <c r="B6" s="5"/>
      <c r="C6" s="1">
        <v>1</v>
      </c>
      <c r="D6" s="1">
        <v>1</v>
      </c>
      <c r="E6" s="1"/>
      <c r="F6" s="1"/>
      <c r="G6" s="1"/>
      <c r="H6" s="1"/>
      <c r="I6" s="1"/>
      <c r="J6" s="1">
        <v>1</v>
      </c>
      <c r="K6" s="1">
        <v>1</v>
      </c>
      <c r="L6" s="1"/>
      <c r="M6" s="1"/>
      <c r="N6" s="1"/>
      <c r="O6" s="1"/>
      <c r="P6" s="6"/>
      <c r="Q6" s="5">
        <v>1</v>
      </c>
      <c r="R6" s="1">
        <v>1</v>
      </c>
      <c r="S6" s="1"/>
      <c r="T6" s="1">
        <v>1</v>
      </c>
      <c r="U6" s="1">
        <v>1</v>
      </c>
      <c r="V6" s="6"/>
      <c r="W6" s="5">
        <v>1</v>
      </c>
      <c r="X6" s="1">
        <v>1</v>
      </c>
      <c r="Y6" s="1">
        <v>1</v>
      </c>
      <c r="Z6" s="6">
        <v>1</v>
      </c>
      <c r="AA6" s="5"/>
      <c r="AB6" s="1"/>
      <c r="AC6" s="1">
        <v>1</v>
      </c>
      <c r="AD6" s="1"/>
      <c r="AE6" s="1"/>
      <c r="AF6" s="1">
        <v>1</v>
      </c>
      <c r="AG6" s="6"/>
      <c r="AH6" s="5"/>
      <c r="AI6" s="1"/>
      <c r="AJ6" s="1"/>
      <c r="AK6" s="1"/>
      <c r="AL6" s="1">
        <v>1</v>
      </c>
      <c r="AM6" s="1">
        <v>1</v>
      </c>
      <c r="AN6" s="1"/>
      <c r="AO6" s="1"/>
      <c r="AP6" s="1">
        <v>1</v>
      </c>
      <c r="AQ6" s="6">
        <v>1</v>
      </c>
      <c r="AR6" s="25">
        <f t="shared" si="0"/>
        <v>18</v>
      </c>
      <c r="AS6" s="19">
        <f t="shared" si="1"/>
        <v>3.6511156186612577</v>
      </c>
    </row>
    <row r="7" spans="1:45" x14ac:dyDescent="0.3">
      <c r="A7" s="22" t="s">
        <v>5</v>
      </c>
      <c r="B7" s="5">
        <v>1</v>
      </c>
      <c r="C7" s="1">
        <v>1</v>
      </c>
      <c r="D7" s="1"/>
      <c r="E7" s="1">
        <v>1</v>
      </c>
      <c r="F7" s="1">
        <v>1</v>
      </c>
      <c r="G7" s="1">
        <v>1</v>
      </c>
      <c r="H7" s="1"/>
      <c r="I7" s="1">
        <v>1</v>
      </c>
      <c r="J7" s="1">
        <v>1</v>
      </c>
      <c r="K7" s="1"/>
      <c r="L7" s="1">
        <v>1</v>
      </c>
      <c r="M7" s="1">
        <v>1</v>
      </c>
      <c r="N7" s="1">
        <v>1</v>
      </c>
      <c r="O7" s="1"/>
      <c r="P7" s="6"/>
      <c r="Q7" s="5">
        <v>1</v>
      </c>
      <c r="R7" s="1">
        <v>1</v>
      </c>
      <c r="S7" s="1">
        <v>1</v>
      </c>
      <c r="T7" s="1">
        <v>1</v>
      </c>
      <c r="U7" s="1">
        <v>1</v>
      </c>
      <c r="V7" s="6">
        <v>1</v>
      </c>
      <c r="W7" s="5">
        <v>1</v>
      </c>
      <c r="X7" s="1">
        <v>1</v>
      </c>
      <c r="Y7" s="1">
        <v>1</v>
      </c>
      <c r="Z7" s="6">
        <v>1</v>
      </c>
      <c r="AA7" s="5"/>
      <c r="AB7" s="1">
        <v>2</v>
      </c>
      <c r="AC7" s="1">
        <v>1</v>
      </c>
      <c r="AD7" s="1">
        <v>1</v>
      </c>
      <c r="AE7" s="1">
        <v>2</v>
      </c>
      <c r="AF7" s="1">
        <v>1</v>
      </c>
      <c r="AG7" s="6">
        <v>1</v>
      </c>
      <c r="AH7" s="5"/>
      <c r="AI7" s="1"/>
      <c r="AJ7" s="1">
        <v>1</v>
      </c>
      <c r="AK7" s="1"/>
      <c r="AL7" s="1">
        <v>1</v>
      </c>
      <c r="AM7" s="1"/>
      <c r="AN7" s="1">
        <v>1</v>
      </c>
      <c r="AO7" s="1"/>
      <c r="AP7" s="1">
        <v>1</v>
      </c>
      <c r="AQ7" s="6"/>
      <c r="AR7" s="25">
        <f t="shared" si="0"/>
        <v>32</v>
      </c>
      <c r="AS7" s="19">
        <f t="shared" si="1"/>
        <v>6.4908722109533468</v>
      </c>
    </row>
    <row r="8" spans="1:45" x14ac:dyDescent="0.3">
      <c r="A8" s="22" t="s">
        <v>6</v>
      </c>
      <c r="B8" s="5">
        <v>1</v>
      </c>
      <c r="C8" s="1">
        <v>1</v>
      </c>
      <c r="D8" s="1">
        <v>2</v>
      </c>
      <c r="E8" s="1">
        <v>1</v>
      </c>
      <c r="F8" s="1"/>
      <c r="G8" s="1"/>
      <c r="H8" s="1">
        <v>2</v>
      </c>
      <c r="I8" s="1">
        <v>1</v>
      </c>
      <c r="J8" s="1">
        <v>1</v>
      </c>
      <c r="K8" s="1">
        <v>2</v>
      </c>
      <c r="L8" s="1">
        <v>1</v>
      </c>
      <c r="M8" s="1"/>
      <c r="N8" s="1"/>
      <c r="O8" s="1">
        <v>2</v>
      </c>
      <c r="P8" s="6"/>
      <c r="Q8" s="5"/>
      <c r="R8" s="1"/>
      <c r="S8" s="1">
        <v>2</v>
      </c>
      <c r="T8" s="1"/>
      <c r="U8" s="1"/>
      <c r="V8" s="6">
        <v>2</v>
      </c>
      <c r="W8" s="5">
        <v>1</v>
      </c>
      <c r="X8" s="1"/>
      <c r="Y8" s="1">
        <v>1</v>
      </c>
      <c r="Z8" s="6"/>
      <c r="AA8" s="5">
        <v>1</v>
      </c>
      <c r="AB8" s="1"/>
      <c r="AC8" s="1">
        <v>1</v>
      </c>
      <c r="AD8" s="1"/>
      <c r="AE8" s="1"/>
      <c r="AF8" s="1">
        <v>1</v>
      </c>
      <c r="AG8" s="6"/>
      <c r="AH8" s="5">
        <v>2</v>
      </c>
      <c r="AI8" s="1">
        <v>1</v>
      </c>
      <c r="AJ8" s="1"/>
      <c r="AK8" s="1">
        <v>3</v>
      </c>
      <c r="AL8" s="1">
        <v>1</v>
      </c>
      <c r="AM8" s="1">
        <v>1</v>
      </c>
      <c r="AN8" s="1"/>
      <c r="AO8" s="1">
        <v>3</v>
      </c>
      <c r="AP8" s="1">
        <v>1</v>
      </c>
      <c r="AQ8" s="6">
        <v>1</v>
      </c>
      <c r="AR8" s="25">
        <f t="shared" si="0"/>
        <v>36</v>
      </c>
      <c r="AS8" s="19">
        <f t="shared" si="1"/>
        <v>7.3022312373225153</v>
      </c>
    </row>
    <row r="9" spans="1:45" x14ac:dyDescent="0.3">
      <c r="A9" s="22" t="s">
        <v>7</v>
      </c>
      <c r="B9" s="5">
        <v>1</v>
      </c>
      <c r="C9" s="1">
        <v>1</v>
      </c>
      <c r="D9" s="1">
        <v>1</v>
      </c>
      <c r="E9" s="1">
        <v>3</v>
      </c>
      <c r="F9" s="1"/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3</v>
      </c>
      <c r="M9" s="1"/>
      <c r="N9" s="1">
        <v>1</v>
      </c>
      <c r="O9" s="1">
        <v>1</v>
      </c>
      <c r="P9" s="6"/>
      <c r="Q9" s="5"/>
      <c r="R9" s="1">
        <v>3</v>
      </c>
      <c r="S9" s="1">
        <v>1</v>
      </c>
      <c r="T9" s="1"/>
      <c r="U9" s="1">
        <v>3</v>
      </c>
      <c r="V9" s="6">
        <v>1</v>
      </c>
      <c r="W9" s="5">
        <v>1</v>
      </c>
      <c r="X9" s="1">
        <v>4</v>
      </c>
      <c r="Y9" s="1">
        <v>1</v>
      </c>
      <c r="Z9" s="6">
        <v>4</v>
      </c>
      <c r="AA9" s="5">
        <v>1</v>
      </c>
      <c r="AB9" s="1">
        <v>3</v>
      </c>
      <c r="AC9" s="1">
        <v>3</v>
      </c>
      <c r="AD9" s="1"/>
      <c r="AE9" s="1">
        <v>3</v>
      </c>
      <c r="AF9" s="1">
        <v>3</v>
      </c>
      <c r="AG9" s="6"/>
      <c r="AH9" s="5">
        <v>1</v>
      </c>
      <c r="AI9" s="1"/>
      <c r="AJ9" s="1">
        <v>4</v>
      </c>
      <c r="AK9" s="1"/>
      <c r="AL9" s="1"/>
      <c r="AM9" s="1"/>
      <c r="AN9" s="1">
        <v>4</v>
      </c>
      <c r="AO9" s="1"/>
      <c r="AP9" s="1"/>
      <c r="AQ9" s="6"/>
      <c r="AR9" s="25">
        <f t="shared" si="0"/>
        <v>56</v>
      </c>
      <c r="AS9" s="19">
        <f t="shared" si="1"/>
        <v>11.359026369168356</v>
      </c>
    </row>
    <row r="10" spans="1:45" x14ac:dyDescent="0.3">
      <c r="A10" s="22" t="s">
        <v>8</v>
      </c>
      <c r="B10" s="5">
        <v>7</v>
      </c>
      <c r="C10" s="1">
        <v>2</v>
      </c>
      <c r="D10" s="1">
        <v>1</v>
      </c>
      <c r="E10" s="1">
        <v>2</v>
      </c>
      <c r="F10" s="1">
        <v>4</v>
      </c>
      <c r="G10" s="1"/>
      <c r="H10" s="1"/>
      <c r="I10" s="1">
        <v>7</v>
      </c>
      <c r="J10" s="1">
        <v>2</v>
      </c>
      <c r="K10" s="1">
        <v>1</v>
      </c>
      <c r="L10" s="1">
        <v>2</v>
      </c>
      <c r="M10" s="1">
        <v>4</v>
      </c>
      <c r="N10" s="1"/>
      <c r="O10" s="1"/>
      <c r="P10" s="6">
        <v>1</v>
      </c>
      <c r="Q10" s="5">
        <v>1</v>
      </c>
      <c r="R10" s="1">
        <v>1</v>
      </c>
      <c r="S10" s="1">
        <v>3</v>
      </c>
      <c r="T10" s="1">
        <v>1</v>
      </c>
      <c r="U10" s="1">
        <v>1</v>
      </c>
      <c r="V10" s="6">
        <v>3</v>
      </c>
      <c r="W10" s="5">
        <v>2</v>
      </c>
      <c r="X10" s="1">
        <v>2</v>
      </c>
      <c r="Y10" s="1">
        <v>2</v>
      </c>
      <c r="Z10" s="6">
        <v>2</v>
      </c>
      <c r="AA10" s="5">
        <v>28</v>
      </c>
      <c r="AB10" s="1">
        <v>3</v>
      </c>
      <c r="AC10" s="1">
        <v>6</v>
      </c>
      <c r="AD10" s="1">
        <v>2</v>
      </c>
      <c r="AE10" s="1">
        <v>3</v>
      </c>
      <c r="AF10" s="1">
        <v>6</v>
      </c>
      <c r="AG10" s="6">
        <v>2</v>
      </c>
      <c r="AH10" s="5">
        <v>1</v>
      </c>
      <c r="AI10" s="1">
        <v>2</v>
      </c>
      <c r="AJ10" s="1">
        <v>2</v>
      </c>
      <c r="AK10" s="1">
        <v>3</v>
      </c>
      <c r="AL10" s="1">
        <v>2</v>
      </c>
      <c r="AM10" s="1">
        <v>4</v>
      </c>
      <c r="AN10" s="1">
        <v>2</v>
      </c>
      <c r="AO10" s="1">
        <v>3</v>
      </c>
      <c r="AP10" s="1">
        <v>2</v>
      </c>
      <c r="AQ10" s="6">
        <v>4</v>
      </c>
      <c r="AR10" s="25">
        <f t="shared" si="0"/>
        <v>126</v>
      </c>
      <c r="AS10" s="19">
        <f t="shared" si="1"/>
        <v>25.557809330628803</v>
      </c>
    </row>
    <row r="11" spans="1:45" x14ac:dyDescent="0.3">
      <c r="A11" s="22" t="s">
        <v>17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5"/>
      <c r="R11" s="1"/>
      <c r="S11" s="1"/>
      <c r="T11" s="1"/>
      <c r="U11" s="1"/>
      <c r="V11" s="6"/>
      <c r="W11" s="5"/>
      <c r="X11" s="1"/>
      <c r="Y11" s="1"/>
      <c r="Z11" s="6"/>
      <c r="AA11" s="5"/>
      <c r="AB11" s="1"/>
      <c r="AC11" s="1">
        <v>1</v>
      </c>
      <c r="AD11" s="1"/>
      <c r="AE11" s="1"/>
      <c r="AF11" s="1">
        <v>1</v>
      </c>
      <c r="AG11" s="6"/>
      <c r="AH11" s="5"/>
      <c r="AI11" s="1"/>
      <c r="AJ11" s="1"/>
      <c r="AK11" s="1"/>
      <c r="AL11" s="1"/>
      <c r="AM11" s="1"/>
      <c r="AN11" s="1"/>
      <c r="AO11" s="1"/>
      <c r="AP11" s="1"/>
      <c r="AQ11" s="6"/>
      <c r="AR11" s="25">
        <f t="shared" si="0"/>
        <v>2</v>
      </c>
      <c r="AS11" s="19">
        <f t="shared" si="1"/>
        <v>0.40567951318458417</v>
      </c>
    </row>
    <row r="12" spans="1:45" x14ac:dyDescent="0.3">
      <c r="A12" s="22" t="s">
        <v>18</v>
      </c>
      <c r="B12" s="5"/>
      <c r="C12" s="1"/>
      <c r="D12" s="1"/>
      <c r="E12" s="1"/>
      <c r="F12" s="1"/>
      <c r="G12" s="1">
        <v>1</v>
      </c>
      <c r="H12" s="1"/>
      <c r="I12" s="1"/>
      <c r="J12" s="1"/>
      <c r="K12" s="1"/>
      <c r="L12" s="1"/>
      <c r="M12" s="1"/>
      <c r="N12" s="1">
        <v>1</v>
      </c>
      <c r="O12" s="1"/>
      <c r="P12" s="6"/>
      <c r="Q12" s="5"/>
      <c r="R12" s="1"/>
      <c r="S12" s="1"/>
      <c r="T12" s="1"/>
      <c r="U12" s="1"/>
      <c r="V12" s="6"/>
      <c r="W12" s="5">
        <v>1</v>
      </c>
      <c r="X12" s="1"/>
      <c r="Y12" s="1">
        <v>1</v>
      </c>
      <c r="Z12" s="6"/>
      <c r="AA12" s="5"/>
      <c r="AB12" s="1">
        <v>1</v>
      </c>
      <c r="AC12" s="1"/>
      <c r="AD12" s="1"/>
      <c r="AE12" s="1">
        <v>1</v>
      </c>
      <c r="AF12" s="1"/>
      <c r="AG12" s="6"/>
      <c r="AH12" s="5"/>
      <c r="AI12" s="1"/>
      <c r="AJ12" s="1"/>
      <c r="AK12" s="1"/>
      <c r="AL12" s="1"/>
      <c r="AM12" s="1"/>
      <c r="AN12" s="1"/>
      <c r="AO12" s="1"/>
      <c r="AP12" s="1"/>
      <c r="AQ12" s="6"/>
      <c r="AR12" s="25">
        <f t="shared" si="0"/>
        <v>6</v>
      </c>
      <c r="AS12" s="19">
        <f t="shared" si="1"/>
        <v>1.2170385395537526</v>
      </c>
    </row>
    <row r="13" spans="1:45" ht="15" thickBot="1" x14ac:dyDescent="0.35">
      <c r="A13" s="23" t="s">
        <v>19</v>
      </c>
      <c r="B13" s="7">
        <v>1</v>
      </c>
      <c r="C13" s="2"/>
      <c r="D13" s="2"/>
      <c r="E13" s="2"/>
      <c r="F13" s="2">
        <v>1</v>
      </c>
      <c r="G13" s="2"/>
      <c r="H13" s="2"/>
      <c r="I13" s="2">
        <v>1</v>
      </c>
      <c r="J13" s="2"/>
      <c r="K13" s="2"/>
      <c r="L13" s="2"/>
      <c r="M13" s="2">
        <v>1</v>
      </c>
      <c r="N13" s="2"/>
      <c r="O13" s="2"/>
      <c r="P13" s="8"/>
      <c r="Q13" s="7"/>
      <c r="R13" s="2">
        <v>1</v>
      </c>
      <c r="S13" s="2"/>
      <c r="T13" s="2"/>
      <c r="U13" s="2">
        <v>1</v>
      </c>
      <c r="V13" s="8"/>
      <c r="W13" s="7"/>
      <c r="X13" s="2"/>
      <c r="Y13" s="2"/>
      <c r="Z13" s="8"/>
      <c r="AA13" s="7"/>
      <c r="AB13" s="2"/>
      <c r="AC13" s="2"/>
      <c r="AD13" s="2"/>
      <c r="AE13" s="2"/>
      <c r="AF13" s="2"/>
      <c r="AG13" s="8"/>
      <c r="AH13" s="7"/>
      <c r="AI13" s="2"/>
      <c r="AJ13" s="2"/>
      <c r="AK13" s="2"/>
      <c r="AL13" s="2"/>
      <c r="AM13" s="2"/>
      <c r="AN13" s="2"/>
      <c r="AO13" s="2"/>
      <c r="AP13" s="2"/>
      <c r="AQ13" s="8"/>
      <c r="AR13" s="26">
        <f t="shared" si="0"/>
        <v>6</v>
      </c>
      <c r="AS13" s="19">
        <f t="shared" si="1"/>
        <v>1.2170385395537526</v>
      </c>
    </row>
    <row r="14" spans="1:45" ht="15" thickBot="1" x14ac:dyDescent="0.35">
      <c r="A14" s="33" t="s">
        <v>78</v>
      </c>
      <c r="B14" s="34">
        <f>SUM(B3:B13)</f>
        <v>15</v>
      </c>
      <c r="C14" s="35">
        <f t="shared" ref="C14:AQ14" si="2">SUM(C3:C13)</f>
        <v>9</v>
      </c>
      <c r="D14" s="35">
        <f t="shared" si="2"/>
        <v>10</v>
      </c>
      <c r="E14" s="35">
        <f t="shared" si="2"/>
        <v>8</v>
      </c>
      <c r="F14" s="35">
        <f t="shared" si="2"/>
        <v>10</v>
      </c>
      <c r="G14" s="35">
        <f t="shared" si="2"/>
        <v>6</v>
      </c>
      <c r="H14" s="35">
        <f t="shared" si="2"/>
        <v>4</v>
      </c>
      <c r="I14" s="35">
        <f t="shared" si="2"/>
        <v>15</v>
      </c>
      <c r="J14" s="35">
        <f t="shared" si="2"/>
        <v>9</v>
      </c>
      <c r="K14" s="35">
        <f t="shared" si="2"/>
        <v>10</v>
      </c>
      <c r="L14" s="35">
        <f t="shared" si="2"/>
        <v>8</v>
      </c>
      <c r="M14" s="35">
        <f t="shared" si="2"/>
        <v>10</v>
      </c>
      <c r="N14" s="35">
        <f t="shared" si="2"/>
        <v>6</v>
      </c>
      <c r="O14" s="35">
        <f t="shared" si="2"/>
        <v>4</v>
      </c>
      <c r="P14" s="36">
        <f t="shared" si="2"/>
        <v>9</v>
      </c>
      <c r="Q14" s="34">
        <f t="shared" si="2"/>
        <v>13</v>
      </c>
      <c r="R14" s="35">
        <f t="shared" si="2"/>
        <v>12</v>
      </c>
      <c r="S14" s="35">
        <f t="shared" si="2"/>
        <v>10</v>
      </c>
      <c r="T14" s="35">
        <f t="shared" si="2"/>
        <v>13</v>
      </c>
      <c r="U14" s="35">
        <f t="shared" si="2"/>
        <v>12</v>
      </c>
      <c r="V14" s="36">
        <f t="shared" si="2"/>
        <v>10</v>
      </c>
      <c r="W14" s="34">
        <f t="shared" si="2"/>
        <v>14</v>
      </c>
      <c r="X14" s="35">
        <f t="shared" si="2"/>
        <v>10</v>
      </c>
      <c r="Y14" s="35">
        <f t="shared" si="2"/>
        <v>14</v>
      </c>
      <c r="Z14" s="36">
        <f t="shared" si="2"/>
        <v>10</v>
      </c>
      <c r="AA14" s="34">
        <f t="shared" si="2"/>
        <v>47</v>
      </c>
      <c r="AB14" s="35">
        <f t="shared" si="2"/>
        <v>17</v>
      </c>
      <c r="AC14" s="35">
        <f t="shared" si="2"/>
        <v>17</v>
      </c>
      <c r="AD14" s="35">
        <f t="shared" si="2"/>
        <v>6</v>
      </c>
      <c r="AE14" s="35">
        <f t="shared" si="2"/>
        <v>17</v>
      </c>
      <c r="AF14" s="35">
        <f t="shared" si="2"/>
        <v>17</v>
      </c>
      <c r="AG14" s="36">
        <f t="shared" si="2"/>
        <v>6</v>
      </c>
      <c r="AH14" s="34">
        <f t="shared" si="2"/>
        <v>8</v>
      </c>
      <c r="AI14" s="35">
        <f t="shared" si="2"/>
        <v>3</v>
      </c>
      <c r="AJ14" s="35">
        <f t="shared" si="2"/>
        <v>14</v>
      </c>
      <c r="AK14" s="35">
        <f t="shared" si="2"/>
        <v>12</v>
      </c>
      <c r="AL14" s="35">
        <f t="shared" si="2"/>
        <v>13</v>
      </c>
      <c r="AM14" s="35">
        <f t="shared" si="2"/>
        <v>13</v>
      </c>
      <c r="AN14" s="35">
        <f>SUM(AN3:AN13)</f>
        <v>14</v>
      </c>
      <c r="AO14" s="35">
        <f t="shared" si="2"/>
        <v>12</v>
      </c>
      <c r="AP14" s="35">
        <f t="shared" si="2"/>
        <v>13</v>
      </c>
      <c r="AQ14" s="36">
        <f t="shared" si="2"/>
        <v>13</v>
      </c>
      <c r="AR14" s="27">
        <f t="shared" si="0"/>
        <v>493</v>
      </c>
      <c r="AS14" s="28">
        <f t="shared" si="1"/>
        <v>100</v>
      </c>
    </row>
    <row r="15" spans="1:45" ht="15" thickBot="1" x14ac:dyDescent="0.35">
      <c r="A15" s="30" t="s">
        <v>79</v>
      </c>
      <c r="B15" s="31">
        <f t="shared" ref="B15:S15" si="3">B14*100/493</f>
        <v>3.0425963488843815</v>
      </c>
      <c r="C15" s="32">
        <f t="shared" si="3"/>
        <v>1.8255578093306288</v>
      </c>
      <c r="D15" s="32">
        <f t="shared" si="3"/>
        <v>2.028397565922921</v>
      </c>
      <c r="E15" s="32">
        <f t="shared" si="3"/>
        <v>1.6227180527383367</v>
      </c>
      <c r="F15" s="32">
        <f t="shared" si="3"/>
        <v>2.028397565922921</v>
      </c>
      <c r="G15" s="32">
        <f t="shared" si="3"/>
        <v>1.2170385395537526</v>
      </c>
      <c r="H15" s="32">
        <f t="shared" si="3"/>
        <v>0.81135902636916835</v>
      </c>
      <c r="I15" s="32">
        <f t="shared" si="3"/>
        <v>3.0425963488843815</v>
      </c>
      <c r="J15" s="32">
        <f t="shared" si="3"/>
        <v>1.8255578093306288</v>
      </c>
      <c r="K15" s="32">
        <f t="shared" si="3"/>
        <v>2.028397565922921</v>
      </c>
      <c r="L15" s="32">
        <f t="shared" si="3"/>
        <v>1.6227180527383367</v>
      </c>
      <c r="M15" s="32">
        <f t="shared" si="3"/>
        <v>2.028397565922921</v>
      </c>
      <c r="N15" s="32">
        <f t="shared" si="3"/>
        <v>1.2170385395537526</v>
      </c>
      <c r="O15" s="32">
        <f t="shared" si="3"/>
        <v>0.81135902636916835</v>
      </c>
      <c r="P15" s="21">
        <f t="shared" si="3"/>
        <v>1.8255578093306288</v>
      </c>
      <c r="Q15" s="31">
        <f t="shared" si="3"/>
        <v>2.6369168356997972</v>
      </c>
      <c r="R15" s="32">
        <f t="shared" si="3"/>
        <v>2.4340770791075053</v>
      </c>
      <c r="S15" s="32">
        <f t="shared" si="3"/>
        <v>2.028397565922921</v>
      </c>
      <c r="T15" s="32">
        <f>T14*100/493</f>
        <v>2.6369168356997972</v>
      </c>
      <c r="U15" s="32">
        <f t="shared" ref="U15:AR15" si="4">U14*100/493</f>
        <v>2.4340770791075053</v>
      </c>
      <c r="V15" s="21">
        <f t="shared" si="4"/>
        <v>2.028397565922921</v>
      </c>
      <c r="W15" s="31">
        <f t="shared" si="4"/>
        <v>2.8397565922920891</v>
      </c>
      <c r="X15" s="32">
        <f t="shared" si="4"/>
        <v>2.028397565922921</v>
      </c>
      <c r="Y15" s="32">
        <f t="shared" si="4"/>
        <v>2.8397565922920891</v>
      </c>
      <c r="Z15" s="21">
        <f t="shared" si="4"/>
        <v>2.028397565922921</v>
      </c>
      <c r="AA15" s="31">
        <f t="shared" si="4"/>
        <v>9.5334685598377273</v>
      </c>
      <c r="AB15" s="32">
        <f t="shared" si="4"/>
        <v>3.4482758620689653</v>
      </c>
      <c r="AC15" s="32">
        <f t="shared" si="4"/>
        <v>3.4482758620689653</v>
      </c>
      <c r="AD15" s="32">
        <f t="shared" si="4"/>
        <v>1.2170385395537526</v>
      </c>
      <c r="AE15" s="32">
        <f t="shared" si="4"/>
        <v>3.4482758620689653</v>
      </c>
      <c r="AF15" s="32">
        <f t="shared" si="4"/>
        <v>3.4482758620689653</v>
      </c>
      <c r="AG15" s="21">
        <f t="shared" si="4"/>
        <v>1.2170385395537526</v>
      </c>
      <c r="AH15" s="31">
        <f t="shared" si="4"/>
        <v>1.6227180527383367</v>
      </c>
      <c r="AI15" s="32">
        <f t="shared" si="4"/>
        <v>0.60851926977687631</v>
      </c>
      <c r="AJ15" s="32">
        <f t="shared" si="4"/>
        <v>2.8397565922920891</v>
      </c>
      <c r="AK15" s="32">
        <f t="shared" si="4"/>
        <v>2.4340770791075053</v>
      </c>
      <c r="AL15" s="32">
        <f t="shared" si="4"/>
        <v>2.6369168356997972</v>
      </c>
      <c r="AM15" s="32">
        <f t="shared" si="4"/>
        <v>2.6369168356997972</v>
      </c>
      <c r="AN15" s="32">
        <f t="shared" si="4"/>
        <v>2.8397565922920891</v>
      </c>
      <c r="AO15" s="32">
        <f t="shared" si="4"/>
        <v>2.4340770791075053</v>
      </c>
      <c r="AP15" s="32">
        <f t="shared" si="4"/>
        <v>2.6369168356997972</v>
      </c>
      <c r="AQ15" s="21">
        <f t="shared" si="4"/>
        <v>2.6369168356997972</v>
      </c>
      <c r="AR15" s="29">
        <f t="shared" si="4"/>
        <v>100</v>
      </c>
    </row>
    <row r="17" spans="1:1" x14ac:dyDescent="0.3">
      <c r="A17" t="s">
        <v>54</v>
      </c>
    </row>
    <row r="18" spans="1:1" x14ac:dyDescent="0.3">
      <c r="A18" t="s">
        <v>55</v>
      </c>
    </row>
    <row r="19" spans="1:1" x14ac:dyDescent="0.3">
      <c r="A19" t="s">
        <v>57</v>
      </c>
    </row>
    <row r="20" spans="1:1" x14ac:dyDescent="0.3">
      <c r="A20" t="s">
        <v>58</v>
      </c>
    </row>
  </sheetData>
  <mergeCells count="7">
    <mergeCell ref="A1:A2"/>
    <mergeCell ref="AR1:AS1"/>
    <mergeCell ref="B1:P1"/>
    <mergeCell ref="Q1:V1"/>
    <mergeCell ref="W1:Z1"/>
    <mergeCell ref="AA1:AG1"/>
    <mergeCell ref="AH1:A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Bennett</vt:lpstr>
      <vt:lpstr>Ponce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Cecilia Sanhueza</cp:lastModifiedBy>
  <dcterms:created xsi:type="dcterms:W3CDTF">2022-07-17T12:56:28Z</dcterms:created>
  <dcterms:modified xsi:type="dcterms:W3CDTF">2023-12-05T11:10:44Z</dcterms:modified>
</cp:coreProperties>
</file>