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pi.box.com/wopi/files/1726538807741/WOPIServiceId_TP_BOX_2/WOPIUserId_-/"/>
    </mc:Choice>
  </mc:AlternateContent>
  <xr:revisionPtr revIDLastSave="22" documentId="13_ncr:1_{74764959-7B17-1543-8CE4-13356CC17985}" xr6:coauthVersionLast="47" xr6:coauthVersionMax="47" xr10:uidLastSave="{F5D3D9D3-A393-5F4D-AAF4-6D66BEEC5C81}"/>
  <bookViews>
    <workbookView xWindow="6540" yWindow="2080" windowWidth="27360" windowHeight="17440" activeTab="1" xr2:uid="{9E436E16-CFE1-7B41-BCE2-A5FE4D2A80EF}"/>
  </bookViews>
  <sheets>
    <sheet name="TableS1_fullpubs" sheetId="1" r:id="rId1"/>
    <sheet name="TableS2_sites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3" i="1" l="1"/>
  <c r="S24" i="1"/>
  <c r="S26" i="1"/>
  <c r="S25" i="1"/>
  <c r="AE26" i="1"/>
  <c r="AB26" i="1"/>
  <c r="Y26" i="1"/>
  <c r="V26" i="1"/>
  <c r="AE23" i="1"/>
  <c r="AE24" i="1"/>
  <c r="AE25" i="1"/>
  <c r="AB23" i="1"/>
  <c r="AB24" i="1"/>
  <c r="AB25" i="1"/>
  <c r="Y23" i="1"/>
  <c r="Y24" i="1"/>
  <c r="Y25" i="1"/>
  <c r="V23" i="1"/>
  <c r="V24" i="1"/>
  <c r="V25" i="1"/>
  <c r="S4" i="1"/>
  <c r="S3" i="1"/>
  <c r="S6" i="1"/>
  <c r="S7" i="1"/>
  <c r="S8" i="1"/>
  <c r="S10" i="1"/>
  <c r="S11" i="1"/>
  <c r="S5" i="1"/>
  <c r="S12" i="1"/>
  <c r="S13" i="1"/>
  <c r="S14" i="1"/>
  <c r="S15" i="1"/>
  <c r="S16" i="1"/>
  <c r="S9" i="1"/>
  <c r="S17" i="1"/>
  <c r="S19" i="1"/>
  <c r="S18" i="1"/>
  <c r="S20" i="1"/>
  <c r="S21" i="1"/>
  <c r="S2" i="1"/>
  <c r="V4" i="1"/>
  <c r="V3" i="1"/>
  <c r="V6" i="1"/>
  <c r="V7" i="1"/>
  <c r="V8" i="1"/>
  <c r="V10" i="1"/>
  <c r="V11" i="1"/>
  <c r="V5" i="1"/>
  <c r="V12" i="1"/>
  <c r="V13" i="1"/>
  <c r="V14" i="1"/>
  <c r="V15" i="1"/>
  <c r="V16" i="1"/>
  <c r="V9" i="1"/>
  <c r="V17" i="1"/>
  <c r="V19" i="1"/>
  <c r="V18" i="1"/>
  <c r="V20" i="1"/>
  <c r="V21" i="1"/>
  <c r="V2" i="1"/>
  <c r="Y4" i="1"/>
  <c r="Y3" i="1"/>
  <c r="Y6" i="1"/>
  <c r="Y7" i="1"/>
  <c r="Y8" i="1"/>
  <c r="Y10" i="1"/>
  <c r="Y11" i="1"/>
  <c r="Y5" i="1"/>
  <c r="Y12" i="1"/>
  <c r="Y13" i="1"/>
  <c r="Y14" i="1"/>
  <c r="Y15" i="1"/>
  <c r="Y16" i="1"/>
  <c r="Y9" i="1"/>
  <c r="Y17" i="1"/>
  <c r="Y19" i="1"/>
  <c r="Y18" i="1"/>
  <c r="Y20" i="1"/>
  <c r="Y21" i="1"/>
  <c r="Y2" i="1"/>
  <c r="AB4" i="1"/>
  <c r="AB3" i="1"/>
  <c r="AB6" i="1"/>
  <c r="AB7" i="1"/>
  <c r="AB8" i="1"/>
  <c r="AB10" i="1"/>
  <c r="AB11" i="1"/>
  <c r="AB5" i="1"/>
  <c r="AB12" i="1"/>
  <c r="AB13" i="1"/>
  <c r="AB14" i="1"/>
  <c r="AB15" i="1"/>
  <c r="AB16" i="1"/>
  <c r="AB9" i="1"/>
  <c r="AB17" i="1"/>
  <c r="AB19" i="1"/>
  <c r="AB18" i="1"/>
  <c r="AB20" i="1"/>
  <c r="AB21" i="1"/>
  <c r="AB2" i="1"/>
  <c r="AE4" i="1"/>
  <c r="AE3" i="1"/>
  <c r="AE6" i="1"/>
  <c r="AE7" i="1"/>
  <c r="AE8" i="1"/>
  <c r="AE10" i="1"/>
  <c r="AE11" i="1"/>
  <c r="AE5" i="1"/>
  <c r="AE12" i="1"/>
  <c r="AE13" i="1"/>
  <c r="AE14" i="1"/>
  <c r="AE15" i="1"/>
  <c r="AE16" i="1"/>
  <c r="AE9" i="1"/>
  <c r="AE17" i="1"/>
  <c r="AE19" i="1"/>
  <c r="AE18" i="1"/>
  <c r="AE20" i="1"/>
  <c r="AE21" i="1"/>
  <c r="AE2" i="1"/>
</calcChain>
</file>

<file path=xl/sharedStrings.xml><?xml version="1.0" encoding="utf-8"?>
<sst xmlns="http://schemas.openxmlformats.org/spreadsheetml/2006/main" count="891" uniqueCount="387">
  <si>
    <t>RecordID</t>
  </si>
  <si>
    <t>Item Type</t>
  </si>
  <si>
    <t>Title</t>
  </si>
  <si>
    <t>Notes</t>
  </si>
  <si>
    <t>Findings</t>
  </si>
  <si>
    <t>relationships</t>
  </si>
  <si>
    <t>related</t>
  </si>
  <si>
    <t>relatedness</t>
  </si>
  <si>
    <t>kin</t>
  </si>
  <si>
    <t>kinship</t>
  </si>
  <si>
    <t>affinity</t>
  </si>
  <si>
    <t>affines</t>
  </si>
  <si>
    <t>descendant</t>
  </si>
  <si>
    <t>family</t>
  </si>
  <si>
    <t>familial</t>
  </si>
  <si>
    <t>household</t>
  </si>
  <si>
    <t>community</t>
  </si>
  <si>
    <t>journal article</t>
  </si>
  <si>
    <t>Sutter, Richard C.</t>
  </si>
  <si>
    <t>Prehistoric genetic and culture change: A bioarchaeological search for pre-Inka altiplano colonies in the coastal valleys of Moquegua, Peru, and Azapa, Chile</t>
  </si>
  <si>
    <t>Latin American Antiquity</t>
  </si>
  <si>
    <t>NA</t>
  </si>
  <si>
    <t>dental</t>
  </si>
  <si>
    <t>verticality, zonal complemenarity, horizontal exchange, disaster migration</t>
  </si>
  <si>
    <t xml:space="preserve">coastal Chiribaya in LIP prob migrated from Omo post MH collapse, Azapa was continuous with Archaic Chinchorro </t>
  </si>
  <si>
    <t>Corruccini, Robert S.; Shimada, Izumi; Shinoda, Ken-ichi</t>
  </si>
  <si>
    <t>Dental and mtDNA relatedness among thousand-year-old remains from Huaca Loro, Peru</t>
  </si>
  <si>
    <t>Dental Anthropology Journal</t>
  </si>
  <si>
    <t>same pop as record 3, 9 tomb-based populations</t>
  </si>
  <si>
    <t>mtDNA</t>
  </si>
  <si>
    <t>biological relationships in tombs</t>
  </si>
  <si>
    <t>mtDNA and dental lineages correpsond to tomb groups</t>
  </si>
  <si>
    <t>Corruccini, Robert S.; Shimada, Izumi</t>
  </si>
  <si>
    <t>Dental relatedness corresponding to mortuary patterning at Huaca Loro, Peru</t>
  </si>
  <si>
    <t>American Journal of Physical Anthropology</t>
  </si>
  <si>
    <t>same pop as record 2</t>
  </si>
  <si>
    <t>same 29 as record 2</t>
  </si>
  <si>
    <t xml:space="preserve"> planned elite cemetery for genetically related individuals</t>
  </si>
  <si>
    <t>Sutter, Richard C.; Mertz, Lisa</t>
  </si>
  <si>
    <t>Nonmetric cranial trait variation and prehistoric biocultural change in the Azapa Valley, Chile</t>
  </si>
  <si>
    <t>8 sites</t>
  </si>
  <si>
    <t>cranial</t>
  </si>
  <si>
    <t>population replacement (colonization) vs. continuity</t>
  </si>
  <si>
    <t>results suggest biological continuity</t>
  </si>
  <si>
    <t>book chapter</t>
  </si>
  <si>
    <t>Blom, DE</t>
  </si>
  <si>
    <t>A bioarchaeological approach to Tiwanaku group dynamics</t>
  </si>
  <si>
    <t>Us and Them: Archaeology and Ethnicity in the Andes</t>
  </si>
  <si>
    <t>21 sites</t>
  </si>
  <si>
    <t>cranial, dental, post-cranial</t>
  </si>
  <si>
    <t>CVM</t>
  </si>
  <si>
    <t>CVM related to kinship</t>
  </si>
  <si>
    <t>two major regions in Tiwanaku realm where kin exchanged</t>
  </si>
  <si>
    <t>Lozada, Maria C.; Buikstra, Jane E.</t>
  </si>
  <si>
    <t>Pescadores and laboradores among the Señorío of Chiribaya in southern Peru</t>
  </si>
  <si>
    <t>overlaps with Blom and Sutter, does not report N's</t>
  </si>
  <si>
    <t>biologically related or economically based groups</t>
  </si>
  <si>
    <t>NR</t>
  </si>
  <si>
    <t>two coastal economic-based groups persisted separately in coast prior to Tiwanaku collapse influenced CVM</t>
  </si>
  <si>
    <t>A bioarchaeological assessment of prehistoric ethnicity among Early Late Intermediate Period populaions of the Azapa Valley, Chile</t>
  </si>
  <si>
    <t>4 LIP sites</t>
  </si>
  <si>
    <t>cranial, dental</t>
  </si>
  <si>
    <t>CVM/grave goods</t>
  </si>
  <si>
    <t>which variables correspond to ethnic identity</t>
  </si>
  <si>
    <t>CVM not important, other traits did all contribute to ethnic groups</t>
  </si>
  <si>
    <t>Shinoda, Ken-ichi; Adachi, Noboru; Guillen, Sonia; Shimada, Izumi</t>
  </si>
  <si>
    <t>Mitochondrial DNA analysis of ancient Peruvian highlanders</t>
  </si>
  <si>
    <t>MacCurdy expedition, 3 sites</t>
  </si>
  <si>
    <t>were Cusco site inhabitants biologically related highlanders or relocatees</t>
  </si>
  <si>
    <t>haplogroups bewtween sites were different, Inca relocation possible</t>
  </si>
  <si>
    <t>Shimada, Izumi; Shinoda, Ken‐ichi; Farnum, Julie; Corruccini, Robert; Watanabe, Hirokatsu</t>
  </si>
  <si>
    <t>An integrated analysis of pre‐hispanic mortuary practices: A Middle Sicán case study</t>
  </si>
  <si>
    <t>Current Anthropology</t>
  </si>
  <si>
    <t xml:space="preserve">n's not reported </t>
  </si>
  <si>
    <t>are tomb members related, and how many ethnic groups are represented</t>
  </si>
  <si>
    <t>115?</t>
  </si>
  <si>
    <t>kinship ties among elite women at Huaca Loro, multiethnic elites</t>
  </si>
  <si>
    <t>Haun, Susan J.; Cock Carrasco, Guillermo A.</t>
  </si>
  <si>
    <t>A bioarchaeological approach to the search for mitmaqkuna</t>
  </si>
  <si>
    <t>Distant Provinces in the Inka Empire: Toward a Deeper Understanding of Inka Imperialism</t>
  </si>
  <si>
    <t>compares to Verano population cranial morphometrics</t>
  </si>
  <si>
    <t>relocatees or homogeneous locals</t>
  </si>
  <si>
    <t>not multiethnic, possible female exogamy</t>
  </si>
  <si>
    <t>Baca, Mateusz; Doan, Karolina; Sobczyk, Maciej; Stankovic, Anna; Węgleński, Piotr</t>
  </si>
  <si>
    <t>Ancient DNA reveals kinship burial patterns of a pre-Columbian Andean community</t>
  </si>
  <si>
    <t>BMC Genetics</t>
  </si>
  <si>
    <t>11 chullpas</t>
  </si>
  <si>
    <t>are tombs biologically related</t>
  </si>
  <si>
    <t>local groups for last 500 years</t>
  </si>
  <si>
    <t>Klaus, Haagen D.</t>
  </si>
  <si>
    <t>Hybrid Cultures . . . and hybrid peoples: Bioarchaeology of genetic change, religious architecture, and burial ritual in the colonial Andes</t>
  </si>
  <si>
    <t>The Archaeology of Hybrid Material Culture</t>
  </si>
  <si>
    <t>did local social structure persist during colonial hybridity</t>
  </si>
  <si>
    <t>biologically homogeneous groups</t>
  </si>
  <si>
    <t>Torres-Rouff, Christina; Knudson, Kelly J.; Hubbe, Mark</t>
  </si>
  <si>
    <t>Issues of affinity: Exploring population structure in the middle and regional developments periods of San Pedro de Atacama, Chile</t>
  </si>
  <si>
    <t>Fuchs, Maria Laura; Varela, Hector Hugo; Cocilovo, Jose Alberto</t>
  </si>
  <si>
    <t>Advances in Anthropology</t>
  </si>
  <si>
    <t>Ortiz, Alejandra; Murphy, Melissa S.; Toohey, Jason; Gaither, Catherine</t>
  </si>
  <si>
    <t>Hybridity? Change? Continuity? Survival? Biodistance and the identity of colonial burials from Magdalena de Cao Viejo, Chicama Valley, Peru</t>
  </si>
  <si>
    <t>Mendisco, Fanny; Keyser, Christine; Seldes, Veronica; Nielsen, Axel E.; Russo, María Gabriela; Crubézy, Eric; Ludes, Bertrand</t>
  </si>
  <si>
    <t>An insight into the burial practices of the late pre-Hispanic Los Amarillos community (northwestern Argentina) through the study of ancient DNA</t>
  </si>
  <si>
    <t>Journal of Archaeological Science</t>
  </si>
  <si>
    <t>Klaus, Haagen D.; Alva, Walter; Bourget, Steve; Chero, Luis</t>
  </si>
  <si>
    <t>Biological distance patterns among the northern Moche lords: Dental phenotypes and political organization in ancient Peru</t>
  </si>
  <si>
    <t>Johnson, Kent M.</t>
  </si>
  <si>
    <t>Exploring family, ethnic, and regional identities among Tiwanaku-affiliated communities in Moquegua, Peru</t>
  </si>
  <si>
    <t>Bioarchaeology and Identity Revisited</t>
  </si>
  <si>
    <t>Velasco, Matthew C.; Tung, Tiffiny A.</t>
  </si>
  <si>
    <t>Shaping dietary histories: Exploring the relationship between cranial modification and childhood feeding in a high-altitude Andean population (1100–1450 CE)</t>
  </si>
  <si>
    <t>Journal of Anthropological Archaeology</t>
  </si>
  <si>
    <t>Science Advances</t>
  </si>
  <si>
    <t>Barberena, Ramiro; Tessone, Augusto; Novellino, Paula; Marsh, Erik J.; Cortegoso, Valeria; Gasco, Alejandra; Guevara, Daniela; Durán, Víctor A.</t>
  </si>
  <si>
    <t>Esferas de movilidad, sistemas de parentesco e isotopos: Una exploracion comparativa para el norte de Mendoza (Argentina)</t>
  </si>
  <si>
    <t>Chungará (Arica)</t>
  </si>
  <si>
    <t>Gómez-Mejía, Juliana; Aponte, Delia; Pezo-Lanfranco, Luis; Eggers, Sabine</t>
  </si>
  <si>
    <t>Intentional cranial modification as a marker of identity in Paracas Cavernas, South-Central Coast of Peru</t>
  </si>
  <si>
    <t>Journal of Archaeological Science: Reports</t>
  </si>
  <si>
    <t>DNA</t>
  </si>
  <si>
    <t>Salazar, Lucy; Burger, Richard; Forst, Janine; Barquera, Rodrigo; Nesbitt, Jason; Calero, Jorge; Washburn, Eden; Verano, John; Zhu, Kimberly; Sop, Korey; Kassadjikova, Kalina; Ibarra Asencios, Bebel; Davidson, Roberta; Bradley, Brenda; Krause, Johannes; Fehren-Schmitz, Lars</t>
  </si>
  <si>
    <t>Insights into the genetic histories and lifeways of Machu Picchu’s occupants</t>
  </si>
  <si>
    <t>Velasco, Matthew C.; Kamenov, George D.; Krigbaum, John</t>
  </si>
  <si>
    <t>Embodied places: Theorizing locality, identity, and isotopes in the ancient Andes</t>
  </si>
  <si>
    <t>Bioarchaeology International</t>
  </si>
  <si>
    <t>Ibarra, Bebel</t>
  </si>
  <si>
    <t>Continuity and change in the cult of the dead: Shaping kin formation in the Peruvian Andes (a.d. 1000–1600)</t>
  </si>
  <si>
    <t>Journal of Field Archaeology</t>
  </si>
  <si>
    <t>Site</t>
  </si>
  <si>
    <t>Country</t>
  </si>
  <si>
    <t>aDNA</t>
  </si>
  <si>
    <t>Huaca Loro</t>
  </si>
  <si>
    <t>Peru</t>
  </si>
  <si>
    <t>Valley/Region</t>
  </si>
  <si>
    <t>Yes</t>
  </si>
  <si>
    <t>Sicán</t>
  </si>
  <si>
    <t>Years</t>
  </si>
  <si>
    <t>1000 CE</t>
  </si>
  <si>
    <t>Culture</t>
  </si>
  <si>
    <t>Chiribaya Alta</t>
  </si>
  <si>
    <t>San Geronimo</t>
  </si>
  <si>
    <t>Yaral</t>
  </si>
  <si>
    <t>N</t>
  </si>
  <si>
    <t>Chiribaya</t>
  </si>
  <si>
    <t>Moquegua</t>
  </si>
  <si>
    <t>LIP</t>
  </si>
  <si>
    <t>1000-1476 CE</t>
  </si>
  <si>
    <t>1000 BCE-750 CE</t>
  </si>
  <si>
    <t>3000-1000 BCE</t>
  </si>
  <si>
    <t>Preceramic</t>
  </si>
  <si>
    <t>KM 4/Yara</t>
  </si>
  <si>
    <t>Alto Ramirez</t>
  </si>
  <si>
    <t>Maitas-Chiribaya</t>
  </si>
  <si>
    <t>Cabuza</t>
  </si>
  <si>
    <t>Gentilar</t>
  </si>
  <si>
    <t>San Miguel &amp; Gentilar</t>
  </si>
  <si>
    <t>El Lauch</t>
  </si>
  <si>
    <t>Chinchorro</t>
  </si>
  <si>
    <t>Azapa</t>
  </si>
  <si>
    <t>Chile</t>
  </si>
  <si>
    <t>Azapa 14/70/115</t>
  </si>
  <si>
    <t>Azapa 140</t>
  </si>
  <si>
    <t>Azapa 6</t>
  </si>
  <si>
    <t>Azapa 71</t>
  </si>
  <si>
    <t>Azapa 8</t>
  </si>
  <si>
    <t>Playa Miller 4</t>
  </si>
  <si>
    <t>Playa Miller 7</t>
  </si>
  <si>
    <t>Morro I/V/VI/PLM8</t>
  </si>
  <si>
    <t>Approx</t>
  </si>
  <si>
    <t>No</t>
  </si>
  <si>
    <t>1, 4</t>
  </si>
  <si>
    <t>MH</t>
  </si>
  <si>
    <t>750-1100 CE</t>
  </si>
  <si>
    <t>Chen Chen</t>
  </si>
  <si>
    <t>Rio Muerto</t>
  </si>
  <si>
    <t>Cerro Trapiche</t>
  </si>
  <si>
    <t>Tiwanaku</t>
  </si>
  <si>
    <t>500-1000 CE</t>
  </si>
  <si>
    <t>Pampa Huaracane</t>
  </si>
  <si>
    <t>Huaracane</t>
  </si>
  <si>
    <t>Omo</t>
  </si>
  <si>
    <t>M162</t>
  </si>
  <si>
    <t>385 BCE-340 CE</t>
  </si>
  <si>
    <t>Lukurmata</t>
  </si>
  <si>
    <t>Katari Basin</t>
  </si>
  <si>
    <t>Bolivia</t>
  </si>
  <si>
    <t>CK65</t>
  </si>
  <si>
    <t>CK70</t>
  </si>
  <si>
    <t>CK104</t>
  </si>
  <si>
    <t>CK152</t>
  </si>
  <si>
    <t>385 BCE-1000 CE</t>
  </si>
  <si>
    <t>1, 4, 7</t>
  </si>
  <si>
    <t>1, 6</t>
  </si>
  <si>
    <t>Osmore</t>
  </si>
  <si>
    <t>Roca Verde</t>
  </si>
  <si>
    <t>Algonodal</t>
  </si>
  <si>
    <t>Paucarcancha</t>
  </si>
  <si>
    <t>Patallakta</t>
  </si>
  <si>
    <t>Huata</t>
  </si>
  <si>
    <t>Cusco</t>
  </si>
  <si>
    <t>LH</t>
  </si>
  <si>
    <t>Inca</t>
  </si>
  <si>
    <t>1432-1533 CE</t>
  </si>
  <si>
    <t>Rimac</t>
  </si>
  <si>
    <t>Ychsma</t>
  </si>
  <si>
    <t>1533-1700s CE</t>
  </si>
  <si>
    <t>Puruchuco-Huaquerones</t>
  </si>
  <si>
    <t>El Brujo</t>
  </si>
  <si>
    <t>mtDNA, microsatellites</t>
  </si>
  <si>
    <t>C</t>
  </si>
  <si>
    <t>Coropuna, Arequipa</t>
  </si>
  <si>
    <t>Tompullo 2</t>
  </si>
  <si>
    <t>Mórrope</t>
  </si>
  <si>
    <t>Lambayeque</t>
  </si>
  <si>
    <t>Local</t>
  </si>
  <si>
    <t>Muchik</t>
  </si>
  <si>
    <t>NR, 27 mtDNA</t>
  </si>
  <si>
    <t>aDNA published in dissertation and conference papers</t>
  </si>
  <si>
    <t>Year</t>
  </si>
  <si>
    <t>Author(s)</t>
  </si>
  <si>
    <t>pathologies/grave goods/stature</t>
  </si>
  <si>
    <t>mortuary data</t>
  </si>
  <si>
    <t>12 cemeteries</t>
  </si>
  <si>
    <t>Sr</t>
  </si>
  <si>
    <t>higher heterogeneity in biological groups during Middle Period</t>
  </si>
  <si>
    <t>most sites were biologically homogeneous and local</t>
  </si>
  <si>
    <t>Solor 3</t>
  </si>
  <si>
    <t>San Pedro de Atacama</t>
  </si>
  <si>
    <t>Atacama</t>
  </si>
  <si>
    <t>83-602 CE</t>
  </si>
  <si>
    <t>Larache</t>
  </si>
  <si>
    <t>337-562 CE</t>
  </si>
  <si>
    <t>Solcor Plaza</t>
  </si>
  <si>
    <t>Yaye 1</t>
  </si>
  <si>
    <t>Yaye 2</t>
  </si>
  <si>
    <t>Yaye 3</t>
  </si>
  <si>
    <t>Yaye 4</t>
  </si>
  <si>
    <t>Quitor 6</t>
  </si>
  <si>
    <t>Coyo 3</t>
  </si>
  <si>
    <t>Tchecar Tumulo Sur</t>
  </si>
  <si>
    <t>Quitor 5</t>
  </si>
  <si>
    <t>Solcor 3</t>
  </si>
  <si>
    <t>449–1019 CE</t>
  </si>
  <si>
    <t>781–981 CE</t>
  </si>
  <si>
    <t>436–1201 CE</t>
  </si>
  <si>
    <t>711–1132 CE</t>
  </si>
  <si>
    <t>897–1207 CE</t>
  </si>
  <si>
    <t>899–1487 CE</t>
  </si>
  <si>
    <t>892–1260 CE</t>
  </si>
  <si>
    <t>667–1150 CE</t>
  </si>
  <si>
    <t>780–992 CE</t>
  </si>
  <si>
    <t>782–1016 CE</t>
  </si>
  <si>
    <t>Isotope</t>
  </si>
  <si>
    <t>Paracas</t>
  </si>
  <si>
    <t>6 sites in the Puna de Jujuy</t>
  </si>
  <si>
    <t>Jujuy</t>
  </si>
  <si>
    <t>Argentina</t>
  </si>
  <si>
    <t>1000-1450 CE</t>
  </si>
  <si>
    <t>greater biological kinship after Middle Period ends</t>
  </si>
  <si>
    <t>some sites were homogenous, others related to Atacama</t>
  </si>
  <si>
    <t>Chicama</t>
  </si>
  <si>
    <t>Moche</t>
  </si>
  <si>
    <t>Shimada, Izumi; Shinoda, Ken-Ichi; Bourget, Steve; Alva, Walter; Uceda, Santiago</t>
  </si>
  <si>
    <t>mtDNA analysis of Moche and Sican populations of pre-Hispanic Peru</t>
  </si>
  <si>
    <t>Center for Archaeological Investigations, Southern Illinois University</t>
  </si>
  <si>
    <t>overlaps with 2004 CA</t>
  </si>
  <si>
    <t>2, 3, 9, 15</t>
  </si>
  <si>
    <t>9, 15</t>
  </si>
  <si>
    <t>Huaca Las Ventanas</t>
  </si>
  <si>
    <t>La Leche</t>
  </si>
  <si>
    <t>Huaca Rodillona</t>
  </si>
  <si>
    <t>Batan Grande</t>
  </si>
  <si>
    <t>Huaca Sialupe</t>
  </si>
  <si>
    <t>Lower Chicama</t>
  </si>
  <si>
    <t>kin relationships in cemeteries</t>
  </si>
  <si>
    <t xml:space="preserve">phenotypically similar individuals buried apart </t>
  </si>
  <si>
    <t>Huaca Cao Viejo</t>
  </si>
  <si>
    <t>Los Amarillos</t>
  </si>
  <si>
    <t>mtDNA, nDNA, autosomal STRs</t>
  </si>
  <si>
    <t>do burial areas contain biological kin</t>
  </si>
  <si>
    <t>kinship between burials, maternal bonds suggest matrilocality</t>
  </si>
  <si>
    <t>Úcupe</t>
  </si>
  <si>
    <t>Zaña</t>
  </si>
  <si>
    <t>Sipán</t>
  </si>
  <si>
    <t>Jequetepeque</t>
  </si>
  <si>
    <t>100-800 CE</t>
  </si>
  <si>
    <t>MH-LIP</t>
  </si>
  <si>
    <t>EIP-MH</t>
  </si>
  <si>
    <t>MP-RDP</t>
  </si>
  <si>
    <t>grave goods</t>
  </si>
  <si>
    <t>are Moche lords biologically related</t>
  </si>
  <si>
    <t>elites not related to other elite groups</t>
  </si>
  <si>
    <t>Yacanga</t>
  </si>
  <si>
    <t>Huaca Dos Cabezas</t>
  </si>
  <si>
    <t>ancestor/ancestry</t>
  </si>
  <si>
    <t>Kinship and phenotypic divergence in the ancient population of the puna plateau of Northwestern Argentina</t>
  </si>
  <si>
    <t>102 individuals, 96 observed for CVM</t>
  </si>
  <si>
    <t>5, 15, 19</t>
  </si>
  <si>
    <t>5, 19</t>
  </si>
  <si>
    <t>spatial proximity or biological distance structue kinship/burials</t>
  </si>
  <si>
    <t>marriages tended to be within ethnic community (mostly endogamous)</t>
  </si>
  <si>
    <t>Yuraq Qaqa</t>
  </si>
  <si>
    <t>Sahuara</t>
  </si>
  <si>
    <t>Colca</t>
  </si>
  <si>
    <t>Collayguas</t>
  </si>
  <si>
    <t>LIP-LH</t>
  </si>
  <si>
    <t>C/O</t>
  </si>
  <si>
    <t>1100-1450 CE</t>
  </si>
  <si>
    <t>CVM and diets related to kin groups</t>
  </si>
  <si>
    <t>CVM diets distinct, but may not align with kin groups</t>
  </si>
  <si>
    <t>Barrancas</t>
  </si>
  <si>
    <t>Mendoza</t>
  </si>
  <si>
    <t>Las Colonias</t>
  </si>
  <si>
    <t>Uspallata</t>
  </si>
  <si>
    <t>biologically close or distant parentage</t>
  </si>
  <si>
    <t>Sr/C/N</t>
  </si>
  <si>
    <t>800-1420 CE</t>
  </si>
  <si>
    <t>RDP</t>
  </si>
  <si>
    <t>750-1400 CE</t>
  </si>
  <si>
    <t>MP</t>
  </si>
  <si>
    <t>F-MP</t>
  </si>
  <si>
    <t>LH-C</t>
  </si>
  <si>
    <t>F</t>
  </si>
  <si>
    <t>F-MH</t>
  </si>
  <si>
    <t>A</t>
  </si>
  <si>
    <t>homogenous at one site, divergent at the other</t>
  </si>
  <si>
    <t>biological kin buried together</t>
  </si>
  <si>
    <t>CVM did not correspond to burial location</t>
  </si>
  <si>
    <t>550–200 CBE</t>
  </si>
  <si>
    <t>Cerro Colorado</t>
  </si>
  <si>
    <t>Machu Picchu</t>
  </si>
  <si>
    <t>Casa Concha</t>
  </si>
  <si>
    <t>1415-1460 CE</t>
  </si>
  <si>
    <t>Sr/Pb/O/C/N</t>
  </si>
  <si>
    <t>not all aDNA individuals have isotope or CVM data</t>
  </si>
  <si>
    <t>Kanamarka</t>
  </si>
  <si>
    <t>Espinar</t>
  </si>
  <si>
    <t>1460-1640 CE</t>
  </si>
  <si>
    <t>Kusicanca</t>
  </si>
  <si>
    <t>1425-1617 CE</t>
  </si>
  <si>
    <t>1328-1650 CE</t>
  </si>
  <si>
    <t>Urubamba</t>
  </si>
  <si>
    <t>Oyallntaytambo</t>
  </si>
  <si>
    <t>1030-1390 CE</t>
  </si>
  <si>
    <t>Qotakalli</t>
  </si>
  <si>
    <t>1414-1630 CE</t>
  </si>
  <si>
    <t>Sacsayhuaman</t>
  </si>
  <si>
    <t>1430-1533 CE</t>
  </si>
  <si>
    <t>San Sebastian</t>
  </si>
  <si>
    <t>1285-1614 CE</t>
  </si>
  <si>
    <t>Torontoy</t>
  </si>
  <si>
    <t>1430-1610 CE</t>
  </si>
  <si>
    <t>retainer burials reflect relocatees</t>
  </si>
  <si>
    <t>retainers are biologically from throughout Andes and Amazon</t>
  </si>
  <si>
    <t>family/familial</t>
  </si>
  <si>
    <t>ancestor/descendant</t>
  </si>
  <si>
    <t>affinity/affines</t>
  </si>
  <si>
    <t>kin/kinship</t>
  </si>
  <si>
    <t>relationships/related/relatedness</t>
  </si>
  <si>
    <t>CVM reflects biological/isotopic group</t>
  </si>
  <si>
    <t>CVM does not map on to isotopic groups</t>
  </si>
  <si>
    <t>20, 24</t>
  </si>
  <si>
    <t>Marcajirca</t>
  </si>
  <si>
    <t>Puccha</t>
  </si>
  <si>
    <t>1100-1600 CE</t>
  </si>
  <si>
    <t>Colonized Bodies, Worlds Transformed: Toward a Global Bioarchaeology of Contact and Colonialism</t>
  </si>
  <si>
    <t>ID</t>
  </si>
  <si>
    <t>1571-1650 CE</t>
  </si>
  <si>
    <t>Period*</t>
  </si>
  <si>
    <t>X</t>
  </si>
  <si>
    <t>mortuary treatment reflects kin groups</t>
  </si>
  <si>
    <t>burial groups drawn from local but not homogeneous groups</t>
  </si>
  <si>
    <t>X*</t>
  </si>
  <si>
    <t>Dental</t>
  </si>
  <si>
    <t>Cranial</t>
  </si>
  <si>
    <t>Post-cranial</t>
  </si>
  <si>
    <t xml:space="preserve">X* indicates low confidence in the site N for this analysis,  but that the variable was present. 
Period abbreviations are as follows: A = Archaic, F = Formative, MP = Middle Period, RDP = Regional Developments Period, EIP = Early Intermediate Period, MH = Middle Horizon, LIP = Late Intermediate Period, LH = Late Horizon, C = Colonial. </t>
  </si>
  <si>
    <t>Order</t>
  </si>
  <si>
    <t>Mapped?</t>
  </si>
  <si>
    <t>CVM, Social Network Analysis</t>
  </si>
  <si>
    <t>n's not reported, compares to pops from dissertation and Klaus</t>
  </si>
  <si>
    <t>Publication</t>
  </si>
  <si>
    <t>Search String</t>
  </si>
  <si>
    <t>Phenotypic Methods</t>
  </si>
  <si>
    <t>Genetic Methods</t>
  </si>
  <si>
    <t>Isotopic Methods</t>
  </si>
  <si>
    <t>Bioarchaeological Methods</t>
  </si>
  <si>
    <t>Hypotheses &amp; Research Questions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</si>
</sst>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Helvetica"/>
      <family val="2"/>
    </font>
    <font>
      <sz val="11"/>
      <color rgb="FF0E0E0E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/>
    <xf numFmtId="0" fontId="19" fillId="0" borderId="0" xfId="0" applyFont="1"/>
    <xf numFmtId="0" fontId="0" fillId="0" borderId="0" xfId="0" applyAlignment="1">
      <alignment horizontal="left"/>
    </xf>
    <xf numFmtId="0" fontId="20" fillId="0" borderId="0" xfId="0" applyFont="1"/>
    <xf numFmtId="0" fontId="18" fillId="0" borderId="10" xfId="0" applyFont="1" applyBorder="1"/>
    <xf numFmtId="0" fontId="19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1" fillId="0" borderId="0" xfId="0" applyFont="1"/>
    <xf numFmtId="0" fontId="18" fillId="0" borderId="10" xfId="0" applyFont="1" applyBorder="1" applyAlignment="1">
      <alignment horizontal="left"/>
    </xf>
    <xf numFmtId="0" fontId="22" fillId="0" borderId="0" xfId="0" applyFont="1"/>
    <xf numFmtId="0" fontId="22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11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E622E-B8B7-2549-8D39-F044E65A8DF3}">
  <dimension ref="A1:AG48"/>
  <sheetViews>
    <sheetView workbookViewId="0">
      <pane ySplit="1" topLeftCell="A2" activePane="bottomLeft" state="frozen"/>
      <selection activeCell="G1" sqref="G1"/>
      <selection pane="bottomLeft" activeCell="AB1" sqref="AB1"/>
    </sheetView>
  </sheetViews>
  <sheetFormatPr baseColWidth="10" defaultColWidth="7" defaultRowHeight="14" x14ac:dyDescent="0.15"/>
  <cols>
    <col min="1" max="1" width="7.83203125" style="1" customWidth="1"/>
    <col min="2" max="2" width="12.6640625" style="1" customWidth="1"/>
    <col min="3" max="3" width="7" style="1"/>
    <col min="4" max="4" width="14.1640625" style="1" customWidth="1"/>
    <col min="5" max="5" width="20.5" style="1" customWidth="1"/>
    <col min="6" max="6" width="35.1640625" style="1" customWidth="1"/>
    <col min="7" max="7" width="10.5" style="1" customWidth="1"/>
    <col min="8" max="8" width="50.5" style="1" bestFit="1" customWidth="1"/>
    <col min="9" max="9" width="10.1640625" style="1" customWidth="1"/>
    <col min="10" max="10" width="13.33203125" style="1" customWidth="1"/>
    <col min="11" max="11" width="7" style="1"/>
    <col min="12" max="12" width="25" style="1" customWidth="1"/>
    <col min="13" max="13" width="60" style="1" customWidth="1"/>
    <col min="14" max="14" width="7" style="1"/>
    <col min="15" max="15" width="82.33203125" style="1" customWidth="1"/>
    <col min="16" max="16384" width="7" style="1"/>
  </cols>
  <sheetData>
    <row r="1" spans="1:33" s="2" customFormat="1" x14ac:dyDescent="0.15">
      <c r="A1" s="2" t="s">
        <v>0</v>
      </c>
      <c r="B1" s="2" t="s">
        <v>1</v>
      </c>
      <c r="C1" s="2" t="s">
        <v>217</v>
      </c>
      <c r="D1" s="2" t="s">
        <v>218</v>
      </c>
      <c r="E1" s="2" t="s">
        <v>2</v>
      </c>
      <c r="F1" s="2" t="s">
        <v>380</v>
      </c>
      <c r="G1" s="2" t="s">
        <v>381</v>
      </c>
      <c r="H1" s="2" t="s">
        <v>3</v>
      </c>
      <c r="I1" s="2" t="s">
        <v>383</v>
      </c>
      <c r="J1" s="2" t="s">
        <v>382</v>
      </c>
      <c r="K1" s="2" t="s">
        <v>384</v>
      </c>
      <c r="L1" s="2" t="s">
        <v>385</v>
      </c>
      <c r="M1" s="2" t="s">
        <v>386</v>
      </c>
      <c r="N1" s="2" t="s">
        <v>57</v>
      </c>
      <c r="O1" s="2" t="s">
        <v>4</v>
      </c>
      <c r="P1" s="2" t="s">
        <v>5</v>
      </c>
      <c r="Q1" s="2" t="s">
        <v>6</v>
      </c>
      <c r="R1" s="2" t="s">
        <v>7</v>
      </c>
      <c r="S1" s="2" t="s">
        <v>357</v>
      </c>
      <c r="T1" s="2" t="s">
        <v>8</v>
      </c>
      <c r="U1" s="2" t="s">
        <v>9</v>
      </c>
      <c r="V1" s="2" t="s">
        <v>356</v>
      </c>
      <c r="W1" s="2" t="s">
        <v>10</v>
      </c>
      <c r="X1" s="2" t="s">
        <v>11</v>
      </c>
      <c r="Y1" s="2" t="s">
        <v>355</v>
      </c>
      <c r="Z1" s="2" t="s">
        <v>293</v>
      </c>
      <c r="AA1" s="2" t="s">
        <v>12</v>
      </c>
      <c r="AB1" s="2" t="s">
        <v>354</v>
      </c>
      <c r="AC1" s="2" t="s">
        <v>13</v>
      </c>
      <c r="AD1" s="2" t="s">
        <v>14</v>
      </c>
      <c r="AE1" s="2" t="s">
        <v>353</v>
      </c>
      <c r="AF1" s="2" t="s">
        <v>15</v>
      </c>
      <c r="AG1" s="2" t="s">
        <v>16</v>
      </c>
    </row>
    <row r="2" spans="1:33" x14ac:dyDescent="0.15">
      <c r="A2" s="1">
        <v>1</v>
      </c>
      <c r="B2" s="1" t="s">
        <v>17</v>
      </c>
      <c r="C2" s="1">
        <v>2000</v>
      </c>
      <c r="D2" s="1" t="s">
        <v>18</v>
      </c>
      <c r="E2" s="1" t="s">
        <v>19</v>
      </c>
      <c r="F2" s="1" t="s">
        <v>20</v>
      </c>
      <c r="G2" s="1">
        <v>3</v>
      </c>
      <c r="I2" s="1" t="s">
        <v>21</v>
      </c>
      <c r="J2" s="1" t="s">
        <v>22</v>
      </c>
      <c r="K2" s="1" t="s">
        <v>21</v>
      </c>
      <c r="L2" s="1" t="s">
        <v>21</v>
      </c>
      <c r="M2" s="1" t="s">
        <v>23</v>
      </c>
      <c r="N2" s="1">
        <v>859</v>
      </c>
      <c r="O2" s="1" t="s">
        <v>24</v>
      </c>
      <c r="P2" s="1">
        <v>0</v>
      </c>
      <c r="Q2" s="1">
        <v>1</v>
      </c>
      <c r="R2" s="1">
        <v>6</v>
      </c>
      <c r="S2" s="1">
        <f t="shared" ref="S2:S21" si="0">P2+Q2+R2</f>
        <v>7</v>
      </c>
      <c r="T2" s="1">
        <v>1</v>
      </c>
      <c r="U2" s="1">
        <v>0</v>
      </c>
      <c r="V2" s="1">
        <f t="shared" ref="V2:V21" si="1">T2+U2</f>
        <v>1</v>
      </c>
      <c r="W2" s="1">
        <v>0</v>
      </c>
      <c r="X2" s="1">
        <v>0</v>
      </c>
      <c r="Y2" s="1">
        <f t="shared" ref="Y2:Y21" si="2">W2+X2</f>
        <v>0</v>
      </c>
      <c r="Z2" s="1">
        <v>4</v>
      </c>
      <c r="AA2" s="1">
        <v>1</v>
      </c>
      <c r="AB2" s="1">
        <f t="shared" ref="AB2:AB21" si="3">Z2+AA2</f>
        <v>5</v>
      </c>
      <c r="AC2" s="1">
        <v>0</v>
      </c>
      <c r="AD2" s="1">
        <v>0</v>
      </c>
      <c r="AE2" s="1">
        <f t="shared" ref="AE2:AE21" si="4">AC2+AD2</f>
        <v>0</v>
      </c>
      <c r="AF2" s="1">
        <v>0</v>
      </c>
      <c r="AG2" s="1">
        <v>1</v>
      </c>
    </row>
    <row r="3" spans="1:33" x14ac:dyDescent="0.15">
      <c r="A3" s="1">
        <v>3</v>
      </c>
      <c r="B3" s="1" t="s">
        <v>17</v>
      </c>
      <c r="C3" s="1">
        <v>2002</v>
      </c>
      <c r="D3" s="1" t="s">
        <v>32</v>
      </c>
      <c r="E3" s="1" t="s">
        <v>33</v>
      </c>
      <c r="F3" s="1" t="s">
        <v>34</v>
      </c>
      <c r="G3" s="1">
        <v>3</v>
      </c>
      <c r="H3" s="1" t="s">
        <v>35</v>
      </c>
      <c r="I3" s="1" t="s">
        <v>21</v>
      </c>
      <c r="J3" s="1" t="s">
        <v>22</v>
      </c>
      <c r="K3" s="1" t="s">
        <v>21</v>
      </c>
      <c r="L3" s="1" t="s">
        <v>21</v>
      </c>
      <c r="M3" s="1" t="s">
        <v>30</v>
      </c>
      <c r="N3" s="1" t="s">
        <v>36</v>
      </c>
      <c r="O3" s="1" t="s">
        <v>37</v>
      </c>
      <c r="P3" s="1">
        <v>0</v>
      </c>
      <c r="Q3" s="1">
        <v>0</v>
      </c>
      <c r="R3" s="1">
        <v>2</v>
      </c>
      <c r="S3" s="1">
        <f t="shared" si="0"/>
        <v>2</v>
      </c>
      <c r="T3" s="1">
        <v>1</v>
      </c>
      <c r="U3" s="1">
        <v>0</v>
      </c>
      <c r="V3" s="1">
        <f t="shared" si="1"/>
        <v>1</v>
      </c>
      <c r="W3" s="1">
        <v>0</v>
      </c>
      <c r="X3" s="1">
        <v>0</v>
      </c>
      <c r="Y3" s="1">
        <f t="shared" si="2"/>
        <v>0</v>
      </c>
      <c r="Z3" s="1">
        <v>0</v>
      </c>
      <c r="AA3" s="1">
        <v>0</v>
      </c>
      <c r="AB3" s="1">
        <f t="shared" si="3"/>
        <v>0</v>
      </c>
      <c r="AC3" s="1">
        <v>0</v>
      </c>
      <c r="AD3" s="1">
        <v>1</v>
      </c>
      <c r="AE3" s="1">
        <f t="shared" si="4"/>
        <v>1</v>
      </c>
      <c r="AF3" s="1">
        <v>0</v>
      </c>
      <c r="AG3" s="1">
        <v>0</v>
      </c>
    </row>
    <row r="4" spans="1:33" x14ac:dyDescent="0.15">
      <c r="A4" s="1">
        <v>2</v>
      </c>
      <c r="B4" s="1" t="s">
        <v>17</v>
      </c>
      <c r="C4" s="1">
        <v>2002</v>
      </c>
      <c r="D4" s="1" t="s">
        <v>25</v>
      </c>
      <c r="E4" s="1" t="s">
        <v>26</v>
      </c>
      <c r="F4" s="1" t="s">
        <v>27</v>
      </c>
      <c r="G4" s="1">
        <v>3</v>
      </c>
      <c r="H4" s="1" t="s">
        <v>28</v>
      </c>
      <c r="I4" s="1" t="s">
        <v>29</v>
      </c>
      <c r="J4" s="1" t="s">
        <v>22</v>
      </c>
      <c r="K4" s="1" t="s">
        <v>21</v>
      </c>
      <c r="L4" s="1" t="s">
        <v>21</v>
      </c>
      <c r="M4" s="1" t="s">
        <v>30</v>
      </c>
      <c r="N4" s="1">
        <v>29</v>
      </c>
      <c r="O4" s="1" t="s">
        <v>31</v>
      </c>
      <c r="P4" s="1">
        <v>0</v>
      </c>
      <c r="Q4" s="1">
        <v>0</v>
      </c>
      <c r="R4" s="1">
        <v>1</v>
      </c>
      <c r="S4" s="1">
        <f t="shared" si="0"/>
        <v>1</v>
      </c>
      <c r="T4" s="1">
        <v>1</v>
      </c>
      <c r="U4" s="1">
        <v>0</v>
      </c>
      <c r="V4" s="1">
        <f t="shared" si="1"/>
        <v>1</v>
      </c>
      <c r="W4" s="1">
        <v>0</v>
      </c>
      <c r="X4" s="1">
        <v>0</v>
      </c>
      <c r="Y4" s="1">
        <f t="shared" si="2"/>
        <v>0</v>
      </c>
      <c r="Z4" s="1">
        <v>0</v>
      </c>
      <c r="AA4" s="1">
        <v>0</v>
      </c>
      <c r="AB4" s="1">
        <f t="shared" si="3"/>
        <v>0</v>
      </c>
      <c r="AC4" s="1">
        <v>1</v>
      </c>
      <c r="AD4" s="1">
        <v>0</v>
      </c>
      <c r="AE4" s="1">
        <f t="shared" si="4"/>
        <v>1</v>
      </c>
      <c r="AF4" s="1">
        <v>0</v>
      </c>
      <c r="AG4" s="1">
        <v>0</v>
      </c>
    </row>
    <row r="5" spans="1:33" x14ac:dyDescent="0.15">
      <c r="A5" s="1">
        <v>9</v>
      </c>
      <c r="B5" s="1" t="s">
        <v>17</v>
      </c>
      <c r="C5" s="1">
        <v>2004</v>
      </c>
      <c r="D5" s="1" t="s">
        <v>70</v>
      </c>
      <c r="E5" s="1" t="s">
        <v>71</v>
      </c>
      <c r="F5" s="1" t="s">
        <v>72</v>
      </c>
      <c r="G5" s="1">
        <v>2</v>
      </c>
      <c r="H5" s="1" t="s">
        <v>73</v>
      </c>
      <c r="I5" s="1" t="s">
        <v>29</v>
      </c>
      <c r="J5" s="1" t="s">
        <v>22</v>
      </c>
      <c r="K5" s="1" t="s">
        <v>21</v>
      </c>
      <c r="L5" s="1" t="s">
        <v>219</v>
      </c>
      <c r="M5" s="1" t="s">
        <v>74</v>
      </c>
      <c r="N5" s="1" t="s">
        <v>75</v>
      </c>
      <c r="O5" s="1" t="s">
        <v>76</v>
      </c>
      <c r="P5" s="1">
        <v>0</v>
      </c>
      <c r="Q5" s="1">
        <v>1</v>
      </c>
      <c r="R5" s="1">
        <v>0</v>
      </c>
      <c r="S5" s="1">
        <f t="shared" si="0"/>
        <v>1</v>
      </c>
      <c r="T5" s="1">
        <v>0</v>
      </c>
      <c r="U5" s="1">
        <v>8</v>
      </c>
      <c r="V5" s="1">
        <f t="shared" si="1"/>
        <v>8</v>
      </c>
      <c r="W5" s="1">
        <v>0</v>
      </c>
      <c r="X5" s="1">
        <v>0</v>
      </c>
      <c r="Y5" s="1">
        <f t="shared" si="2"/>
        <v>0</v>
      </c>
      <c r="Z5" s="1">
        <v>1</v>
      </c>
      <c r="AA5" s="1">
        <v>0</v>
      </c>
      <c r="AB5" s="1">
        <f t="shared" si="3"/>
        <v>1</v>
      </c>
      <c r="AC5" s="1">
        <v>0</v>
      </c>
      <c r="AD5" s="1">
        <v>0</v>
      </c>
      <c r="AE5" s="1">
        <f t="shared" si="4"/>
        <v>0</v>
      </c>
      <c r="AF5" s="1">
        <v>0</v>
      </c>
      <c r="AG5" s="1">
        <v>0</v>
      </c>
    </row>
    <row r="6" spans="1:33" x14ac:dyDescent="0.15">
      <c r="A6" s="1">
        <v>4</v>
      </c>
      <c r="B6" s="1" t="s">
        <v>17</v>
      </c>
      <c r="C6" s="1">
        <v>2004</v>
      </c>
      <c r="D6" s="1" t="s">
        <v>38</v>
      </c>
      <c r="E6" s="1" t="s">
        <v>39</v>
      </c>
      <c r="F6" s="1" t="s">
        <v>34</v>
      </c>
      <c r="G6" s="1">
        <v>1</v>
      </c>
      <c r="H6" s="1" t="s">
        <v>40</v>
      </c>
      <c r="I6" s="1" t="s">
        <v>21</v>
      </c>
      <c r="J6" s="1" t="s">
        <v>41</v>
      </c>
      <c r="K6" s="1" t="s">
        <v>21</v>
      </c>
      <c r="L6" s="1" t="s">
        <v>21</v>
      </c>
      <c r="M6" s="1" t="s">
        <v>42</v>
      </c>
      <c r="N6" s="1">
        <v>84</v>
      </c>
      <c r="O6" s="1" t="s">
        <v>43</v>
      </c>
      <c r="P6" s="1">
        <v>0</v>
      </c>
      <c r="Q6" s="1">
        <v>8</v>
      </c>
      <c r="R6" s="1">
        <v>4</v>
      </c>
      <c r="S6" s="1">
        <f t="shared" si="0"/>
        <v>12</v>
      </c>
      <c r="T6" s="1">
        <v>0</v>
      </c>
      <c r="U6" s="1">
        <v>1</v>
      </c>
      <c r="V6" s="1">
        <f t="shared" si="1"/>
        <v>1</v>
      </c>
      <c r="W6" s="1">
        <v>0</v>
      </c>
      <c r="X6" s="1">
        <v>0</v>
      </c>
      <c r="Y6" s="1">
        <f t="shared" si="2"/>
        <v>0</v>
      </c>
      <c r="Z6" s="1">
        <v>0</v>
      </c>
      <c r="AA6" s="1">
        <v>1</v>
      </c>
      <c r="AB6" s="1">
        <f t="shared" si="3"/>
        <v>1</v>
      </c>
      <c r="AC6" s="1">
        <v>0</v>
      </c>
      <c r="AD6" s="1">
        <v>0</v>
      </c>
      <c r="AE6" s="1">
        <f t="shared" si="4"/>
        <v>0</v>
      </c>
      <c r="AF6" s="1">
        <v>0</v>
      </c>
      <c r="AG6" s="1">
        <v>2</v>
      </c>
    </row>
    <row r="7" spans="1:33" x14ac:dyDescent="0.15">
      <c r="A7" s="1">
        <v>5</v>
      </c>
      <c r="B7" s="1" t="s">
        <v>44</v>
      </c>
      <c r="C7" s="1">
        <v>2005</v>
      </c>
      <c r="D7" s="1" t="s">
        <v>45</v>
      </c>
      <c r="E7" s="1" t="s">
        <v>46</v>
      </c>
      <c r="F7" s="1" t="s">
        <v>47</v>
      </c>
      <c r="G7" s="1">
        <v>1</v>
      </c>
      <c r="H7" s="1" t="s">
        <v>48</v>
      </c>
      <c r="I7" s="1" t="s">
        <v>21</v>
      </c>
      <c r="J7" s="1" t="s">
        <v>49</v>
      </c>
      <c r="K7" s="1" t="s">
        <v>21</v>
      </c>
      <c r="L7" s="1" t="s">
        <v>50</v>
      </c>
      <c r="M7" s="1" t="s">
        <v>51</v>
      </c>
      <c r="N7" s="1">
        <v>436</v>
      </c>
      <c r="O7" s="1" t="s">
        <v>52</v>
      </c>
      <c r="P7" s="1">
        <v>4</v>
      </c>
      <c r="Q7" s="1">
        <v>2</v>
      </c>
      <c r="R7" s="1">
        <v>0</v>
      </c>
      <c r="S7" s="1">
        <f t="shared" si="0"/>
        <v>6</v>
      </c>
      <c r="T7" s="1">
        <v>2</v>
      </c>
      <c r="U7" s="1">
        <v>2</v>
      </c>
      <c r="V7" s="1">
        <f t="shared" si="1"/>
        <v>4</v>
      </c>
      <c r="W7" s="1">
        <v>1</v>
      </c>
      <c r="X7" s="1">
        <v>0</v>
      </c>
      <c r="Y7" s="1">
        <f t="shared" si="2"/>
        <v>1</v>
      </c>
      <c r="Z7" s="1">
        <v>0</v>
      </c>
      <c r="AA7" s="1">
        <v>2</v>
      </c>
      <c r="AB7" s="1">
        <f t="shared" si="3"/>
        <v>2</v>
      </c>
      <c r="AC7" s="1">
        <v>3</v>
      </c>
      <c r="AD7" s="1">
        <v>2</v>
      </c>
      <c r="AE7" s="1">
        <f t="shared" si="4"/>
        <v>5</v>
      </c>
      <c r="AF7" s="1">
        <v>3</v>
      </c>
      <c r="AG7" s="1">
        <v>3</v>
      </c>
    </row>
    <row r="8" spans="1:33" x14ac:dyDescent="0.15">
      <c r="A8" s="1">
        <v>6</v>
      </c>
      <c r="B8" s="1" t="s">
        <v>44</v>
      </c>
      <c r="C8" s="1">
        <v>2005</v>
      </c>
      <c r="D8" s="1" t="s">
        <v>53</v>
      </c>
      <c r="E8" s="1" t="s">
        <v>54</v>
      </c>
      <c r="F8" s="1" t="s">
        <v>47</v>
      </c>
      <c r="G8" s="1">
        <v>1</v>
      </c>
      <c r="H8" s="1" t="s">
        <v>55</v>
      </c>
      <c r="I8" s="1" t="s">
        <v>21</v>
      </c>
      <c r="J8" s="1" t="s">
        <v>41</v>
      </c>
      <c r="K8" s="1" t="s">
        <v>21</v>
      </c>
      <c r="L8" s="1" t="s">
        <v>50</v>
      </c>
      <c r="M8" s="1" t="s">
        <v>56</v>
      </c>
      <c r="N8" s="1" t="s">
        <v>57</v>
      </c>
      <c r="O8" s="1" t="s">
        <v>58</v>
      </c>
      <c r="P8" s="1">
        <v>4</v>
      </c>
      <c r="Q8" s="1">
        <v>8</v>
      </c>
      <c r="R8" s="1">
        <v>1</v>
      </c>
      <c r="S8" s="1">
        <f t="shared" si="0"/>
        <v>13</v>
      </c>
      <c r="T8" s="1">
        <v>1</v>
      </c>
      <c r="U8" s="1">
        <v>0</v>
      </c>
      <c r="V8" s="1">
        <f t="shared" si="1"/>
        <v>1</v>
      </c>
      <c r="W8" s="1">
        <v>6</v>
      </c>
      <c r="X8" s="1">
        <v>0</v>
      </c>
      <c r="Y8" s="1">
        <f t="shared" si="2"/>
        <v>6</v>
      </c>
      <c r="Z8" s="1">
        <v>3</v>
      </c>
      <c r="AA8" s="1">
        <v>0</v>
      </c>
      <c r="AB8" s="1">
        <f t="shared" si="3"/>
        <v>3</v>
      </c>
      <c r="AC8" s="1">
        <v>1</v>
      </c>
      <c r="AD8" s="1">
        <v>0</v>
      </c>
      <c r="AE8" s="1">
        <f t="shared" si="4"/>
        <v>1</v>
      </c>
      <c r="AF8" s="1">
        <v>0</v>
      </c>
      <c r="AG8" s="1">
        <v>15</v>
      </c>
    </row>
    <row r="9" spans="1:33" x14ac:dyDescent="0.15">
      <c r="A9" s="1">
        <v>15</v>
      </c>
      <c r="B9" s="1" t="s">
        <v>44</v>
      </c>
      <c r="C9" s="1">
        <v>2005</v>
      </c>
      <c r="D9" s="1" t="s">
        <v>261</v>
      </c>
      <c r="E9" s="1" t="s">
        <v>262</v>
      </c>
      <c r="F9" s="1" t="s">
        <v>263</v>
      </c>
      <c r="G9" s="1">
        <v>2</v>
      </c>
      <c r="H9" s="1" t="s">
        <v>264</v>
      </c>
      <c r="I9" s="1" t="s">
        <v>29</v>
      </c>
      <c r="J9" s="1" t="s">
        <v>21</v>
      </c>
      <c r="K9" s="1" t="s">
        <v>21</v>
      </c>
      <c r="L9" s="1" t="s">
        <v>21</v>
      </c>
      <c r="M9" s="1" t="s">
        <v>74</v>
      </c>
      <c r="N9" s="1" t="s">
        <v>75</v>
      </c>
      <c r="O9" s="1" t="s">
        <v>76</v>
      </c>
      <c r="P9" s="1">
        <v>18</v>
      </c>
      <c r="Q9" s="1">
        <v>13</v>
      </c>
      <c r="R9" s="1">
        <v>2</v>
      </c>
      <c r="S9" s="1">
        <f t="shared" si="0"/>
        <v>33</v>
      </c>
      <c r="T9" s="1">
        <v>6</v>
      </c>
      <c r="U9" s="1">
        <v>12</v>
      </c>
      <c r="V9" s="1">
        <f t="shared" si="1"/>
        <v>18</v>
      </c>
      <c r="W9" s="1">
        <v>7</v>
      </c>
      <c r="X9" s="1">
        <v>0</v>
      </c>
      <c r="Y9" s="1">
        <f t="shared" si="2"/>
        <v>7</v>
      </c>
      <c r="Z9" s="1">
        <v>3</v>
      </c>
      <c r="AA9" s="1">
        <v>0</v>
      </c>
      <c r="AB9" s="1">
        <f t="shared" si="3"/>
        <v>3</v>
      </c>
      <c r="AC9" s="1">
        <v>2</v>
      </c>
      <c r="AD9" s="1">
        <v>1</v>
      </c>
      <c r="AE9" s="1">
        <f t="shared" si="4"/>
        <v>3</v>
      </c>
      <c r="AF9" s="1">
        <v>0</v>
      </c>
      <c r="AG9" s="1">
        <v>8</v>
      </c>
    </row>
    <row r="10" spans="1:33" x14ac:dyDescent="0.15">
      <c r="A10" s="1">
        <v>7</v>
      </c>
      <c r="B10" s="1" t="s">
        <v>44</v>
      </c>
      <c r="C10" s="1">
        <v>2005</v>
      </c>
      <c r="D10" s="1" t="s">
        <v>18</v>
      </c>
      <c r="E10" s="1" t="s">
        <v>59</v>
      </c>
      <c r="F10" s="1" t="s">
        <v>47</v>
      </c>
      <c r="G10" s="1">
        <v>1</v>
      </c>
      <c r="H10" s="1" t="s">
        <v>60</v>
      </c>
      <c r="I10" s="1" t="s">
        <v>21</v>
      </c>
      <c r="J10" s="1" t="s">
        <v>61</v>
      </c>
      <c r="K10" s="1" t="s">
        <v>21</v>
      </c>
      <c r="L10" s="1" t="s">
        <v>62</v>
      </c>
      <c r="M10" s="1" t="s">
        <v>63</v>
      </c>
      <c r="N10" s="1">
        <v>201</v>
      </c>
      <c r="O10" s="1" t="s">
        <v>64</v>
      </c>
      <c r="P10" s="1">
        <v>0</v>
      </c>
      <c r="Q10" s="1">
        <v>15</v>
      </c>
      <c r="R10" s="1">
        <v>2</v>
      </c>
      <c r="S10" s="1">
        <f t="shared" si="0"/>
        <v>17</v>
      </c>
      <c r="T10" s="1">
        <v>0</v>
      </c>
      <c r="U10" s="1">
        <v>0</v>
      </c>
      <c r="V10" s="1">
        <f t="shared" si="1"/>
        <v>0</v>
      </c>
      <c r="W10" s="1">
        <v>0</v>
      </c>
      <c r="X10" s="1">
        <v>0</v>
      </c>
      <c r="Y10" s="1">
        <f t="shared" si="2"/>
        <v>0</v>
      </c>
      <c r="Z10" s="1">
        <v>1</v>
      </c>
      <c r="AA10" s="1">
        <v>0</v>
      </c>
      <c r="AB10" s="1">
        <f t="shared" si="3"/>
        <v>1</v>
      </c>
      <c r="AC10" s="1">
        <v>0</v>
      </c>
      <c r="AD10" s="1">
        <v>0</v>
      </c>
      <c r="AE10" s="1">
        <f t="shared" si="4"/>
        <v>0</v>
      </c>
      <c r="AF10" s="1">
        <v>0</v>
      </c>
      <c r="AG10" s="1">
        <v>10</v>
      </c>
    </row>
    <row r="11" spans="1:33" x14ac:dyDescent="0.15">
      <c r="A11" s="1">
        <v>8</v>
      </c>
      <c r="B11" s="1" t="s">
        <v>17</v>
      </c>
      <c r="C11" s="1">
        <v>2006</v>
      </c>
      <c r="D11" s="1" t="s">
        <v>65</v>
      </c>
      <c r="E11" s="1" t="s">
        <v>66</v>
      </c>
      <c r="F11" s="1" t="s">
        <v>34</v>
      </c>
      <c r="G11" s="1">
        <v>2</v>
      </c>
      <c r="H11" s="1" t="s">
        <v>67</v>
      </c>
      <c r="I11" s="1" t="s">
        <v>29</v>
      </c>
      <c r="J11" s="1" t="s">
        <v>21</v>
      </c>
      <c r="K11" s="1" t="s">
        <v>21</v>
      </c>
      <c r="L11" s="1" t="s">
        <v>21</v>
      </c>
      <c r="M11" s="1" t="s">
        <v>68</v>
      </c>
      <c r="N11" s="1">
        <v>32</v>
      </c>
      <c r="O11" s="1" t="s">
        <v>69</v>
      </c>
      <c r="P11" s="1">
        <v>4</v>
      </c>
      <c r="Q11" s="1">
        <v>16</v>
      </c>
      <c r="R11" s="1">
        <v>0</v>
      </c>
      <c r="S11" s="1">
        <f t="shared" si="0"/>
        <v>20</v>
      </c>
      <c r="T11" s="1">
        <v>0</v>
      </c>
      <c r="U11" s="1">
        <v>0</v>
      </c>
      <c r="V11" s="1">
        <f t="shared" si="1"/>
        <v>0</v>
      </c>
      <c r="W11" s="1">
        <v>2</v>
      </c>
      <c r="X11" s="1">
        <v>0</v>
      </c>
      <c r="Y11" s="1">
        <f t="shared" si="2"/>
        <v>2</v>
      </c>
      <c r="Z11" s="1">
        <v>0</v>
      </c>
      <c r="AA11" s="1">
        <v>0</v>
      </c>
      <c r="AB11" s="1">
        <f t="shared" si="3"/>
        <v>0</v>
      </c>
      <c r="AC11" s="1">
        <v>0</v>
      </c>
      <c r="AD11" s="1">
        <v>0</v>
      </c>
      <c r="AE11" s="1">
        <f t="shared" si="4"/>
        <v>0</v>
      </c>
      <c r="AF11" s="1">
        <v>0</v>
      </c>
      <c r="AG11" s="1">
        <v>14</v>
      </c>
    </row>
    <row r="12" spans="1:33" x14ac:dyDescent="0.15">
      <c r="A12" s="1">
        <v>10</v>
      </c>
      <c r="B12" s="1" t="s">
        <v>44</v>
      </c>
      <c r="C12" s="1">
        <v>2010</v>
      </c>
      <c r="D12" s="1" t="s">
        <v>77</v>
      </c>
      <c r="E12" s="1" t="s">
        <v>78</v>
      </c>
      <c r="F12" s="1" t="s">
        <v>79</v>
      </c>
      <c r="G12" s="1">
        <v>1</v>
      </c>
      <c r="H12" s="1" t="s">
        <v>80</v>
      </c>
      <c r="I12" s="1" t="s">
        <v>21</v>
      </c>
      <c r="J12" s="1" t="s">
        <v>41</v>
      </c>
      <c r="K12" s="1" t="s">
        <v>21</v>
      </c>
      <c r="L12" s="1" t="s">
        <v>50</v>
      </c>
      <c r="M12" s="1" t="s">
        <v>81</v>
      </c>
      <c r="N12" s="1">
        <v>165</v>
      </c>
      <c r="O12" s="1" t="s">
        <v>82</v>
      </c>
      <c r="P12" s="1">
        <v>3</v>
      </c>
      <c r="Q12" s="1">
        <v>10</v>
      </c>
      <c r="R12" s="1">
        <v>0</v>
      </c>
      <c r="S12" s="1">
        <f t="shared" si="0"/>
        <v>13</v>
      </c>
      <c r="T12" s="1">
        <v>8</v>
      </c>
      <c r="U12" s="1">
        <v>7</v>
      </c>
      <c r="V12" s="1">
        <f t="shared" si="1"/>
        <v>15</v>
      </c>
      <c r="W12" s="1">
        <v>5</v>
      </c>
      <c r="X12" s="1">
        <v>0</v>
      </c>
      <c r="Y12" s="1">
        <f t="shared" si="2"/>
        <v>5</v>
      </c>
      <c r="Z12" s="1">
        <v>0</v>
      </c>
      <c r="AA12" s="1">
        <v>0</v>
      </c>
      <c r="AB12" s="1">
        <f t="shared" si="3"/>
        <v>0</v>
      </c>
      <c r="AC12" s="1">
        <v>2</v>
      </c>
      <c r="AD12" s="1">
        <v>1</v>
      </c>
      <c r="AE12" s="1">
        <f t="shared" si="4"/>
        <v>3</v>
      </c>
      <c r="AF12" s="1">
        <v>3</v>
      </c>
      <c r="AG12" s="1">
        <v>6</v>
      </c>
    </row>
    <row r="13" spans="1:33" x14ac:dyDescent="0.15">
      <c r="A13" s="1">
        <v>11</v>
      </c>
      <c r="B13" s="1" t="s">
        <v>17</v>
      </c>
      <c r="C13" s="1">
        <v>2012</v>
      </c>
      <c r="D13" s="1" t="s">
        <v>83</v>
      </c>
      <c r="E13" s="1" t="s">
        <v>84</v>
      </c>
      <c r="F13" s="1" t="s">
        <v>85</v>
      </c>
      <c r="G13" s="1">
        <v>2</v>
      </c>
      <c r="H13" s="1" t="s">
        <v>86</v>
      </c>
      <c r="I13" s="1" t="s">
        <v>207</v>
      </c>
      <c r="J13" s="1" t="s">
        <v>21</v>
      </c>
      <c r="K13" s="1" t="s">
        <v>21</v>
      </c>
      <c r="L13" s="1" t="s">
        <v>21</v>
      </c>
      <c r="M13" s="1" t="s">
        <v>87</v>
      </c>
      <c r="N13" s="1">
        <v>41</v>
      </c>
      <c r="O13" s="1" t="s">
        <v>88</v>
      </c>
      <c r="P13" s="1">
        <v>2</v>
      </c>
      <c r="Q13" s="1">
        <v>1</v>
      </c>
      <c r="R13" s="1">
        <v>2</v>
      </c>
      <c r="S13" s="1">
        <f t="shared" si="0"/>
        <v>5</v>
      </c>
      <c r="T13" s="1">
        <v>1</v>
      </c>
      <c r="U13" s="1">
        <v>6</v>
      </c>
      <c r="V13" s="1">
        <f t="shared" si="1"/>
        <v>7</v>
      </c>
      <c r="W13" s="1">
        <v>0</v>
      </c>
      <c r="X13" s="1">
        <v>0</v>
      </c>
      <c r="Y13" s="1">
        <f t="shared" si="2"/>
        <v>0</v>
      </c>
      <c r="Z13" s="1">
        <v>0</v>
      </c>
      <c r="AA13" s="1">
        <v>0</v>
      </c>
      <c r="AB13" s="1">
        <f t="shared" si="3"/>
        <v>0</v>
      </c>
      <c r="AC13" s="1">
        <v>9</v>
      </c>
      <c r="AD13" s="1">
        <v>0</v>
      </c>
      <c r="AE13" s="1">
        <f t="shared" si="4"/>
        <v>9</v>
      </c>
      <c r="AF13" s="1">
        <v>0</v>
      </c>
      <c r="AG13" s="1">
        <v>2</v>
      </c>
    </row>
    <row r="14" spans="1:33" x14ac:dyDescent="0.15">
      <c r="A14" s="1">
        <v>12</v>
      </c>
      <c r="B14" s="1" t="s">
        <v>44</v>
      </c>
      <c r="C14" s="1">
        <v>2013</v>
      </c>
      <c r="D14" s="1" t="s">
        <v>89</v>
      </c>
      <c r="E14" s="1" t="s">
        <v>90</v>
      </c>
      <c r="F14" s="1" t="s">
        <v>91</v>
      </c>
      <c r="G14" s="1">
        <v>2</v>
      </c>
      <c r="H14" s="1" t="s">
        <v>216</v>
      </c>
      <c r="I14" s="1" t="s">
        <v>29</v>
      </c>
      <c r="J14" s="1" t="s">
        <v>22</v>
      </c>
      <c r="K14" s="1" t="s">
        <v>21</v>
      </c>
      <c r="L14" s="1" t="s">
        <v>220</v>
      </c>
      <c r="M14" s="1" t="s">
        <v>92</v>
      </c>
      <c r="N14" s="1" t="s">
        <v>215</v>
      </c>
      <c r="O14" s="1" t="s">
        <v>93</v>
      </c>
      <c r="P14" s="1">
        <v>6</v>
      </c>
      <c r="Q14" s="1">
        <v>4</v>
      </c>
      <c r="R14" s="1">
        <v>1</v>
      </c>
      <c r="S14" s="1">
        <f t="shared" si="0"/>
        <v>11</v>
      </c>
      <c r="T14" s="1">
        <v>5</v>
      </c>
      <c r="U14" s="1">
        <v>4</v>
      </c>
      <c r="V14" s="1">
        <f t="shared" si="1"/>
        <v>9</v>
      </c>
      <c r="W14" s="1">
        <v>0</v>
      </c>
      <c r="X14" s="1">
        <v>0</v>
      </c>
      <c r="Y14" s="1">
        <f t="shared" si="2"/>
        <v>0</v>
      </c>
      <c r="Z14" s="1">
        <v>6</v>
      </c>
      <c r="AA14" s="1">
        <v>2</v>
      </c>
      <c r="AB14" s="1">
        <f t="shared" si="3"/>
        <v>8</v>
      </c>
      <c r="AC14" s="1">
        <v>3</v>
      </c>
      <c r="AD14" s="1">
        <v>1</v>
      </c>
      <c r="AE14" s="1">
        <f t="shared" si="4"/>
        <v>4</v>
      </c>
      <c r="AF14" s="1">
        <v>2</v>
      </c>
      <c r="AG14" s="1">
        <v>12</v>
      </c>
    </row>
    <row r="15" spans="1:33" x14ac:dyDescent="0.15">
      <c r="A15" s="1">
        <v>13</v>
      </c>
      <c r="B15" s="1" t="s">
        <v>17</v>
      </c>
      <c r="C15" s="1">
        <v>2013</v>
      </c>
      <c r="D15" s="1" t="s">
        <v>94</v>
      </c>
      <c r="E15" s="1" t="s">
        <v>95</v>
      </c>
      <c r="F15" s="1" t="s">
        <v>34</v>
      </c>
      <c r="G15" s="1">
        <v>3</v>
      </c>
      <c r="H15" s="1" t="s">
        <v>221</v>
      </c>
      <c r="I15" s="1" t="s">
        <v>21</v>
      </c>
      <c r="J15" s="1" t="s">
        <v>41</v>
      </c>
      <c r="K15" s="1" t="s">
        <v>222</v>
      </c>
      <c r="L15" s="1" t="s">
        <v>21</v>
      </c>
      <c r="M15" s="1" t="s">
        <v>223</v>
      </c>
      <c r="N15" s="1">
        <v>715</v>
      </c>
      <c r="O15" s="1" t="s">
        <v>224</v>
      </c>
      <c r="P15" s="1">
        <v>6</v>
      </c>
      <c r="Q15" s="1">
        <v>2</v>
      </c>
      <c r="R15" s="1">
        <v>1</v>
      </c>
      <c r="S15" s="1">
        <f t="shared" si="0"/>
        <v>9</v>
      </c>
      <c r="T15" s="1">
        <v>3</v>
      </c>
      <c r="U15" s="1">
        <v>0</v>
      </c>
      <c r="V15" s="1">
        <f t="shared" si="1"/>
        <v>3</v>
      </c>
      <c r="W15" s="1">
        <v>7</v>
      </c>
      <c r="X15" s="1">
        <v>0</v>
      </c>
      <c r="Y15" s="1">
        <f t="shared" si="2"/>
        <v>7</v>
      </c>
      <c r="Z15" s="1">
        <v>0</v>
      </c>
      <c r="AA15" s="1">
        <v>0</v>
      </c>
      <c r="AB15" s="1">
        <f t="shared" si="3"/>
        <v>0</v>
      </c>
      <c r="AC15" s="1">
        <v>0</v>
      </c>
      <c r="AD15" s="1">
        <v>0</v>
      </c>
      <c r="AE15" s="1">
        <f t="shared" si="4"/>
        <v>0</v>
      </c>
      <c r="AF15" s="1">
        <v>0</v>
      </c>
      <c r="AG15" s="1">
        <v>5</v>
      </c>
    </row>
    <row r="16" spans="1:33" x14ac:dyDescent="0.15">
      <c r="A16" s="1">
        <v>14</v>
      </c>
      <c r="B16" s="1" t="s">
        <v>17</v>
      </c>
      <c r="C16" s="1">
        <v>2016</v>
      </c>
      <c r="D16" s="1" t="s">
        <v>96</v>
      </c>
      <c r="E16" s="1" t="s">
        <v>294</v>
      </c>
      <c r="F16" s="1" t="s">
        <v>97</v>
      </c>
      <c r="G16" s="1">
        <v>1</v>
      </c>
      <c r="H16" s="1" t="s">
        <v>253</v>
      </c>
      <c r="I16" s="1" t="s">
        <v>21</v>
      </c>
      <c r="J16" s="1" t="s">
        <v>41</v>
      </c>
      <c r="K16" s="1" t="s">
        <v>21</v>
      </c>
      <c r="L16" s="1" t="s">
        <v>50</v>
      </c>
      <c r="M16" s="1" t="s">
        <v>257</v>
      </c>
      <c r="N16" s="1">
        <v>302</v>
      </c>
      <c r="O16" s="1" t="s">
        <v>258</v>
      </c>
      <c r="P16" s="10">
        <v>1</v>
      </c>
      <c r="Q16" s="1">
        <v>4</v>
      </c>
      <c r="R16" s="1">
        <v>1</v>
      </c>
      <c r="S16" s="1">
        <f t="shared" si="0"/>
        <v>6</v>
      </c>
      <c r="T16" s="1">
        <v>3</v>
      </c>
      <c r="U16" s="1">
        <v>4</v>
      </c>
      <c r="V16" s="1">
        <f t="shared" si="1"/>
        <v>7</v>
      </c>
      <c r="W16" s="1">
        <v>2</v>
      </c>
      <c r="X16" s="1">
        <v>0</v>
      </c>
      <c r="Y16" s="1">
        <f t="shared" si="2"/>
        <v>2</v>
      </c>
      <c r="Z16" s="1">
        <v>0</v>
      </c>
      <c r="AA16" s="1">
        <v>0</v>
      </c>
      <c r="AB16" s="1">
        <f t="shared" si="3"/>
        <v>0</v>
      </c>
      <c r="AC16" s="1">
        <v>0</v>
      </c>
      <c r="AD16" s="1">
        <v>0</v>
      </c>
      <c r="AE16" s="1">
        <f t="shared" si="4"/>
        <v>0</v>
      </c>
      <c r="AF16" s="1">
        <v>0</v>
      </c>
      <c r="AG16" s="1">
        <v>2</v>
      </c>
    </row>
    <row r="17" spans="1:33" x14ac:dyDescent="0.15">
      <c r="A17" s="1">
        <v>16</v>
      </c>
      <c r="B17" s="1" t="s">
        <v>44</v>
      </c>
      <c r="C17" s="1">
        <v>2017</v>
      </c>
      <c r="D17" s="1" t="s">
        <v>98</v>
      </c>
      <c r="E17" s="1" t="s">
        <v>99</v>
      </c>
      <c r="F17" s="1" t="s">
        <v>364</v>
      </c>
      <c r="G17" s="1">
        <v>3</v>
      </c>
      <c r="H17" s="1" t="s">
        <v>379</v>
      </c>
      <c r="I17" s="1" t="s">
        <v>21</v>
      </c>
      <c r="J17" s="1" t="s">
        <v>61</v>
      </c>
      <c r="K17" s="1" t="s">
        <v>21</v>
      </c>
      <c r="L17" s="1" t="s">
        <v>50</v>
      </c>
      <c r="M17" s="1" t="s">
        <v>273</v>
      </c>
      <c r="N17" s="1" t="s">
        <v>57</v>
      </c>
      <c r="O17" s="1" t="s">
        <v>274</v>
      </c>
      <c r="P17" s="10">
        <v>16</v>
      </c>
      <c r="Q17" s="1">
        <v>12</v>
      </c>
      <c r="R17" s="1">
        <v>4</v>
      </c>
      <c r="S17" s="1">
        <f t="shared" si="0"/>
        <v>32</v>
      </c>
      <c r="T17" s="1">
        <v>8</v>
      </c>
      <c r="U17" s="1">
        <v>9</v>
      </c>
      <c r="V17" s="1">
        <f t="shared" si="1"/>
        <v>17</v>
      </c>
      <c r="W17" s="1">
        <v>6</v>
      </c>
      <c r="X17" s="1">
        <v>0</v>
      </c>
      <c r="Y17" s="1">
        <f t="shared" si="2"/>
        <v>6</v>
      </c>
      <c r="Z17" s="1">
        <v>5</v>
      </c>
      <c r="AA17" s="1">
        <v>2</v>
      </c>
      <c r="AB17" s="1">
        <f t="shared" si="3"/>
        <v>7</v>
      </c>
      <c r="AC17" s="1">
        <v>4</v>
      </c>
      <c r="AD17" s="1">
        <v>2</v>
      </c>
      <c r="AE17" s="1">
        <f t="shared" si="4"/>
        <v>6</v>
      </c>
      <c r="AF17" s="1">
        <v>0</v>
      </c>
      <c r="AG17" s="1">
        <v>15</v>
      </c>
    </row>
    <row r="18" spans="1:33" x14ac:dyDescent="0.15">
      <c r="A18" s="1">
        <v>18</v>
      </c>
      <c r="B18" s="1" t="s">
        <v>17</v>
      </c>
      <c r="C18" s="1">
        <v>2018</v>
      </c>
      <c r="D18" s="1" t="s">
        <v>103</v>
      </c>
      <c r="E18" s="1" t="s">
        <v>104</v>
      </c>
      <c r="F18" s="1" t="s">
        <v>20</v>
      </c>
      <c r="G18" s="1">
        <v>3</v>
      </c>
      <c r="I18" s="1" t="s">
        <v>21</v>
      </c>
      <c r="J18" s="1" t="s">
        <v>22</v>
      </c>
      <c r="K18" s="1" t="s">
        <v>21</v>
      </c>
      <c r="L18" s="1" t="s">
        <v>288</v>
      </c>
      <c r="M18" s="1" t="s">
        <v>289</v>
      </c>
      <c r="N18" s="1">
        <v>37</v>
      </c>
      <c r="O18" s="1" t="s">
        <v>290</v>
      </c>
      <c r="P18" s="10">
        <v>9</v>
      </c>
      <c r="Q18" s="1">
        <v>4</v>
      </c>
      <c r="R18" s="1">
        <v>0</v>
      </c>
      <c r="S18" s="1">
        <f t="shared" si="0"/>
        <v>13</v>
      </c>
      <c r="T18" s="1">
        <v>5</v>
      </c>
      <c r="U18" s="1">
        <v>17</v>
      </c>
      <c r="V18" s="1">
        <f t="shared" si="1"/>
        <v>22</v>
      </c>
      <c r="W18" s="1">
        <v>4</v>
      </c>
      <c r="X18" s="1">
        <v>0</v>
      </c>
      <c r="Y18" s="1">
        <f t="shared" si="2"/>
        <v>4</v>
      </c>
      <c r="Z18" s="1">
        <v>2</v>
      </c>
      <c r="AA18" s="1">
        <v>3</v>
      </c>
      <c r="AB18" s="1">
        <f t="shared" si="3"/>
        <v>5</v>
      </c>
      <c r="AC18" s="1">
        <v>0</v>
      </c>
      <c r="AD18" s="1">
        <v>0</v>
      </c>
      <c r="AE18" s="1">
        <f t="shared" si="4"/>
        <v>0</v>
      </c>
      <c r="AF18" s="1">
        <v>0</v>
      </c>
      <c r="AG18" s="1">
        <v>1</v>
      </c>
    </row>
    <row r="19" spans="1:33" x14ac:dyDescent="0.15">
      <c r="A19" s="1">
        <v>17</v>
      </c>
      <c r="B19" s="1" t="s">
        <v>17</v>
      </c>
      <c r="C19" s="1">
        <v>2018</v>
      </c>
      <c r="D19" s="1" t="s">
        <v>100</v>
      </c>
      <c r="E19" s="1" t="s">
        <v>101</v>
      </c>
      <c r="F19" s="1" t="s">
        <v>102</v>
      </c>
      <c r="G19" s="1">
        <v>1</v>
      </c>
      <c r="I19" s="1" t="s">
        <v>277</v>
      </c>
      <c r="J19" s="1" t="s">
        <v>21</v>
      </c>
      <c r="K19" s="1" t="s">
        <v>21</v>
      </c>
      <c r="L19" s="1" t="s">
        <v>21</v>
      </c>
      <c r="M19" s="1" t="s">
        <v>278</v>
      </c>
      <c r="N19" s="1">
        <v>15</v>
      </c>
      <c r="O19" s="1" t="s">
        <v>279</v>
      </c>
      <c r="P19" s="10">
        <v>31</v>
      </c>
      <c r="Q19" s="1">
        <v>20</v>
      </c>
      <c r="R19" s="1">
        <v>6</v>
      </c>
      <c r="S19" s="1">
        <f t="shared" si="0"/>
        <v>57</v>
      </c>
      <c r="T19" s="1">
        <v>8</v>
      </c>
      <c r="U19" s="1">
        <v>16</v>
      </c>
      <c r="V19" s="1">
        <f t="shared" si="1"/>
        <v>24</v>
      </c>
      <c r="W19" s="1">
        <v>2</v>
      </c>
      <c r="X19" s="1">
        <v>0</v>
      </c>
      <c r="Y19" s="1">
        <f t="shared" si="2"/>
        <v>2</v>
      </c>
      <c r="Z19" s="1">
        <v>2</v>
      </c>
      <c r="AA19" s="1">
        <v>1</v>
      </c>
      <c r="AB19" s="1">
        <f t="shared" si="3"/>
        <v>3</v>
      </c>
      <c r="AC19" s="1">
        <v>5</v>
      </c>
      <c r="AD19" s="1">
        <v>3</v>
      </c>
      <c r="AE19" s="1">
        <f t="shared" si="4"/>
        <v>8</v>
      </c>
      <c r="AF19" s="1">
        <v>2</v>
      </c>
      <c r="AG19" s="1">
        <v>15</v>
      </c>
    </row>
    <row r="20" spans="1:33" x14ac:dyDescent="0.15">
      <c r="A20" s="1">
        <v>19</v>
      </c>
      <c r="B20" s="1" t="s">
        <v>44</v>
      </c>
      <c r="C20" s="1">
        <v>2020</v>
      </c>
      <c r="D20" s="1" t="s">
        <v>105</v>
      </c>
      <c r="E20" s="1" t="s">
        <v>106</v>
      </c>
      <c r="F20" s="1" t="s">
        <v>107</v>
      </c>
      <c r="G20" s="1">
        <v>1</v>
      </c>
      <c r="H20" s="1" t="s">
        <v>295</v>
      </c>
      <c r="I20" s="1" t="s">
        <v>21</v>
      </c>
      <c r="J20" s="1" t="s">
        <v>41</v>
      </c>
      <c r="K20" s="1" t="s">
        <v>21</v>
      </c>
      <c r="L20" s="1" t="s">
        <v>378</v>
      </c>
      <c r="M20" s="1" t="s">
        <v>298</v>
      </c>
      <c r="N20" s="10">
        <v>102</v>
      </c>
      <c r="O20" s="1" t="s">
        <v>299</v>
      </c>
      <c r="P20" s="1">
        <v>0</v>
      </c>
      <c r="Q20" s="1">
        <v>0</v>
      </c>
      <c r="R20" s="1">
        <v>0</v>
      </c>
      <c r="S20" s="1">
        <f t="shared" si="0"/>
        <v>0</v>
      </c>
      <c r="T20" s="1">
        <v>0</v>
      </c>
      <c r="U20" s="1">
        <v>1</v>
      </c>
      <c r="V20" s="1">
        <f t="shared" si="1"/>
        <v>1</v>
      </c>
      <c r="W20" s="1">
        <v>0</v>
      </c>
      <c r="X20" s="1">
        <v>0</v>
      </c>
      <c r="Y20" s="1">
        <f t="shared" si="2"/>
        <v>0</v>
      </c>
      <c r="Z20" s="1">
        <v>0</v>
      </c>
      <c r="AA20" s="1">
        <v>0</v>
      </c>
      <c r="AB20" s="1">
        <f t="shared" si="3"/>
        <v>0</v>
      </c>
      <c r="AC20" s="1">
        <v>5</v>
      </c>
      <c r="AD20" s="1">
        <v>0</v>
      </c>
      <c r="AE20" s="1">
        <f t="shared" si="4"/>
        <v>5</v>
      </c>
      <c r="AF20" s="1">
        <v>0</v>
      </c>
      <c r="AG20" s="1">
        <v>1</v>
      </c>
    </row>
    <row r="21" spans="1:33" x14ac:dyDescent="0.15">
      <c r="A21" s="1">
        <v>20</v>
      </c>
      <c r="B21" s="1" t="s">
        <v>17</v>
      </c>
      <c r="C21" s="1">
        <v>2021</v>
      </c>
      <c r="D21" s="1" t="s">
        <v>108</v>
      </c>
      <c r="E21" s="1" t="s">
        <v>109</v>
      </c>
      <c r="F21" s="1" t="s">
        <v>110</v>
      </c>
      <c r="G21" s="1">
        <v>1</v>
      </c>
      <c r="I21" s="1" t="s">
        <v>21</v>
      </c>
      <c r="J21" s="1" t="s">
        <v>21</v>
      </c>
      <c r="K21" s="1" t="s">
        <v>305</v>
      </c>
      <c r="L21" s="1" t="s">
        <v>50</v>
      </c>
      <c r="M21" s="1" t="s">
        <v>307</v>
      </c>
      <c r="N21" s="10">
        <v>85</v>
      </c>
      <c r="O21" s="1" t="s">
        <v>308</v>
      </c>
      <c r="P21" s="1">
        <v>2</v>
      </c>
      <c r="Q21" s="1">
        <v>6</v>
      </c>
      <c r="R21" s="1">
        <v>0</v>
      </c>
      <c r="S21" s="1">
        <f t="shared" si="0"/>
        <v>8</v>
      </c>
      <c r="T21" s="1">
        <v>31</v>
      </c>
      <c r="U21" s="1">
        <v>5</v>
      </c>
      <c r="V21" s="1">
        <f t="shared" si="1"/>
        <v>36</v>
      </c>
      <c r="W21" s="1">
        <v>0</v>
      </c>
      <c r="X21" s="1">
        <v>0</v>
      </c>
      <c r="Y21" s="1">
        <f t="shared" si="2"/>
        <v>0</v>
      </c>
      <c r="Z21" s="1">
        <v>0</v>
      </c>
      <c r="AA21" s="1">
        <v>0</v>
      </c>
      <c r="AB21" s="1">
        <f t="shared" si="3"/>
        <v>0</v>
      </c>
      <c r="AC21" s="1">
        <v>3</v>
      </c>
      <c r="AD21" s="1">
        <v>0</v>
      </c>
      <c r="AE21" s="1">
        <f t="shared" si="4"/>
        <v>3</v>
      </c>
      <c r="AF21" s="1">
        <v>3</v>
      </c>
      <c r="AG21" s="1">
        <v>5</v>
      </c>
    </row>
    <row r="22" spans="1:33" x14ac:dyDescent="0.15">
      <c r="A22" s="1">
        <v>21</v>
      </c>
      <c r="B22" s="1" t="s">
        <v>17</v>
      </c>
      <c r="C22" s="1">
        <v>2022</v>
      </c>
      <c r="D22" s="1" t="s">
        <v>112</v>
      </c>
      <c r="E22" s="1" t="s">
        <v>113</v>
      </c>
      <c r="F22" s="1" t="s">
        <v>114</v>
      </c>
      <c r="G22" s="1">
        <v>1</v>
      </c>
      <c r="I22" s="1" t="s">
        <v>21</v>
      </c>
      <c r="J22" s="1" t="s">
        <v>21</v>
      </c>
      <c r="K22" s="1" t="s">
        <v>314</v>
      </c>
      <c r="L22" s="1" t="s">
        <v>21</v>
      </c>
      <c r="M22" s="1" t="s">
        <v>313</v>
      </c>
      <c r="N22" s="10">
        <v>27</v>
      </c>
      <c r="O22" s="1" t="s">
        <v>324</v>
      </c>
      <c r="P22" s="1" t="s">
        <v>21</v>
      </c>
      <c r="Q22" s="1" t="s">
        <v>21</v>
      </c>
      <c r="R22" s="1" t="s">
        <v>21</v>
      </c>
      <c r="S22" s="1" t="s">
        <v>21</v>
      </c>
      <c r="T22" s="1" t="s">
        <v>21</v>
      </c>
      <c r="U22" s="1" t="s">
        <v>21</v>
      </c>
      <c r="V22" s="1" t="s">
        <v>21</v>
      </c>
      <c r="W22" s="1" t="s">
        <v>21</v>
      </c>
      <c r="X22" s="1" t="s">
        <v>21</v>
      </c>
      <c r="Y22" s="1" t="s">
        <v>21</v>
      </c>
      <c r="Z22" s="1" t="s">
        <v>21</v>
      </c>
      <c r="AA22" s="1" t="s">
        <v>21</v>
      </c>
      <c r="AB22" s="1" t="s">
        <v>21</v>
      </c>
      <c r="AC22" s="1" t="s">
        <v>21</v>
      </c>
      <c r="AD22" s="1" t="s">
        <v>21</v>
      </c>
      <c r="AE22" s="1" t="s">
        <v>21</v>
      </c>
      <c r="AF22" s="1" t="s">
        <v>21</v>
      </c>
      <c r="AG22" s="1" t="s">
        <v>21</v>
      </c>
    </row>
    <row r="23" spans="1:33" x14ac:dyDescent="0.15">
      <c r="A23" s="1">
        <v>22</v>
      </c>
      <c r="B23" s="1" t="s">
        <v>17</v>
      </c>
      <c r="C23" s="1">
        <v>2022</v>
      </c>
      <c r="D23" s="1" t="s">
        <v>115</v>
      </c>
      <c r="E23" s="1" t="s">
        <v>116</v>
      </c>
      <c r="F23" s="1" t="s">
        <v>117</v>
      </c>
      <c r="G23" s="1">
        <v>1</v>
      </c>
      <c r="I23" s="1" t="s">
        <v>21</v>
      </c>
      <c r="J23" s="1" t="s">
        <v>21</v>
      </c>
      <c r="K23" s="1" t="s">
        <v>21</v>
      </c>
      <c r="L23" s="1" t="s">
        <v>50</v>
      </c>
      <c r="M23" s="1" t="s">
        <v>325</v>
      </c>
      <c r="N23" s="10">
        <v>159</v>
      </c>
      <c r="O23" s="1" t="s">
        <v>326</v>
      </c>
      <c r="P23" s="1">
        <v>0</v>
      </c>
      <c r="Q23" s="1">
        <v>17</v>
      </c>
      <c r="R23" s="1">
        <v>0</v>
      </c>
      <c r="S23" s="1">
        <f>P23+Q23+R23</f>
        <v>17</v>
      </c>
      <c r="T23" s="1">
        <v>2</v>
      </c>
      <c r="U23" s="1">
        <v>9</v>
      </c>
      <c r="V23" s="1">
        <f>T23+U23</f>
        <v>11</v>
      </c>
      <c r="W23" s="1">
        <v>0</v>
      </c>
      <c r="X23" s="1">
        <v>0</v>
      </c>
      <c r="Y23" s="1">
        <f>W23+X23</f>
        <v>0</v>
      </c>
      <c r="Z23" s="1">
        <v>0</v>
      </c>
      <c r="AA23" s="1">
        <v>0</v>
      </c>
      <c r="AB23" s="1">
        <f>Z23+AA23</f>
        <v>0</v>
      </c>
      <c r="AC23" s="1">
        <v>4</v>
      </c>
      <c r="AD23" s="1">
        <v>0</v>
      </c>
      <c r="AE23" s="1">
        <f>AC23+AD23</f>
        <v>4</v>
      </c>
      <c r="AF23" s="1">
        <v>1</v>
      </c>
      <c r="AG23" s="1">
        <v>5</v>
      </c>
    </row>
    <row r="24" spans="1:33" x14ac:dyDescent="0.15">
      <c r="A24" s="1">
        <v>23</v>
      </c>
      <c r="B24" s="1" t="s">
        <v>17</v>
      </c>
      <c r="C24" s="1">
        <v>2023</v>
      </c>
      <c r="D24" s="1" t="s">
        <v>119</v>
      </c>
      <c r="E24" s="1" t="s">
        <v>120</v>
      </c>
      <c r="F24" s="1" t="s">
        <v>111</v>
      </c>
      <c r="G24" s="1">
        <v>2</v>
      </c>
      <c r="H24" s="1" t="s">
        <v>333</v>
      </c>
      <c r="I24" s="1" t="s">
        <v>118</v>
      </c>
      <c r="J24" s="1" t="s">
        <v>21</v>
      </c>
      <c r="K24" s="1" t="s">
        <v>332</v>
      </c>
      <c r="L24" s="1" t="s">
        <v>62</v>
      </c>
      <c r="M24" s="1" t="s">
        <v>351</v>
      </c>
      <c r="N24" s="10">
        <v>34</v>
      </c>
      <c r="O24" s="1" t="s">
        <v>352</v>
      </c>
      <c r="P24" s="1">
        <v>1</v>
      </c>
      <c r="Q24" s="1">
        <v>4</v>
      </c>
      <c r="R24" s="1">
        <v>3</v>
      </c>
      <c r="S24" s="1">
        <f>P24+Q24+R24</f>
        <v>8</v>
      </c>
      <c r="T24" s="1">
        <v>0</v>
      </c>
      <c r="U24" s="1">
        <v>1</v>
      </c>
      <c r="V24" s="1">
        <f>T24+U24</f>
        <v>1</v>
      </c>
      <c r="W24" s="1">
        <v>2</v>
      </c>
      <c r="X24" s="1">
        <v>0</v>
      </c>
      <c r="Y24" s="1">
        <f>W24+X24</f>
        <v>2</v>
      </c>
      <c r="Z24" s="1">
        <v>2</v>
      </c>
      <c r="AA24" s="1">
        <v>0</v>
      </c>
      <c r="AB24" s="1">
        <f>Z24+AA24</f>
        <v>2</v>
      </c>
      <c r="AC24" s="1">
        <v>2</v>
      </c>
      <c r="AD24" s="1">
        <v>1</v>
      </c>
      <c r="AE24" s="1">
        <f>AC24+AD24</f>
        <v>3</v>
      </c>
      <c r="AF24" s="1">
        <v>0</v>
      </c>
      <c r="AG24" s="1">
        <v>5</v>
      </c>
    </row>
    <row r="25" spans="1:33" ht="17" customHeight="1" x14ac:dyDescent="0.15">
      <c r="A25" s="1">
        <v>25</v>
      </c>
      <c r="B25" s="1" t="s">
        <v>17</v>
      </c>
      <c r="C25" s="1">
        <v>2024</v>
      </c>
      <c r="D25" s="1" t="s">
        <v>124</v>
      </c>
      <c r="E25" s="1" t="s">
        <v>125</v>
      </c>
      <c r="F25" s="1" t="s">
        <v>126</v>
      </c>
      <c r="G25" s="1">
        <v>1</v>
      </c>
      <c r="I25" s="1" t="s">
        <v>21</v>
      </c>
      <c r="J25" s="1" t="s">
        <v>21</v>
      </c>
      <c r="K25" s="1" t="s">
        <v>21</v>
      </c>
      <c r="L25" s="1" t="s">
        <v>62</v>
      </c>
      <c r="M25" s="11" t="s">
        <v>369</v>
      </c>
      <c r="N25" s="10">
        <v>33</v>
      </c>
      <c r="O25" s="12" t="s">
        <v>370</v>
      </c>
      <c r="P25" s="1">
        <v>1</v>
      </c>
      <c r="Q25" s="1">
        <v>6</v>
      </c>
      <c r="R25" s="1">
        <v>0</v>
      </c>
      <c r="S25" s="1">
        <f>P25+Q25+R25</f>
        <v>7</v>
      </c>
      <c r="T25" s="1">
        <v>14</v>
      </c>
      <c r="U25" s="1">
        <v>2</v>
      </c>
      <c r="V25" s="1">
        <f>T25+U25</f>
        <v>16</v>
      </c>
      <c r="W25" s="1">
        <v>0</v>
      </c>
      <c r="X25" s="1">
        <v>0</v>
      </c>
      <c r="Y25" s="1">
        <f>W25+X25</f>
        <v>0</v>
      </c>
      <c r="Z25" s="1">
        <v>2</v>
      </c>
      <c r="AA25" s="1">
        <v>4</v>
      </c>
      <c r="AB25" s="1">
        <f>Z25+AA25</f>
        <v>6</v>
      </c>
      <c r="AC25" s="1">
        <v>0</v>
      </c>
      <c r="AD25" s="1">
        <v>0</v>
      </c>
      <c r="AE25" s="1">
        <f>AC25+AD25</f>
        <v>0</v>
      </c>
      <c r="AF25" s="1">
        <v>0</v>
      </c>
      <c r="AG25" s="1">
        <v>2</v>
      </c>
    </row>
    <row r="26" spans="1:33" x14ac:dyDescent="0.15">
      <c r="A26" s="1">
        <v>24</v>
      </c>
      <c r="B26" s="1" t="s">
        <v>17</v>
      </c>
      <c r="C26" s="1">
        <v>2024</v>
      </c>
      <c r="D26" s="1" t="s">
        <v>121</v>
      </c>
      <c r="E26" s="1" t="s">
        <v>122</v>
      </c>
      <c r="F26" s="1" t="s">
        <v>123</v>
      </c>
      <c r="G26" s="1">
        <v>4</v>
      </c>
      <c r="I26" s="1" t="s">
        <v>21</v>
      </c>
      <c r="J26" s="1" t="s">
        <v>21</v>
      </c>
      <c r="K26" s="1" t="s">
        <v>222</v>
      </c>
      <c r="L26" s="1" t="s">
        <v>50</v>
      </c>
      <c r="M26" s="1" t="s">
        <v>358</v>
      </c>
      <c r="N26" s="10">
        <v>27</v>
      </c>
      <c r="O26" s="1" t="s">
        <v>359</v>
      </c>
      <c r="P26" s="1">
        <v>11</v>
      </c>
      <c r="Q26" s="1">
        <v>3</v>
      </c>
      <c r="R26" s="1">
        <v>1</v>
      </c>
      <c r="S26" s="1">
        <f>P26+Q26+R26</f>
        <v>15</v>
      </c>
      <c r="T26" s="1">
        <v>2</v>
      </c>
      <c r="U26" s="1">
        <v>11</v>
      </c>
      <c r="V26" s="1">
        <f>T26+U26</f>
        <v>13</v>
      </c>
      <c r="W26" s="1">
        <v>1</v>
      </c>
      <c r="X26" s="1">
        <v>0</v>
      </c>
      <c r="Y26" s="1">
        <f>W26+X26</f>
        <v>1</v>
      </c>
      <c r="Z26" s="1">
        <v>7</v>
      </c>
      <c r="AA26" s="1">
        <v>0</v>
      </c>
      <c r="AB26" s="1">
        <f>Z26+AA26</f>
        <v>7</v>
      </c>
      <c r="AC26" s="1">
        <v>1</v>
      </c>
      <c r="AD26" s="1">
        <v>1</v>
      </c>
      <c r="AE26" s="1">
        <f>AC26+AD26</f>
        <v>2</v>
      </c>
      <c r="AF26" s="1">
        <v>3</v>
      </c>
      <c r="AG26" s="1">
        <v>5</v>
      </c>
    </row>
    <row r="28" spans="1:33" x14ac:dyDescent="0.15">
      <c r="P28" s="10"/>
    </row>
    <row r="29" spans="1:33" x14ac:dyDescent="0.15">
      <c r="M29" s="10"/>
      <c r="P29" s="10"/>
    </row>
    <row r="30" spans="1:33" x14ac:dyDescent="0.15">
      <c r="M30" s="10"/>
      <c r="P30" s="10"/>
    </row>
    <row r="31" spans="1:33" x14ac:dyDescent="0.15">
      <c r="M31" s="10"/>
      <c r="P31" s="10"/>
    </row>
    <row r="32" spans="1:33" x14ac:dyDescent="0.15">
      <c r="M32" s="10"/>
      <c r="P32" s="10"/>
    </row>
    <row r="33" spans="13:16" x14ac:dyDescent="0.15">
      <c r="M33" s="10"/>
      <c r="P33" s="10"/>
    </row>
    <row r="34" spans="13:16" x14ac:dyDescent="0.15">
      <c r="M34" s="10"/>
      <c r="P34" s="10"/>
    </row>
    <row r="35" spans="13:16" x14ac:dyDescent="0.15">
      <c r="M35" s="10"/>
    </row>
    <row r="36" spans="13:16" x14ac:dyDescent="0.15">
      <c r="M36" s="10"/>
    </row>
    <row r="37" spans="13:16" x14ac:dyDescent="0.15">
      <c r="M37" s="10"/>
    </row>
    <row r="38" spans="13:16" x14ac:dyDescent="0.15">
      <c r="M38" s="10"/>
    </row>
    <row r="39" spans="13:16" x14ac:dyDescent="0.15">
      <c r="M39" s="10"/>
      <c r="N39" s="10"/>
    </row>
    <row r="40" spans="13:16" x14ac:dyDescent="0.15">
      <c r="M40" s="10"/>
      <c r="N40" s="10"/>
    </row>
    <row r="41" spans="13:16" x14ac:dyDescent="0.15">
      <c r="M41" s="10"/>
      <c r="N41" s="10"/>
    </row>
    <row r="44" spans="13:16" x14ac:dyDescent="0.15">
      <c r="N44" s="10"/>
    </row>
    <row r="47" spans="13:16" x14ac:dyDescent="0.15">
      <c r="M47" s="10"/>
    </row>
    <row r="48" spans="13:16" x14ac:dyDescent="0.15">
      <c r="N48" s="10"/>
    </row>
  </sheetData>
  <sortState xmlns:xlrd2="http://schemas.microsoft.com/office/spreadsheetml/2017/richdata2" ref="A2:AG26">
    <sortCondition ref="C2:C26"/>
    <sortCondition ref="D2:D26"/>
  </sortState>
  <pageMargins left="0.7" right="0.7" top="0.75" bottom="0.75" header="0.3" footer="0.3"/>
  <pageSetup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63DE5-0316-E14D-A548-B4F15054BAD6}">
  <dimension ref="A1:P74"/>
  <sheetViews>
    <sheetView tabSelected="1" workbookViewId="0">
      <pane ySplit="1" topLeftCell="A2" activePane="bottomLeft" state="frozen"/>
      <selection pane="bottomLeft" activeCell="K93" sqref="K93"/>
    </sheetView>
  </sheetViews>
  <sheetFormatPr baseColWidth="10" defaultRowHeight="16" x14ac:dyDescent="0.2"/>
  <cols>
    <col min="1" max="1" width="9.1640625" style="3" bestFit="1" customWidth="1"/>
    <col min="2" max="2" width="8.5" customWidth="1"/>
    <col min="3" max="3" width="20" customWidth="1"/>
    <col min="4" max="4" width="18.6640625" customWidth="1"/>
    <col min="5" max="5" width="8.83203125" bestFit="1" customWidth="1"/>
    <col min="6" max="6" width="13.6640625" customWidth="1"/>
    <col min="7" max="7" width="7.33203125" customWidth="1"/>
    <col min="8" max="8" width="6.1640625" style="3" bestFit="1" customWidth="1"/>
    <col min="9" max="9" width="15.6640625" style="4" customWidth="1"/>
    <col min="10" max="10" width="4.5" style="3" customWidth="1"/>
    <col min="11" max="12" width="6.1640625" bestFit="1" customWidth="1"/>
    <col min="13" max="13" width="6.83203125" bestFit="1" customWidth="1"/>
    <col min="15" max="15" width="5.5" bestFit="1" customWidth="1"/>
    <col min="16" max="16" width="6.1640625" customWidth="1"/>
  </cols>
  <sheetData>
    <row r="1" spans="1:16" x14ac:dyDescent="0.2">
      <c r="A1" s="6" t="s">
        <v>365</v>
      </c>
      <c r="B1" s="2" t="s">
        <v>377</v>
      </c>
      <c r="C1" s="2" t="s">
        <v>127</v>
      </c>
      <c r="D1" s="2" t="s">
        <v>132</v>
      </c>
      <c r="E1" s="2" t="s">
        <v>128</v>
      </c>
      <c r="F1" s="2" t="s">
        <v>137</v>
      </c>
      <c r="G1" s="2" t="s">
        <v>367</v>
      </c>
      <c r="H1" s="6" t="s">
        <v>376</v>
      </c>
      <c r="I1" s="2" t="s">
        <v>135</v>
      </c>
      <c r="J1" s="6" t="s">
        <v>141</v>
      </c>
      <c r="K1" s="2" t="s">
        <v>129</v>
      </c>
      <c r="L1" s="2" t="s">
        <v>372</v>
      </c>
      <c r="M1" s="2" t="s">
        <v>373</v>
      </c>
      <c r="N1" s="2" t="s">
        <v>374</v>
      </c>
      <c r="O1" s="2" t="s">
        <v>50</v>
      </c>
      <c r="P1" s="2" t="s">
        <v>251</v>
      </c>
    </row>
    <row r="2" spans="1:16" x14ac:dyDescent="0.2">
      <c r="A2" s="7">
        <v>1</v>
      </c>
      <c r="B2" s="1" t="s">
        <v>168</v>
      </c>
      <c r="C2" s="1" t="s">
        <v>149</v>
      </c>
      <c r="D2" s="1" t="s">
        <v>143</v>
      </c>
      <c r="E2" s="1" t="s">
        <v>131</v>
      </c>
      <c r="F2" s="1" t="s">
        <v>148</v>
      </c>
      <c r="G2" s="1" t="s">
        <v>323</v>
      </c>
      <c r="H2" s="7">
        <v>1</v>
      </c>
      <c r="I2" s="1" t="s">
        <v>147</v>
      </c>
      <c r="J2" s="7">
        <v>16</v>
      </c>
      <c r="K2" s="1"/>
      <c r="L2" s="1">
        <v>16</v>
      </c>
      <c r="M2" s="1"/>
      <c r="N2" s="1"/>
      <c r="O2" s="1"/>
      <c r="P2" s="1"/>
    </row>
    <row r="3" spans="1:16" x14ac:dyDescent="0.2">
      <c r="A3" s="7" t="s">
        <v>169</v>
      </c>
      <c r="B3" s="1" t="s">
        <v>167</v>
      </c>
      <c r="C3" s="1" t="s">
        <v>166</v>
      </c>
      <c r="D3" s="1" t="s">
        <v>157</v>
      </c>
      <c r="E3" s="1" t="s">
        <v>158</v>
      </c>
      <c r="F3" s="1" t="s">
        <v>156</v>
      </c>
      <c r="G3" s="1" t="s">
        <v>323</v>
      </c>
      <c r="H3" s="7">
        <v>1</v>
      </c>
      <c r="I3" s="1" t="s">
        <v>147</v>
      </c>
      <c r="J3" s="7">
        <v>84</v>
      </c>
      <c r="K3" s="1"/>
      <c r="L3" s="1">
        <v>84</v>
      </c>
      <c r="M3" s="1">
        <v>84</v>
      </c>
      <c r="N3" s="1"/>
      <c r="O3" s="1"/>
      <c r="P3" s="1"/>
    </row>
    <row r="4" spans="1:16" x14ac:dyDescent="0.2">
      <c r="A4" s="7" t="s">
        <v>169</v>
      </c>
      <c r="B4" s="1" t="s">
        <v>167</v>
      </c>
      <c r="C4" s="1" t="s">
        <v>159</v>
      </c>
      <c r="D4" s="1" t="s">
        <v>157</v>
      </c>
      <c r="E4" s="1" t="s">
        <v>158</v>
      </c>
      <c r="F4" s="1" t="s">
        <v>150</v>
      </c>
      <c r="G4" s="1" t="s">
        <v>321</v>
      </c>
      <c r="H4" s="7">
        <v>2</v>
      </c>
      <c r="I4" s="1" t="s">
        <v>146</v>
      </c>
      <c r="J4" s="7">
        <v>72</v>
      </c>
      <c r="K4" s="1"/>
      <c r="L4" s="1">
        <v>72</v>
      </c>
      <c r="M4" s="1">
        <v>72</v>
      </c>
      <c r="N4" s="1"/>
      <c r="O4" s="1"/>
      <c r="P4" s="1"/>
    </row>
    <row r="5" spans="1:16" x14ac:dyDescent="0.2">
      <c r="A5" s="7" t="s">
        <v>169</v>
      </c>
      <c r="B5" s="1" t="s">
        <v>167</v>
      </c>
      <c r="C5" s="1" t="s">
        <v>165</v>
      </c>
      <c r="D5" s="1" t="s">
        <v>157</v>
      </c>
      <c r="E5" s="1" t="s">
        <v>158</v>
      </c>
      <c r="F5" s="1" t="s">
        <v>155</v>
      </c>
      <c r="G5" s="1" t="s">
        <v>321</v>
      </c>
      <c r="H5" s="7">
        <v>2</v>
      </c>
      <c r="I5" s="1" t="s">
        <v>146</v>
      </c>
      <c r="J5" s="7">
        <v>62</v>
      </c>
      <c r="K5" s="1"/>
      <c r="L5" s="1">
        <v>62</v>
      </c>
      <c r="M5" s="1">
        <v>62</v>
      </c>
      <c r="N5" s="1"/>
      <c r="O5" s="1"/>
      <c r="P5" s="1"/>
    </row>
    <row r="6" spans="1:16" x14ac:dyDescent="0.2">
      <c r="A6" s="7">
        <v>5</v>
      </c>
      <c r="B6" s="1" t="s">
        <v>167</v>
      </c>
      <c r="C6" s="1" t="s">
        <v>177</v>
      </c>
      <c r="D6" s="1" t="s">
        <v>143</v>
      </c>
      <c r="E6" s="1" t="s">
        <v>131</v>
      </c>
      <c r="F6" s="1" t="s">
        <v>178</v>
      </c>
      <c r="G6" s="1" t="s">
        <v>321</v>
      </c>
      <c r="H6" s="7">
        <v>2</v>
      </c>
      <c r="I6" s="1" t="s">
        <v>181</v>
      </c>
      <c r="J6" s="7">
        <v>11</v>
      </c>
      <c r="K6" s="1"/>
      <c r="L6" s="1">
        <v>11</v>
      </c>
      <c r="M6" s="1">
        <v>11</v>
      </c>
      <c r="N6" s="1">
        <v>11</v>
      </c>
      <c r="O6" s="1">
        <v>11</v>
      </c>
      <c r="P6" s="1"/>
    </row>
    <row r="7" spans="1:16" x14ac:dyDescent="0.2">
      <c r="A7" s="7" t="s">
        <v>297</v>
      </c>
      <c r="B7" s="1" t="s">
        <v>133</v>
      </c>
      <c r="C7" s="1" t="s">
        <v>179</v>
      </c>
      <c r="D7" s="1" t="s">
        <v>143</v>
      </c>
      <c r="E7" s="1" t="s">
        <v>131</v>
      </c>
      <c r="F7" s="1" t="s">
        <v>178</v>
      </c>
      <c r="G7" s="1" t="s">
        <v>321</v>
      </c>
      <c r="H7" s="7">
        <v>2</v>
      </c>
      <c r="I7" s="1" t="s">
        <v>181</v>
      </c>
      <c r="J7" s="7">
        <v>19</v>
      </c>
      <c r="K7" s="1"/>
      <c r="L7" s="1">
        <v>19</v>
      </c>
      <c r="M7" s="1">
        <v>35</v>
      </c>
      <c r="N7" s="1">
        <v>19</v>
      </c>
      <c r="O7" s="1">
        <v>19</v>
      </c>
      <c r="P7" s="1"/>
    </row>
    <row r="8" spans="1:16" x14ac:dyDescent="0.2">
      <c r="A8" s="7">
        <v>5</v>
      </c>
      <c r="B8" s="1" t="s">
        <v>168</v>
      </c>
      <c r="C8" s="1" t="s">
        <v>180</v>
      </c>
      <c r="D8" s="1" t="s">
        <v>143</v>
      </c>
      <c r="E8" s="1" t="s">
        <v>131</v>
      </c>
      <c r="F8" s="1" t="s">
        <v>178</v>
      </c>
      <c r="G8" s="1" t="s">
        <v>321</v>
      </c>
      <c r="H8" s="7">
        <v>2</v>
      </c>
      <c r="I8" s="1" t="s">
        <v>181</v>
      </c>
      <c r="J8" s="7">
        <v>1</v>
      </c>
      <c r="K8" s="1"/>
      <c r="L8" s="1">
        <v>1</v>
      </c>
      <c r="M8" s="1">
        <v>1</v>
      </c>
      <c r="N8" s="1">
        <v>1</v>
      </c>
      <c r="O8" s="1">
        <v>1</v>
      </c>
      <c r="P8" s="1"/>
    </row>
    <row r="9" spans="1:16" x14ac:dyDescent="0.2">
      <c r="A9" s="7">
        <v>22</v>
      </c>
      <c r="B9" s="1" t="s">
        <v>167</v>
      </c>
      <c r="C9" s="1" t="s">
        <v>328</v>
      </c>
      <c r="D9" s="1" t="s">
        <v>252</v>
      </c>
      <c r="E9" s="1" t="s">
        <v>131</v>
      </c>
      <c r="F9" s="1" t="s">
        <v>252</v>
      </c>
      <c r="G9" s="1" t="s">
        <v>321</v>
      </c>
      <c r="H9" s="7">
        <v>2</v>
      </c>
      <c r="I9" s="1" t="s">
        <v>327</v>
      </c>
      <c r="J9" s="7">
        <v>159</v>
      </c>
      <c r="K9" s="1"/>
      <c r="L9" s="1"/>
      <c r="M9" s="1"/>
      <c r="N9" s="1"/>
      <c r="O9" s="1">
        <v>159</v>
      </c>
      <c r="P9" s="1"/>
    </row>
    <row r="10" spans="1:16" x14ac:dyDescent="0.2">
      <c r="A10" s="7">
        <v>5</v>
      </c>
      <c r="B10" s="1" t="s">
        <v>167</v>
      </c>
      <c r="C10" s="1" t="s">
        <v>182</v>
      </c>
      <c r="D10" s="1" t="s">
        <v>183</v>
      </c>
      <c r="E10" s="1" t="s">
        <v>184</v>
      </c>
      <c r="F10" s="1" t="s">
        <v>175</v>
      </c>
      <c r="G10" s="1" t="s">
        <v>322</v>
      </c>
      <c r="H10" s="7">
        <v>3</v>
      </c>
      <c r="I10" s="1" t="s">
        <v>189</v>
      </c>
      <c r="J10" s="7">
        <v>78</v>
      </c>
      <c r="K10" s="1"/>
      <c r="L10" s="1">
        <v>78</v>
      </c>
      <c r="M10" s="1">
        <v>78</v>
      </c>
      <c r="N10" s="1">
        <v>78</v>
      </c>
      <c r="O10" s="1">
        <v>78</v>
      </c>
      <c r="P10" s="1"/>
    </row>
    <row r="11" spans="1:16" x14ac:dyDescent="0.2">
      <c r="A11" s="7">
        <v>5</v>
      </c>
      <c r="B11" s="1" t="s">
        <v>167</v>
      </c>
      <c r="C11" s="1" t="s">
        <v>185</v>
      </c>
      <c r="D11" s="1" t="s">
        <v>183</v>
      </c>
      <c r="E11" s="1" t="s">
        <v>184</v>
      </c>
      <c r="F11" s="1" t="s">
        <v>175</v>
      </c>
      <c r="G11" s="1" t="s">
        <v>322</v>
      </c>
      <c r="H11" s="7">
        <v>3</v>
      </c>
      <c r="I11" s="1" t="s">
        <v>189</v>
      </c>
      <c r="J11" s="7">
        <v>15</v>
      </c>
      <c r="K11" s="1"/>
      <c r="L11" s="1">
        <v>15</v>
      </c>
      <c r="M11" s="1">
        <v>15</v>
      </c>
      <c r="N11" s="1">
        <v>15</v>
      </c>
      <c r="O11" s="1">
        <v>15</v>
      </c>
      <c r="P11" s="1"/>
    </row>
    <row r="12" spans="1:16" x14ac:dyDescent="0.2">
      <c r="A12" s="7">
        <v>5</v>
      </c>
      <c r="B12" s="1" t="s">
        <v>168</v>
      </c>
      <c r="C12" s="1" t="s">
        <v>186</v>
      </c>
      <c r="D12" s="1" t="s">
        <v>183</v>
      </c>
      <c r="E12" s="1" t="s">
        <v>184</v>
      </c>
      <c r="F12" s="1" t="s">
        <v>175</v>
      </c>
      <c r="G12" s="1" t="s">
        <v>322</v>
      </c>
      <c r="H12" s="7">
        <v>3</v>
      </c>
      <c r="I12" s="1" t="s">
        <v>189</v>
      </c>
      <c r="J12" s="7">
        <v>9</v>
      </c>
      <c r="K12" s="1"/>
      <c r="L12" s="1">
        <v>9</v>
      </c>
      <c r="M12" s="1">
        <v>9</v>
      </c>
      <c r="N12" s="1">
        <v>9</v>
      </c>
      <c r="O12" s="1">
        <v>9</v>
      </c>
      <c r="P12" s="1"/>
    </row>
    <row r="13" spans="1:16" x14ac:dyDescent="0.2">
      <c r="A13" s="7">
        <v>5</v>
      </c>
      <c r="B13" s="1" t="s">
        <v>168</v>
      </c>
      <c r="C13" s="1" t="s">
        <v>187</v>
      </c>
      <c r="D13" s="1" t="s">
        <v>183</v>
      </c>
      <c r="E13" s="1" t="s">
        <v>184</v>
      </c>
      <c r="F13" s="1" t="s">
        <v>175</v>
      </c>
      <c r="G13" s="1" t="s">
        <v>322</v>
      </c>
      <c r="H13" s="7">
        <v>3</v>
      </c>
      <c r="I13" s="1" t="s">
        <v>189</v>
      </c>
      <c r="J13" s="7">
        <v>2</v>
      </c>
      <c r="K13" s="1"/>
      <c r="L13" s="1">
        <v>2</v>
      </c>
      <c r="M13" s="1">
        <v>2</v>
      </c>
      <c r="N13" s="1">
        <v>2</v>
      </c>
      <c r="O13" s="1">
        <v>2</v>
      </c>
      <c r="P13" s="1"/>
    </row>
    <row r="14" spans="1:16" x14ac:dyDescent="0.2">
      <c r="A14" s="7">
        <v>5</v>
      </c>
      <c r="B14" s="1" t="s">
        <v>168</v>
      </c>
      <c r="C14" s="1" t="s">
        <v>188</v>
      </c>
      <c r="D14" s="1" t="s">
        <v>183</v>
      </c>
      <c r="E14" s="1" t="s">
        <v>184</v>
      </c>
      <c r="F14" s="1" t="s">
        <v>175</v>
      </c>
      <c r="G14" s="1" t="s">
        <v>322</v>
      </c>
      <c r="H14" s="7">
        <v>3</v>
      </c>
      <c r="I14" s="1" t="s">
        <v>189</v>
      </c>
      <c r="J14" s="7">
        <v>2</v>
      </c>
      <c r="K14" s="1"/>
      <c r="L14" s="1">
        <v>2</v>
      </c>
      <c r="M14" s="1">
        <v>2</v>
      </c>
      <c r="N14" s="1">
        <v>2</v>
      </c>
      <c r="O14" s="1">
        <v>2</v>
      </c>
      <c r="P14" s="1"/>
    </row>
    <row r="15" spans="1:16" x14ac:dyDescent="0.2">
      <c r="A15" s="7">
        <v>13</v>
      </c>
      <c r="B15" s="1" t="s">
        <v>167</v>
      </c>
      <c r="C15" s="1" t="s">
        <v>225</v>
      </c>
      <c r="D15" s="1" t="s">
        <v>226</v>
      </c>
      <c r="E15" s="1" t="s">
        <v>158</v>
      </c>
      <c r="F15" s="1" t="s">
        <v>227</v>
      </c>
      <c r="G15" s="1" t="s">
        <v>319</v>
      </c>
      <c r="H15" s="7">
        <v>3</v>
      </c>
      <c r="I15" s="1" t="s">
        <v>228</v>
      </c>
      <c r="J15" s="7">
        <v>49</v>
      </c>
      <c r="K15" s="1"/>
      <c r="L15" s="1"/>
      <c r="M15" s="1">
        <v>49</v>
      </c>
      <c r="N15" s="1"/>
      <c r="O15" s="1"/>
      <c r="P15" s="1" t="s">
        <v>371</v>
      </c>
    </row>
    <row r="16" spans="1:16" x14ac:dyDescent="0.2">
      <c r="A16" s="7">
        <v>18</v>
      </c>
      <c r="B16" s="1" t="s">
        <v>167</v>
      </c>
      <c r="C16" s="1" t="s">
        <v>282</v>
      </c>
      <c r="D16" s="1" t="s">
        <v>212</v>
      </c>
      <c r="E16" s="1" t="s">
        <v>131</v>
      </c>
      <c r="F16" s="1" t="s">
        <v>260</v>
      </c>
      <c r="G16" s="1" t="s">
        <v>286</v>
      </c>
      <c r="H16" s="7">
        <v>4</v>
      </c>
      <c r="I16" s="1" t="s">
        <v>284</v>
      </c>
      <c r="J16" s="7">
        <v>22</v>
      </c>
      <c r="K16" s="1"/>
      <c r="L16" s="1">
        <v>22</v>
      </c>
      <c r="M16" s="1"/>
      <c r="N16" s="1"/>
      <c r="O16" s="1"/>
      <c r="P16" s="1"/>
    </row>
    <row r="17" spans="1:16" x14ac:dyDescent="0.2">
      <c r="A17" s="7">
        <v>18</v>
      </c>
      <c r="B17" s="1" t="s">
        <v>167</v>
      </c>
      <c r="C17" s="1" t="s">
        <v>280</v>
      </c>
      <c r="D17" s="1" t="s">
        <v>281</v>
      </c>
      <c r="E17" s="1" t="s">
        <v>131</v>
      </c>
      <c r="F17" s="1" t="s">
        <v>260</v>
      </c>
      <c r="G17" s="1" t="s">
        <v>286</v>
      </c>
      <c r="H17" s="7">
        <v>4</v>
      </c>
      <c r="I17" s="1" t="s">
        <v>284</v>
      </c>
      <c r="J17" s="7">
        <v>4</v>
      </c>
      <c r="K17" s="1"/>
      <c r="L17" s="1">
        <v>4</v>
      </c>
      <c r="M17" s="1"/>
      <c r="N17" s="1"/>
      <c r="O17" s="1"/>
      <c r="P17" s="1"/>
    </row>
    <row r="18" spans="1:16" x14ac:dyDescent="0.2">
      <c r="A18" s="7">
        <v>18</v>
      </c>
      <c r="B18" s="1" t="s">
        <v>133</v>
      </c>
      <c r="C18" s="1" t="s">
        <v>292</v>
      </c>
      <c r="D18" s="1" t="s">
        <v>283</v>
      </c>
      <c r="E18" s="1" t="s">
        <v>131</v>
      </c>
      <c r="F18" s="1" t="s">
        <v>260</v>
      </c>
      <c r="G18" s="1" t="s">
        <v>286</v>
      </c>
      <c r="H18" s="7">
        <v>4</v>
      </c>
      <c r="I18" s="1" t="s">
        <v>284</v>
      </c>
      <c r="J18" s="7">
        <v>11</v>
      </c>
      <c r="K18" s="1"/>
      <c r="L18" s="1">
        <v>11</v>
      </c>
      <c r="M18" s="1"/>
      <c r="N18" s="1"/>
      <c r="O18" s="1"/>
      <c r="P18" s="1"/>
    </row>
    <row r="19" spans="1:16" x14ac:dyDescent="0.2">
      <c r="A19" s="7" t="s">
        <v>296</v>
      </c>
      <c r="B19" s="1" t="s">
        <v>133</v>
      </c>
      <c r="C19" s="1" t="s">
        <v>172</v>
      </c>
      <c r="D19" s="1" t="s">
        <v>143</v>
      </c>
      <c r="E19" s="1" t="s">
        <v>131</v>
      </c>
      <c r="F19" s="1" t="s">
        <v>175</v>
      </c>
      <c r="G19" s="1" t="s">
        <v>170</v>
      </c>
      <c r="H19" s="7">
        <v>5</v>
      </c>
      <c r="I19" s="1" t="s">
        <v>176</v>
      </c>
      <c r="J19" s="7">
        <v>394</v>
      </c>
      <c r="K19" s="1"/>
      <c r="L19" s="1">
        <v>394</v>
      </c>
      <c r="M19" s="1">
        <v>394</v>
      </c>
      <c r="N19" s="1">
        <v>394</v>
      </c>
      <c r="O19" s="1">
        <v>394</v>
      </c>
      <c r="P19" s="1"/>
    </row>
    <row r="20" spans="1:16" x14ac:dyDescent="0.2">
      <c r="A20" s="7">
        <v>5</v>
      </c>
      <c r="B20" s="1" t="s">
        <v>133</v>
      </c>
      <c r="C20" s="1" t="s">
        <v>291</v>
      </c>
      <c r="D20" s="1" t="s">
        <v>143</v>
      </c>
      <c r="E20" s="1" t="s">
        <v>131</v>
      </c>
      <c r="F20" s="1" t="s">
        <v>175</v>
      </c>
      <c r="G20" s="1" t="s">
        <v>170</v>
      </c>
      <c r="H20" s="7">
        <v>5</v>
      </c>
      <c r="I20" s="1" t="s">
        <v>176</v>
      </c>
      <c r="J20" s="7">
        <v>6</v>
      </c>
      <c r="K20" s="1"/>
      <c r="L20" s="1">
        <v>6</v>
      </c>
      <c r="M20" s="1">
        <v>6</v>
      </c>
      <c r="N20" s="1">
        <v>6</v>
      </c>
      <c r="O20" s="1">
        <v>6</v>
      </c>
      <c r="P20" s="1"/>
    </row>
    <row r="21" spans="1:16" x14ac:dyDescent="0.2">
      <c r="A21" s="7" t="s">
        <v>297</v>
      </c>
      <c r="B21" s="1" t="s">
        <v>133</v>
      </c>
      <c r="C21" s="1" t="s">
        <v>173</v>
      </c>
      <c r="D21" s="1" t="s">
        <v>143</v>
      </c>
      <c r="E21" s="1" t="s">
        <v>131</v>
      </c>
      <c r="F21" s="1" t="s">
        <v>175</v>
      </c>
      <c r="G21" s="1" t="s">
        <v>170</v>
      </c>
      <c r="H21" s="7">
        <v>5</v>
      </c>
      <c r="I21" s="1" t="s">
        <v>176</v>
      </c>
      <c r="J21" s="7">
        <v>19</v>
      </c>
      <c r="K21" s="1"/>
      <c r="L21" s="1">
        <v>4</v>
      </c>
      <c r="M21" s="1">
        <v>19</v>
      </c>
      <c r="N21" s="1">
        <v>4</v>
      </c>
      <c r="O21" s="1">
        <v>4</v>
      </c>
      <c r="P21" s="1"/>
    </row>
    <row r="22" spans="1:16" x14ac:dyDescent="0.2">
      <c r="A22" s="7">
        <v>5</v>
      </c>
      <c r="B22" s="1" t="s">
        <v>167</v>
      </c>
      <c r="C22" s="1" t="s">
        <v>174</v>
      </c>
      <c r="D22" s="1" t="s">
        <v>143</v>
      </c>
      <c r="E22" s="1" t="s">
        <v>131</v>
      </c>
      <c r="F22" s="1" t="s">
        <v>175</v>
      </c>
      <c r="G22" s="1" t="s">
        <v>170</v>
      </c>
      <c r="H22" s="7">
        <v>5</v>
      </c>
      <c r="I22" s="1" t="s">
        <v>176</v>
      </c>
      <c r="J22" s="7">
        <v>2</v>
      </c>
      <c r="K22" s="1"/>
      <c r="L22" s="1">
        <v>2</v>
      </c>
      <c r="M22" s="1">
        <v>2</v>
      </c>
      <c r="N22" s="1">
        <v>2</v>
      </c>
      <c r="O22" s="1">
        <v>2</v>
      </c>
      <c r="P22" s="1"/>
    </row>
    <row r="23" spans="1:16" x14ac:dyDescent="0.2">
      <c r="A23" s="7">
        <v>5</v>
      </c>
      <c r="B23" s="1" t="s">
        <v>167</v>
      </c>
      <c r="C23" s="1" t="s">
        <v>175</v>
      </c>
      <c r="D23" s="1" t="s">
        <v>175</v>
      </c>
      <c r="E23" s="1" t="s">
        <v>184</v>
      </c>
      <c r="F23" s="1" t="s">
        <v>175</v>
      </c>
      <c r="G23" s="1" t="s">
        <v>170</v>
      </c>
      <c r="H23" s="7">
        <v>5</v>
      </c>
      <c r="I23" s="1" t="s">
        <v>176</v>
      </c>
      <c r="J23" s="7">
        <v>105</v>
      </c>
      <c r="K23" s="1"/>
      <c r="L23" s="1">
        <v>105</v>
      </c>
      <c r="M23" s="1">
        <v>105</v>
      </c>
      <c r="N23" s="1">
        <v>105</v>
      </c>
      <c r="O23" s="1">
        <v>105</v>
      </c>
      <c r="P23" s="1"/>
    </row>
    <row r="24" spans="1:16" x14ac:dyDescent="0.2">
      <c r="A24" s="7" t="s">
        <v>190</v>
      </c>
      <c r="B24" s="1" t="s">
        <v>167</v>
      </c>
      <c r="C24" s="1" t="s">
        <v>160</v>
      </c>
      <c r="D24" s="1" t="s">
        <v>157</v>
      </c>
      <c r="E24" s="1" t="s">
        <v>158</v>
      </c>
      <c r="F24" s="1" t="s">
        <v>151</v>
      </c>
      <c r="G24" s="1" t="s">
        <v>170</v>
      </c>
      <c r="H24" s="7">
        <v>5</v>
      </c>
      <c r="I24" s="1" t="s">
        <v>171</v>
      </c>
      <c r="J24" s="7">
        <v>82</v>
      </c>
      <c r="K24" s="1"/>
      <c r="L24" s="1">
        <v>82</v>
      </c>
      <c r="M24" s="1">
        <v>82</v>
      </c>
      <c r="N24" s="1"/>
      <c r="O24" s="1">
        <v>82</v>
      </c>
      <c r="P24" s="1"/>
    </row>
    <row r="25" spans="1:16" x14ac:dyDescent="0.2">
      <c r="A25" s="7" t="s">
        <v>190</v>
      </c>
      <c r="B25" s="1" t="s">
        <v>167</v>
      </c>
      <c r="C25" s="1" t="s">
        <v>161</v>
      </c>
      <c r="D25" s="1" t="s">
        <v>157</v>
      </c>
      <c r="E25" s="1" t="s">
        <v>158</v>
      </c>
      <c r="F25" s="1" t="s">
        <v>152</v>
      </c>
      <c r="G25" s="1" t="s">
        <v>170</v>
      </c>
      <c r="H25" s="7">
        <v>5</v>
      </c>
      <c r="I25" s="1" t="s">
        <v>171</v>
      </c>
      <c r="J25" s="7">
        <v>45</v>
      </c>
      <c r="K25" s="1"/>
      <c r="L25" s="1">
        <v>45</v>
      </c>
      <c r="M25" s="1">
        <v>45</v>
      </c>
      <c r="N25" s="1"/>
      <c r="O25" s="1">
        <v>45</v>
      </c>
      <c r="P25" s="1"/>
    </row>
    <row r="26" spans="1:16" x14ac:dyDescent="0.2">
      <c r="A26" s="7" t="s">
        <v>190</v>
      </c>
      <c r="B26" s="1" t="s">
        <v>167</v>
      </c>
      <c r="C26" s="1" t="s">
        <v>162</v>
      </c>
      <c r="D26" s="1" t="s">
        <v>157</v>
      </c>
      <c r="E26" s="1" t="s">
        <v>158</v>
      </c>
      <c r="F26" s="1" t="s">
        <v>152</v>
      </c>
      <c r="G26" s="1" t="s">
        <v>170</v>
      </c>
      <c r="H26" s="7">
        <v>5</v>
      </c>
      <c r="I26" s="1" t="s">
        <v>171</v>
      </c>
      <c r="J26" s="7">
        <v>64</v>
      </c>
      <c r="K26" s="1"/>
      <c r="L26" s="1">
        <v>64</v>
      </c>
      <c r="M26" s="1">
        <v>64</v>
      </c>
      <c r="N26" s="1"/>
      <c r="O26" s="1">
        <v>64</v>
      </c>
      <c r="P26" s="1"/>
    </row>
    <row r="27" spans="1:16" x14ac:dyDescent="0.2">
      <c r="A27" s="7">
        <v>13</v>
      </c>
      <c r="B27" s="1" t="s">
        <v>167</v>
      </c>
      <c r="C27" s="1" t="s">
        <v>229</v>
      </c>
      <c r="D27" s="1" t="s">
        <v>226</v>
      </c>
      <c r="E27" s="1" t="s">
        <v>158</v>
      </c>
      <c r="F27" s="1" t="s">
        <v>227</v>
      </c>
      <c r="G27" s="1" t="s">
        <v>318</v>
      </c>
      <c r="H27" s="7">
        <v>5</v>
      </c>
      <c r="I27" s="1" t="s">
        <v>230</v>
      </c>
      <c r="J27" s="7">
        <v>43</v>
      </c>
      <c r="K27" s="1"/>
      <c r="L27" s="1"/>
      <c r="M27" s="1">
        <v>43</v>
      </c>
      <c r="N27" s="1"/>
      <c r="O27" s="1"/>
      <c r="P27" s="1" t="s">
        <v>371</v>
      </c>
    </row>
    <row r="28" spans="1:16" x14ac:dyDescent="0.2">
      <c r="A28" s="7">
        <v>13</v>
      </c>
      <c r="B28" s="1" t="s">
        <v>167</v>
      </c>
      <c r="C28" s="1" t="s">
        <v>231</v>
      </c>
      <c r="D28" s="1" t="s">
        <v>226</v>
      </c>
      <c r="E28" s="1" t="s">
        <v>158</v>
      </c>
      <c r="F28" s="1" t="s">
        <v>227</v>
      </c>
      <c r="G28" s="1" t="s">
        <v>318</v>
      </c>
      <c r="H28" s="7">
        <v>5</v>
      </c>
      <c r="I28" s="1" t="s">
        <v>243</v>
      </c>
      <c r="J28" s="7">
        <v>56</v>
      </c>
      <c r="K28" s="1"/>
      <c r="L28" s="1"/>
      <c r="M28" s="1">
        <v>56</v>
      </c>
      <c r="N28" s="1"/>
      <c r="O28" s="1"/>
      <c r="P28" s="1" t="s">
        <v>371</v>
      </c>
    </row>
    <row r="29" spans="1:16" x14ac:dyDescent="0.2">
      <c r="A29" s="7">
        <v>13</v>
      </c>
      <c r="B29" s="1" t="s">
        <v>167</v>
      </c>
      <c r="C29" s="1" t="s">
        <v>239</v>
      </c>
      <c r="D29" s="1" t="s">
        <v>226</v>
      </c>
      <c r="E29" s="1" t="s">
        <v>158</v>
      </c>
      <c r="F29" s="1" t="s">
        <v>227</v>
      </c>
      <c r="G29" s="1" t="s">
        <v>318</v>
      </c>
      <c r="H29" s="7">
        <v>5</v>
      </c>
      <c r="I29" s="1" t="s">
        <v>241</v>
      </c>
      <c r="J29" s="7">
        <v>117</v>
      </c>
      <c r="K29" s="1"/>
      <c r="L29" s="1"/>
      <c r="M29" s="1">
        <v>117</v>
      </c>
      <c r="N29" s="1"/>
      <c r="O29" s="1"/>
      <c r="P29" s="1" t="s">
        <v>371</v>
      </c>
    </row>
    <row r="30" spans="1:16" x14ac:dyDescent="0.2">
      <c r="A30" s="7">
        <v>13</v>
      </c>
      <c r="B30" s="1" t="s">
        <v>167</v>
      </c>
      <c r="C30" s="1" t="s">
        <v>238</v>
      </c>
      <c r="D30" s="1" t="s">
        <v>226</v>
      </c>
      <c r="E30" s="1" t="s">
        <v>158</v>
      </c>
      <c r="F30" s="1" t="s">
        <v>227</v>
      </c>
      <c r="G30" s="1" t="s">
        <v>318</v>
      </c>
      <c r="H30" s="7">
        <v>5</v>
      </c>
      <c r="I30" s="1" t="s">
        <v>244</v>
      </c>
      <c r="J30" s="7">
        <v>162</v>
      </c>
      <c r="K30" s="1"/>
      <c r="L30" s="1"/>
      <c r="M30" s="1">
        <v>162</v>
      </c>
      <c r="N30" s="1"/>
      <c r="O30" s="1"/>
      <c r="P30" s="1" t="s">
        <v>371</v>
      </c>
    </row>
    <row r="31" spans="1:16" x14ac:dyDescent="0.2">
      <c r="A31" s="7">
        <v>13</v>
      </c>
      <c r="B31" s="1" t="s">
        <v>167</v>
      </c>
      <c r="C31" s="1" t="s">
        <v>240</v>
      </c>
      <c r="D31" s="1" t="s">
        <v>226</v>
      </c>
      <c r="E31" s="1" t="s">
        <v>158</v>
      </c>
      <c r="F31" s="1" t="s">
        <v>227</v>
      </c>
      <c r="G31" s="1" t="s">
        <v>318</v>
      </c>
      <c r="H31" s="7">
        <v>5</v>
      </c>
      <c r="I31" s="1" t="s">
        <v>242</v>
      </c>
      <c r="J31" s="7">
        <v>104</v>
      </c>
      <c r="K31" s="1"/>
      <c r="L31" s="1"/>
      <c r="M31" s="1">
        <v>104</v>
      </c>
      <c r="N31" s="1"/>
      <c r="O31" s="1"/>
      <c r="P31" s="1" t="s">
        <v>371</v>
      </c>
    </row>
    <row r="32" spans="1:16" x14ac:dyDescent="0.2">
      <c r="A32" s="7" t="s">
        <v>265</v>
      </c>
      <c r="B32" s="1" t="s">
        <v>133</v>
      </c>
      <c r="C32" s="1" t="s">
        <v>130</v>
      </c>
      <c r="D32" s="1" t="s">
        <v>134</v>
      </c>
      <c r="E32" s="1" t="s">
        <v>131</v>
      </c>
      <c r="F32" s="1" t="s">
        <v>134</v>
      </c>
      <c r="G32" s="1" t="s">
        <v>285</v>
      </c>
      <c r="H32" s="7">
        <v>6</v>
      </c>
      <c r="I32" s="1" t="s">
        <v>136</v>
      </c>
      <c r="J32" s="7">
        <v>29</v>
      </c>
      <c r="K32" s="1">
        <v>29</v>
      </c>
      <c r="L32" s="1">
        <v>29</v>
      </c>
      <c r="M32" s="1"/>
      <c r="N32" s="1"/>
      <c r="O32" s="1"/>
      <c r="P32" s="1"/>
    </row>
    <row r="33" spans="1:16" x14ac:dyDescent="0.2">
      <c r="A33" s="7" t="s">
        <v>266</v>
      </c>
      <c r="B33" s="1" t="s">
        <v>133</v>
      </c>
      <c r="C33" s="1" t="s">
        <v>206</v>
      </c>
      <c r="D33" s="1" t="s">
        <v>272</v>
      </c>
      <c r="E33" s="1" t="s">
        <v>131</v>
      </c>
      <c r="F33" s="1" t="s">
        <v>134</v>
      </c>
      <c r="G33" s="1" t="s">
        <v>285</v>
      </c>
      <c r="H33" s="7">
        <v>6</v>
      </c>
      <c r="I33" s="1" t="s">
        <v>136</v>
      </c>
      <c r="J33" s="7">
        <v>115</v>
      </c>
      <c r="K33" s="1">
        <v>115</v>
      </c>
      <c r="L33" s="1">
        <v>115</v>
      </c>
      <c r="M33" s="1"/>
      <c r="N33" s="1"/>
      <c r="O33" s="1"/>
      <c r="P33" s="1"/>
    </row>
    <row r="34" spans="1:16" x14ac:dyDescent="0.2">
      <c r="A34" s="7">
        <v>15</v>
      </c>
      <c r="B34" s="1" t="s">
        <v>133</v>
      </c>
      <c r="C34" s="1" t="s">
        <v>267</v>
      </c>
      <c r="D34" s="1" t="s">
        <v>268</v>
      </c>
      <c r="E34" s="1" t="s">
        <v>131</v>
      </c>
      <c r="F34" s="1" t="s">
        <v>134</v>
      </c>
      <c r="G34" s="1" t="s">
        <v>285</v>
      </c>
      <c r="H34" s="7">
        <v>6</v>
      </c>
      <c r="I34" s="1" t="s">
        <v>136</v>
      </c>
      <c r="J34" s="7">
        <v>13</v>
      </c>
      <c r="K34" s="1">
        <v>13</v>
      </c>
      <c r="L34" s="1">
        <v>13</v>
      </c>
      <c r="M34" s="1"/>
      <c r="N34" s="1"/>
      <c r="O34" s="1"/>
      <c r="P34" s="1"/>
    </row>
    <row r="35" spans="1:16" x14ac:dyDescent="0.2">
      <c r="A35" s="7">
        <v>15</v>
      </c>
      <c r="B35" s="1" t="s">
        <v>133</v>
      </c>
      <c r="C35" s="1" t="s">
        <v>269</v>
      </c>
      <c r="D35" s="1" t="s">
        <v>268</v>
      </c>
      <c r="E35" s="1" t="s">
        <v>131</v>
      </c>
      <c r="F35" s="1" t="s">
        <v>134</v>
      </c>
      <c r="G35" s="1" t="s">
        <v>285</v>
      </c>
      <c r="H35" s="7">
        <v>6</v>
      </c>
      <c r="I35" s="1" t="s">
        <v>136</v>
      </c>
      <c r="J35" s="7">
        <v>3</v>
      </c>
      <c r="K35" s="1">
        <v>3</v>
      </c>
      <c r="L35" s="1"/>
      <c r="M35" s="1"/>
      <c r="N35" s="1"/>
      <c r="O35" s="1"/>
      <c r="P35" s="1"/>
    </row>
    <row r="36" spans="1:16" x14ac:dyDescent="0.2">
      <c r="A36" s="7">
        <v>15</v>
      </c>
      <c r="B36" s="1" t="s">
        <v>133</v>
      </c>
      <c r="C36" s="1" t="s">
        <v>270</v>
      </c>
      <c r="D36" s="1" t="s">
        <v>268</v>
      </c>
      <c r="E36" s="1" t="s">
        <v>131</v>
      </c>
      <c r="F36" s="1" t="s">
        <v>134</v>
      </c>
      <c r="G36" s="1" t="s">
        <v>285</v>
      </c>
      <c r="H36" s="7">
        <v>6</v>
      </c>
      <c r="I36" s="1" t="s">
        <v>136</v>
      </c>
      <c r="J36" s="7">
        <v>9</v>
      </c>
      <c r="K36" s="1">
        <v>9</v>
      </c>
      <c r="L36" s="1"/>
      <c r="M36" s="1"/>
      <c r="N36" s="1"/>
      <c r="O36" s="1"/>
      <c r="P36" s="1"/>
    </row>
    <row r="37" spans="1:16" x14ac:dyDescent="0.2">
      <c r="A37" s="7">
        <v>15</v>
      </c>
      <c r="B37" s="1" t="s">
        <v>133</v>
      </c>
      <c r="C37" s="1" t="s">
        <v>271</v>
      </c>
      <c r="D37" s="1" t="s">
        <v>268</v>
      </c>
      <c r="E37" s="1" t="s">
        <v>131</v>
      </c>
      <c r="F37" s="1" t="s">
        <v>134</v>
      </c>
      <c r="G37" s="1" t="s">
        <v>285</v>
      </c>
      <c r="H37" s="7">
        <v>6</v>
      </c>
      <c r="I37" s="1" t="s">
        <v>136</v>
      </c>
      <c r="J37" s="7">
        <v>9</v>
      </c>
      <c r="K37" s="1">
        <v>9</v>
      </c>
      <c r="L37" s="1">
        <v>9</v>
      </c>
      <c r="M37" s="1"/>
      <c r="N37" s="1"/>
      <c r="O37" s="1"/>
      <c r="P37" s="1"/>
    </row>
    <row r="38" spans="1:16" x14ac:dyDescent="0.2">
      <c r="A38" s="7">
        <v>13</v>
      </c>
      <c r="B38" s="1" t="s">
        <v>167</v>
      </c>
      <c r="C38" s="1" t="s">
        <v>237</v>
      </c>
      <c r="D38" s="1" t="s">
        <v>226</v>
      </c>
      <c r="E38" s="1" t="s">
        <v>158</v>
      </c>
      <c r="F38" s="1" t="s">
        <v>227</v>
      </c>
      <c r="G38" s="1" t="s">
        <v>287</v>
      </c>
      <c r="H38" s="7">
        <v>6</v>
      </c>
      <c r="I38" s="1" t="s">
        <v>245</v>
      </c>
      <c r="J38" s="7">
        <v>45</v>
      </c>
      <c r="K38" s="1"/>
      <c r="L38" s="1"/>
      <c r="M38" s="1">
        <v>45</v>
      </c>
      <c r="N38" s="1"/>
      <c r="O38" s="1"/>
      <c r="P38" s="1" t="s">
        <v>371</v>
      </c>
    </row>
    <row r="39" spans="1:16" x14ac:dyDescent="0.2">
      <c r="A39" s="7" t="s">
        <v>191</v>
      </c>
      <c r="B39" s="1" t="s">
        <v>133</v>
      </c>
      <c r="C39" s="1" t="s">
        <v>138</v>
      </c>
      <c r="D39" s="1" t="s">
        <v>192</v>
      </c>
      <c r="E39" s="1" t="s">
        <v>131</v>
      </c>
      <c r="F39" s="1" t="s">
        <v>142</v>
      </c>
      <c r="G39" s="1" t="s">
        <v>144</v>
      </c>
      <c r="H39" s="7">
        <v>7</v>
      </c>
      <c r="I39" s="1" t="s">
        <v>145</v>
      </c>
      <c r="J39" s="7">
        <v>185</v>
      </c>
      <c r="K39" s="1"/>
      <c r="L39" s="1">
        <v>185</v>
      </c>
      <c r="M39" s="1" t="s">
        <v>371</v>
      </c>
      <c r="N39" s="1"/>
      <c r="O39" s="1" t="s">
        <v>371</v>
      </c>
      <c r="P39" s="1"/>
    </row>
    <row r="40" spans="1:16" x14ac:dyDescent="0.2">
      <c r="A40" s="7">
        <v>1</v>
      </c>
      <c r="B40" s="1" t="s">
        <v>133</v>
      </c>
      <c r="C40" s="1" t="s">
        <v>139</v>
      </c>
      <c r="D40" s="1" t="s">
        <v>192</v>
      </c>
      <c r="E40" s="1" t="s">
        <v>131</v>
      </c>
      <c r="F40" s="1" t="s">
        <v>142</v>
      </c>
      <c r="G40" s="1" t="s">
        <v>144</v>
      </c>
      <c r="H40" s="7">
        <v>7</v>
      </c>
      <c r="I40" s="1" t="s">
        <v>145</v>
      </c>
      <c r="J40" s="7">
        <v>57</v>
      </c>
      <c r="K40" s="1"/>
      <c r="L40" s="1">
        <v>57</v>
      </c>
      <c r="M40" s="1" t="s">
        <v>371</v>
      </c>
      <c r="N40" s="1"/>
      <c r="O40" s="1" t="s">
        <v>371</v>
      </c>
      <c r="P40" s="1"/>
    </row>
    <row r="41" spans="1:16" x14ac:dyDescent="0.2">
      <c r="A41" s="7">
        <v>1</v>
      </c>
      <c r="B41" s="1" t="s">
        <v>167</v>
      </c>
      <c r="C41" s="1" t="s">
        <v>140</v>
      </c>
      <c r="D41" s="1" t="s">
        <v>143</v>
      </c>
      <c r="E41" s="1" t="s">
        <v>131</v>
      </c>
      <c r="F41" s="1" t="s">
        <v>142</v>
      </c>
      <c r="G41" s="1" t="s">
        <v>144</v>
      </c>
      <c r="H41" s="7">
        <v>7</v>
      </c>
      <c r="I41" s="1" t="s">
        <v>145</v>
      </c>
      <c r="J41" s="7">
        <v>52</v>
      </c>
      <c r="K41" s="1"/>
      <c r="L41" s="1">
        <v>52</v>
      </c>
      <c r="M41" s="1" t="s">
        <v>371</v>
      </c>
      <c r="N41" s="1"/>
      <c r="O41" s="1" t="s">
        <v>371</v>
      </c>
      <c r="P41" s="1"/>
    </row>
    <row r="42" spans="1:16" x14ac:dyDescent="0.2">
      <c r="A42" s="7" t="s">
        <v>169</v>
      </c>
      <c r="B42" s="1" t="s">
        <v>167</v>
      </c>
      <c r="C42" s="1" t="s">
        <v>163</v>
      </c>
      <c r="D42" s="1" t="s">
        <v>157</v>
      </c>
      <c r="E42" s="1" t="s">
        <v>158</v>
      </c>
      <c r="F42" s="1" t="s">
        <v>153</v>
      </c>
      <c r="G42" s="1" t="s">
        <v>144</v>
      </c>
      <c r="H42" s="7">
        <v>7</v>
      </c>
      <c r="I42" s="1" t="s">
        <v>145</v>
      </c>
      <c r="J42" s="7">
        <v>25</v>
      </c>
      <c r="K42" s="1"/>
      <c r="L42" s="1">
        <v>25</v>
      </c>
      <c r="M42" s="1">
        <v>25</v>
      </c>
      <c r="N42" s="1"/>
      <c r="O42" s="1"/>
      <c r="P42" s="1"/>
    </row>
    <row r="43" spans="1:16" x14ac:dyDescent="0.2">
      <c r="A43" s="7" t="s">
        <v>190</v>
      </c>
      <c r="B43" s="1" t="s">
        <v>167</v>
      </c>
      <c r="C43" s="1" t="s">
        <v>164</v>
      </c>
      <c r="D43" s="1" t="s">
        <v>157</v>
      </c>
      <c r="E43" s="1" t="s">
        <v>158</v>
      </c>
      <c r="F43" s="1" t="s">
        <v>154</v>
      </c>
      <c r="G43" s="1" t="s">
        <v>144</v>
      </c>
      <c r="H43" s="7">
        <v>7</v>
      </c>
      <c r="I43" s="1" t="s">
        <v>145</v>
      </c>
      <c r="J43" s="7">
        <v>43</v>
      </c>
      <c r="K43" s="1"/>
      <c r="L43" s="1">
        <v>43</v>
      </c>
      <c r="M43" s="1">
        <v>43</v>
      </c>
      <c r="N43" s="1"/>
      <c r="O43" s="1">
        <v>43</v>
      </c>
      <c r="P43" s="1"/>
    </row>
    <row r="44" spans="1:16" x14ac:dyDescent="0.2">
      <c r="A44" s="7">
        <v>6</v>
      </c>
      <c r="B44" s="1" t="s">
        <v>167</v>
      </c>
      <c r="C44" s="1" t="s">
        <v>193</v>
      </c>
      <c r="D44" s="1" t="s">
        <v>192</v>
      </c>
      <c r="E44" s="1" t="s">
        <v>131</v>
      </c>
      <c r="F44" s="1" t="s">
        <v>142</v>
      </c>
      <c r="G44" s="1" t="s">
        <v>144</v>
      </c>
      <c r="H44" s="7">
        <v>7</v>
      </c>
      <c r="I44" s="1" t="s">
        <v>145</v>
      </c>
      <c r="J44" s="7" t="s">
        <v>368</v>
      </c>
      <c r="K44" s="1"/>
      <c r="L44" s="1"/>
      <c r="M44" s="1" t="s">
        <v>371</v>
      </c>
      <c r="N44" s="1"/>
      <c r="O44" s="1" t="s">
        <v>371</v>
      </c>
      <c r="P44" s="1"/>
    </row>
    <row r="45" spans="1:16" x14ac:dyDescent="0.2">
      <c r="A45" s="7">
        <v>6</v>
      </c>
      <c r="B45" s="1" t="s">
        <v>167</v>
      </c>
      <c r="C45" s="1" t="s">
        <v>194</v>
      </c>
      <c r="D45" s="1" t="s">
        <v>192</v>
      </c>
      <c r="E45" s="1" t="s">
        <v>131</v>
      </c>
      <c r="F45" s="1" t="s">
        <v>142</v>
      </c>
      <c r="G45" s="1" t="s">
        <v>144</v>
      </c>
      <c r="H45" s="7">
        <v>7</v>
      </c>
      <c r="I45" s="1" t="s">
        <v>145</v>
      </c>
      <c r="J45" s="7" t="s">
        <v>368</v>
      </c>
      <c r="K45" s="1"/>
      <c r="L45" s="1"/>
      <c r="M45" s="1" t="s">
        <v>371</v>
      </c>
      <c r="N45" s="1"/>
      <c r="O45" s="1" t="s">
        <v>371</v>
      </c>
      <c r="P45" s="1"/>
    </row>
    <row r="46" spans="1:16" x14ac:dyDescent="0.2">
      <c r="A46" s="7">
        <v>11</v>
      </c>
      <c r="B46" s="1" t="s">
        <v>133</v>
      </c>
      <c r="C46" s="1" t="s">
        <v>210</v>
      </c>
      <c r="D46" s="1" t="s">
        <v>209</v>
      </c>
      <c r="E46" s="1" t="s">
        <v>131</v>
      </c>
      <c r="F46" s="1" t="s">
        <v>213</v>
      </c>
      <c r="G46" s="1" t="s">
        <v>144</v>
      </c>
      <c r="H46" s="7">
        <v>7</v>
      </c>
      <c r="I46" s="1" t="s">
        <v>145</v>
      </c>
      <c r="J46" s="7">
        <v>41</v>
      </c>
      <c r="K46" s="1">
        <v>41</v>
      </c>
      <c r="L46" s="1"/>
      <c r="M46" s="1"/>
      <c r="N46" s="1"/>
      <c r="O46" s="1"/>
      <c r="P46" s="1"/>
    </row>
    <row r="47" spans="1:16" x14ac:dyDescent="0.2">
      <c r="A47" s="7">
        <v>14</v>
      </c>
      <c r="B47" s="1" t="s">
        <v>167</v>
      </c>
      <c r="C47" s="1" t="s">
        <v>254</v>
      </c>
      <c r="D47" s="1" t="s">
        <v>254</v>
      </c>
      <c r="E47" s="1" t="s">
        <v>255</v>
      </c>
      <c r="F47" s="1" t="s">
        <v>213</v>
      </c>
      <c r="G47" s="1" t="s">
        <v>316</v>
      </c>
      <c r="H47" s="7">
        <v>7</v>
      </c>
      <c r="I47" s="1" t="s">
        <v>256</v>
      </c>
      <c r="J47" s="7">
        <v>302</v>
      </c>
      <c r="K47" s="1"/>
      <c r="L47" s="1"/>
      <c r="M47" s="1">
        <v>302</v>
      </c>
      <c r="N47" s="1"/>
      <c r="O47" s="1">
        <v>302</v>
      </c>
      <c r="P47" s="1"/>
    </row>
    <row r="48" spans="1:16" x14ac:dyDescent="0.2">
      <c r="A48" s="7">
        <v>17</v>
      </c>
      <c r="B48" s="1" t="s">
        <v>167</v>
      </c>
      <c r="C48" s="1" t="s">
        <v>276</v>
      </c>
      <c r="D48" s="1" t="s">
        <v>254</v>
      </c>
      <c r="E48" s="1" t="s">
        <v>255</v>
      </c>
      <c r="F48" s="1" t="s">
        <v>213</v>
      </c>
      <c r="G48" s="1" t="s">
        <v>316</v>
      </c>
      <c r="H48" s="7">
        <v>7</v>
      </c>
      <c r="I48" s="1" t="s">
        <v>256</v>
      </c>
      <c r="J48" s="7">
        <v>13</v>
      </c>
      <c r="K48" s="1">
        <v>13</v>
      </c>
      <c r="L48" s="1"/>
      <c r="M48" s="1"/>
      <c r="N48" s="1"/>
      <c r="O48" s="1"/>
      <c r="P48" s="1" t="s">
        <v>371</v>
      </c>
    </row>
    <row r="49" spans="1:16" x14ac:dyDescent="0.2">
      <c r="A49" s="7">
        <v>13</v>
      </c>
      <c r="B49" s="1" t="s">
        <v>167</v>
      </c>
      <c r="C49" s="1" t="s">
        <v>233</v>
      </c>
      <c r="D49" s="1" t="s">
        <v>226</v>
      </c>
      <c r="E49" s="1" t="s">
        <v>158</v>
      </c>
      <c r="F49" s="1" t="s">
        <v>227</v>
      </c>
      <c r="G49" s="1" t="s">
        <v>316</v>
      </c>
      <c r="H49" s="7">
        <v>7</v>
      </c>
      <c r="I49" s="1" t="s">
        <v>248</v>
      </c>
      <c r="J49" s="7">
        <v>36</v>
      </c>
      <c r="K49" s="1"/>
      <c r="L49" s="1"/>
      <c r="M49" s="1">
        <v>36</v>
      </c>
      <c r="N49" s="1"/>
      <c r="O49" s="1"/>
      <c r="P49" s="1" t="s">
        <v>371</v>
      </c>
    </row>
    <row r="50" spans="1:16" x14ac:dyDescent="0.2">
      <c r="A50" s="7">
        <v>21</v>
      </c>
      <c r="B50" s="1" t="s">
        <v>167</v>
      </c>
      <c r="C50" s="1" t="s">
        <v>309</v>
      </c>
      <c r="D50" s="1" t="s">
        <v>310</v>
      </c>
      <c r="E50" s="1" t="s">
        <v>255</v>
      </c>
      <c r="F50" s="1" t="s">
        <v>213</v>
      </c>
      <c r="G50" s="1" t="s">
        <v>316</v>
      </c>
      <c r="H50" s="7">
        <v>7</v>
      </c>
      <c r="I50" s="1" t="s">
        <v>317</v>
      </c>
      <c r="J50" s="7">
        <v>7</v>
      </c>
      <c r="K50" s="1"/>
      <c r="L50" s="1"/>
      <c r="M50" s="1"/>
      <c r="N50" s="1"/>
      <c r="O50" s="1"/>
      <c r="P50" s="1">
        <v>7</v>
      </c>
    </row>
    <row r="51" spans="1:16" x14ac:dyDescent="0.2">
      <c r="A51" s="7">
        <v>13</v>
      </c>
      <c r="B51" s="1" t="s">
        <v>167</v>
      </c>
      <c r="C51" s="1" t="s">
        <v>234</v>
      </c>
      <c r="D51" s="1" t="s">
        <v>226</v>
      </c>
      <c r="E51" s="1" t="s">
        <v>158</v>
      </c>
      <c r="F51" s="1" t="s">
        <v>227</v>
      </c>
      <c r="G51" s="1" t="s">
        <v>316</v>
      </c>
      <c r="H51" s="7">
        <v>7</v>
      </c>
      <c r="I51" s="1" t="s">
        <v>249</v>
      </c>
      <c r="J51" s="7">
        <v>20</v>
      </c>
      <c r="K51" s="1"/>
      <c r="L51" s="1"/>
      <c r="M51" s="1">
        <v>20</v>
      </c>
      <c r="N51" s="1"/>
      <c r="O51" s="1"/>
      <c r="P51" s="1" t="s">
        <v>371</v>
      </c>
    </row>
    <row r="52" spans="1:16" x14ac:dyDescent="0.2">
      <c r="A52" s="7">
        <v>13</v>
      </c>
      <c r="B52" s="1" t="s">
        <v>167</v>
      </c>
      <c r="C52" s="1" t="s">
        <v>235</v>
      </c>
      <c r="D52" s="1" t="s">
        <v>226</v>
      </c>
      <c r="E52" s="1" t="s">
        <v>158</v>
      </c>
      <c r="F52" s="1" t="s">
        <v>227</v>
      </c>
      <c r="G52" s="1" t="s">
        <v>316</v>
      </c>
      <c r="H52" s="7">
        <v>7</v>
      </c>
      <c r="I52" s="1" t="s">
        <v>250</v>
      </c>
      <c r="J52" s="7">
        <v>18</v>
      </c>
      <c r="K52" s="1"/>
      <c r="L52" s="1"/>
      <c r="M52" s="1">
        <v>18</v>
      </c>
      <c r="N52" s="1"/>
      <c r="O52" s="1"/>
      <c r="P52" s="1" t="s">
        <v>371</v>
      </c>
    </row>
    <row r="53" spans="1:16" x14ac:dyDescent="0.2">
      <c r="A53" s="7">
        <v>21</v>
      </c>
      <c r="B53" s="1" t="s">
        <v>167</v>
      </c>
      <c r="C53" s="1" t="s">
        <v>311</v>
      </c>
      <c r="D53" s="1" t="s">
        <v>312</v>
      </c>
      <c r="E53" s="1" t="s">
        <v>255</v>
      </c>
      <c r="F53" s="1" t="s">
        <v>213</v>
      </c>
      <c r="G53" s="1" t="s">
        <v>316</v>
      </c>
      <c r="H53" s="7">
        <v>7</v>
      </c>
      <c r="I53" s="1" t="s">
        <v>315</v>
      </c>
      <c r="J53" s="7">
        <v>20</v>
      </c>
      <c r="K53" s="1"/>
      <c r="L53" s="1"/>
      <c r="M53" s="1"/>
      <c r="N53" s="1"/>
      <c r="O53" s="1"/>
      <c r="P53" s="1">
        <v>20</v>
      </c>
    </row>
    <row r="54" spans="1:16" x14ac:dyDescent="0.2">
      <c r="A54" s="7">
        <v>13</v>
      </c>
      <c r="B54" s="1" t="s">
        <v>167</v>
      </c>
      <c r="C54" s="1" t="s">
        <v>232</v>
      </c>
      <c r="D54" s="1" t="s">
        <v>226</v>
      </c>
      <c r="E54" s="1" t="s">
        <v>158</v>
      </c>
      <c r="F54" s="1" t="s">
        <v>227</v>
      </c>
      <c r="G54" s="1" t="s">
        <v>316</v>
      </c>
      <c r="H54" s="7">
        <v>7</v>
      </c>
      <c r="I54" s="1" t="s">
        <v>247</v>
      </c>
      <c r="J54" s="7">
        <v>30</v>
      </c>
      <c r="K54" s="1"/>
      <c r="L54" s="1"/>
      <c r="M54" s="1">
        <v>30</v>
      </c>
      <c r="N54" s="1"/>
      <c r="O54" s="1"/>
      <c r="P54" s="1" t="s">
        <v>371</v>
      </c>
    </row>
    <row r="55" spans="1:16" x14ac:dyDescent="0.2">
      <c r="A55" s="7">
        <v>13</v>
      </c>
      <c r="B55" s="1" t="s">
        <v>167</v>
      </c>
      <c r="C55" s="1" t="s">
        <v>236</v>
      </c>
      <c r="D55" s="1" t="s">
        <v>226</v>
      </c>
      <c r="E55" s="1" t="s">
        <v>158</v>
      </c>
      <c r="F55" s="1" t="s">
        <v>227</v>
      </c>
      <c r="G55" s="1" t="s">
        <v>316</v>
      </c>
      <c r="H55" s="7">
        <v>7</v>
      </c>
      <c r="I55" s="1" t="s">
        <v>246</v>
      </c>
      <c r="J55" s="7">
        <v>35</v>
      </c>
      <c r="K55" s="1"/>
      <c r="L55" s="1"/>
      <c r="M55" s="1">
        <v>35</v>
      </c>
      <c r="N55" s="1"/>
      <c r="O55" s="1"/>
      <c r="P55" s="1" t="s">
        <v>371</v>
      </c>
    </row>
    <row r="56" spans="1:16" x14ac:dyDescent="0.2">
      <c r="A56" s="7" t="s">
        <v>360</v>
      </c>
      <c r="B56" s="1" t="s">
        <v>133</v>
      </c>
      <c r="C56" s="1" t="s">
        <v>300</v>
      </c>
      <c r="D56" s="8" t="s">
        <v>302</v>
      </c>
      <c r="E56" s="1" t="s">
        <v>131</v>
      </c>
      <c r="F56" s="1" t="s">
        <v>303</v>
      </c>
      <c r="G56" s="1" t="s">
        <v>304</v>
      </c>
      <c r="H56" s="7">
        <v>8</v>
      </c>
      <c r="I56" s="1" t="s">
        <v>306</v>
      </c>
      <c r="J56" s="7">
        <v>49</v>
      </c>
      <c r="K56" s="1"/>
      <c r="L56" s="1"/>
      <c r="M56" s="1"/>
      <c r="N56" s="1"/>
      <c r="O56" s="1">
        <v>49</v>
      </c>
      <c r="P56" s="1">
        <v>49</v>
      </c>
    </row>
    <row r="57" spans="1:16" x14ac:dyDescent="0.2">
      <c r="A57" s="7">
        <v>20</v>
      </c>
      <c r="B57" s="1" t="s">
        <v>167</v>
      </c>
      <c r="C57" s="1" t="s">
        <v>301</v>
      </c>
      <c r="D57" s="1" t="s">
        <v>302</v>
      </c>
      <c r="E57" s="1" t="s">
        <v>131</v>
      </c>
      <c r="F57" s="1" t="s">
        <v>303</v>
      </c>
      <c r="G57" s="1" t="s">
        <v>304</v>
      </c>
      <c r="H57" s="7">
        <v>8</v>
      </c>
      <c r="I57" s="1" t="s">
        <v>306</v>
      </c>
      <c r="J57" s="7">
        <v>36</v>
      </c>
      <c r="K57" s="1"/>
      <c r="L57" s="1"/>
      <c r="M57" s="1"/>
      <c r="N57" s="1"/>
      <c r="O57" s="1">
        <v>36</v>
      </c>
      <c r="P57" s="1">
        <v>36</v>
      </c>
    </row>
    <row r="58" spans="1:16" x14ac:dyDescent="0.2">
      <c r="A58" s="7">
        <v>25</v>
      </c>
      <c r="B58" s="1" t="s">
        <v>133</v>
      </c>
      <c r="C58" s="1" t="s">
        <v>361</v>
      </c>
      <c r="D58" s="1" t="s">
        <v>362</v>
      </c>
      <c r="E58" s="1" t="s">
        <v>131</v>
      </c>
      <c r="F58" s="1" t="s">
        <v>213</v>
      </c>
      <c r="G58" s="1" t="s">
        <v>304</v>
      </c>
      <c r="H58" s="7">
        <v>8</v>
      </c>
      <c r="I58" s="1" t="s">
        <v>363</v>
      </c>
      <c r="J58" s="7">
        <v>33</v>
      </c>
      <c r="K58" s="1"/>
      <c r="L58" s="1"/>
      <c r="M58" s="1"/>
      <c r="N58" s="1"/>
      <c r="O58" s="1">
        <v>33</v>
      </c>
      <c r="P58" s="1"/>
    </row>
    <row r="59" spans="1:16" x14ac:dyDescent="0.2">
      <c r="A59" s="7">
        <v>23</v>
      </c>
      <c r="B59" s="1" t="s">
        <v>133</v>
      </c>
      <c r="C59" s="1" t="s">
        <v>341</v>
      </c>
      <c r="D59" s="1" t="s">
        <v>340</v>
      </c>
      <c r="E59" s="1" t="s">
        <v>131</v>
      </c>
      <c r="F59" s="1" t="s">
        <v>200</v>
      </c>
      <c r="G59" s="1" t="s">
        <v>199</v>
      </c>
      <c r="H59" s="7">
        <v>9</v>
      </c>
      <c r="I59" s="1" t="s">
        <v>342</v>
      </c>
      <c r="J59" s="7">
        <v>5</v>
      </c>
      <c r="K59" s="1">
        <v>5</v>
      </c>
      <c r="L59" s="1"/>
      <c r="M59" s="1"/>
      <c r="N59" s="1"/>
      <c r="O59" s="1"/>
      <c r="P59" s="1"/>
    </row>
    <row r="60" spans="1:16" x14ac:dyDescent="0.2">
      <c r="A60" s="7">
        <v>23</v>
      </c>
      <c r="B60" s="1" t="s">
        <v>133</v>
      </c>
      <c r="C60" s="1" t="s">
        <v>347</v>
      </c>
      <c r="D60" s="1" t="s">
        <v>198</v>
      </c>
      <c r="E60" s="1" t="s">
        <v>131</v>
      </c>
      <c r="F60" s="1" t="s">
        <v>200</v>
      </c>
      <c r="G60" s="1" t="s">
        <v>199</v>
      </c>
      <c r="H60" s="7">
        <v>9</v>
      </c>
      <c r="I60" s="1" t="s">
        <v>348</v>
      </c>
      <c r="J60" s="7">
        <v>3</v>
      </c>
      <c r="K60" s="1">
        <v>3</v>
      </c>
      <c r="L60" s="1"/>
      <c r="M60" s="1"/>
      <c r="N60" s="1"/>
      <c r="O60" s="1"/>
      <c r="P60" s="1"/>
    </row>
    <row r="61" spans="1:16" x14ac:dyDescent="0.2">
      <c r="A61" s="7">
        <v>23</v>
      </c>
      <c r="B61" s="1" t="s">
        <v>133</v>
      </c>
      <c r="C61" s="1" t="s">
        <v>329</v>
      </c>
      <c r="D61" s="1" t="s">
        <v>340</v>
      </c>
      <c r="E61" s="1" t="s">
        <v>131</v>
      </c>
      <c r="F61" s="1" t="s">
        <v>200</v>
      </c>
      <c r="G61" s="1" t="s">
        <v>199</v>
      </c>
      <c r="H61" s="7">
        <v>9</v>
      </c>
      <c r="I61" s="1" t="s">
        <v>339</v>
      </c>
      <c r="J61" s="7">
        <v>34</v>
      </c>
      <c r="K61" s="1">
        <v>34</v>
      </c>
      <c r="L61" s="1"/>
      <c r="M61" s="1"/>
      <c r="N61" s="1"/>
      <c r="O61" s="1"/>
      <c r="P61" s="1">
        <v>22</v>
      </c>
    </row>
    <row r="62" spans="1:16" x14ac:dyDescent="0.2">
      <c r="A62" s="7">
        <v>23</v>
      </c>
      <c r="B62" s="1" t="s">
        <v>133</v>
      </c>
      <c r="C62" s="1" t="s">
        <v>343</v>
      </c>
      <c r="D62" s="1" t="s">
        <v>198</v>
      </c>
      <c r="E62" s="1" t="s">
        <v>131</v>
      </c>
      <c r="F62" s="1" t="s">
        <v>200</v>
      </c>
      <c r="G62" s="1" t="s">
        <v>199</v>
      </c>
      <c r="H62" s="7">
        <v>9</v>
      </c>
      <c r="I62" s="1" t="s">
        <v>344</v>
      </c>
      <c r="J62" s="7">
        <v>4</v>
      </c>
      <c r="K62" s="1">
        <v>4</v>
      </c>
      <c r="L62" s="1"/>
      <c r="M62" s="1"/>
      <c r="N62" s="1"/>
      <c r="O62" s="1"/>
      <c r="P62" s="1"/>
    </row>
    <row r="63" spans="1:16" x14ac:dyDescent="0.2">
      <c r="A63" s="7">
        <v>23</v>
      </c>
      <c r="B63" s="1" t="s">
        <v>133</v>
      </c>
      <c r="C63" s="1" t="s">
        <v>330</v>
      </c>
      <c r="D63" s="1" t="s">
        <v>198</v>
      </c>
      <c r="E63" s="1" t="s">
        <v>131</v>
      </c>
      <c r="F63" s="1" t="s">
        <v>200</v>
      </c>
      <c r="G63" s="1" t="s">
        <v>199</v>
      </c>
      <c r="H63" s="7">
        <v>9</v>
      </c>
      <c r="I63" s="1" t="s">
        <v>331</v>
      </c>
      <c r="J63" s="7">
        <v>2</v>
      </c>
      <c r="K63" s="1">
        <v>2</v>
      </c>
      <c r="L63" s="1"/>
      <c r="M63" s="1"/>
      <c r="N63" s="1"/>
      <c r="O63" s="1"/>
      <c r="P63" s="1"/>
    </row>
    <row r="64" spans="1:16" x14ac:dyDescent="0.2">
      <c r="A64" s="7">
        <v>23</v>
      </c>
      <c r="B64" s="1" t="s">
        <v>133</v>
      </c>
      <c r="C64" s="1" t="s">
        <v>337</v>
      </c>
      <c r="D64" s="1" t="s">
        <v>198</v>
      </c>
      <c r="E64" s="1" t="s">
        <v>131</v>
      </c>
      <c r="F64" s="1" t="s">
        <v>200</v>
      </c>
      <c r="G64" s="1" t="s">
        <v>199</v>
      </c>
      <c r="H64" s="7">
        <v>9</v>
      </c>
      <c r="I64" s="1" t="s">
        <v>338</v>
      </c>
      <c r="J64" s="7">
        <v>4</v>
      </c>
      <c r="K64" s="1">
        <v>4</v>
      </c>
      <c r="L64" s="1"/>
      <c r="M64" s="1"/>
      <c r="N64" s="1"/>
      <c r="O64" s="1"/>
      <c r="P64" s="1"/>
    </row>
    <row r="65" spans="1:16" x14ac:dyDescent="0.2">
      <c r="A65" s="7">
        <v>23</v>
      </c>
      <c r="B65" s="1" t="s">
        <v>133</v>
      </c>
      <c r="C65" s="1" t="s">
        <v>345</v>
      </c>
      <c r="D65" s="1" t="s">
        <v>198</v>
      </c>
      <c r="E65" s="1" t="s">
        <v>131</v>
      </c>
      <c r="F65" s="1" t="s">
        <v>200</v>
      </c>
      <c r="G65" s="1" t="s">
        <v>199</v>
      </c>
      <c r="H65" s="7">
        <v>9</v>
      </c>
      <c r="I65" s="1" t="s">
        <v>346</v>
      </c>
      <c r="J65" s="7">
        <v>5</v>
      </c>
      <c r="K65" s="1">
        <v>5</v>
      </c>
      <c r="L65" s="1"/>
      <c r="M65" s="1"/>
      <c r="N65" s="1"/>
      <c r="O65" s="1"/>
      <c r="P65" s="1"/>
    </row>
    <row r="66" spans="1:16" x14ac:dyDescent="0.2">
      <c r="A66" s="7">
        <v>23</v>
      </c>
      <c r="B66" s="1" t="s">
        <v>133</v>
      </c>
      <c r="C66" s="1" t="s">
        <v>349</v>
      </c>
      <c r="D66" s="1" t="s">
        <v>340</v>
      </c>
      <c r="E66" s="1" t="s">
        <v>131</v>
      </c>
      <c r="F66" s="1" t="s">
        <v>200</v>
      </c>
      <c r="G66" s="1" t="s">
        <v>199</v>
      </c>
      <c r="H66" s="7">
        <v>9</v>
      </c>
      <c r="I66" s="1" t="s">
        <v>350</v>
      </c>
      <c r="J66" s="7">
        <v>3</v>
      </c>
      <c r="K66" s="1">
        <v>3</v>
      </c>
      <c r="L66" s="1"/>
      <c r="M66" s="1"/>
      <c r="N66" s="1"/>
      <c r="O66" s="1"/>
      <c r="P66" s="1"/>
    </row>
    <row r="67" spans="1:16" x14ac:dyDescent="0.2">
      <c r="A67" s="7">
        <v>8</v>
      </c>
      <c r="B67" s="1" t="s">
        <v>167</v>
      </c>
      <c r="C67" s="1" t="s">
        <v>195</v>
      </c>
      <c r="D67" s="1" t="s">
        <v>198</v>
      </c>
      <c r="E67" s="1" t="s">
        <v>131</v>
      </c>
      <c r="F67" s="1" t="s">
        <v>200</v>
      </c>
      <c r="G67" s="1" t="s">
        <v>199</v>
      </c>
      <c r="H67" s="7">
        <v>9</v>
      </c>
      <c r="I67" s="1" t="s">
        <v>201</v>
      </c>
      <c r="J67" s="7">
        <v>26</v>
      </c>
      <c r="K67" s="1">
        <v>26</v>
      </c>
      <c r="L67" s="1"/>
      <c r="M67" s="1"/>
      <c r="N67" s="1"/>
      <c r="O67" s="1"/>
      <c r="P67" s="1"/>
    </row>
    <row r="68" spans="1:16" x14ac:dyDescent="0.2">
      <c r="A68" s="7">
        <v>8</v>
      </c>
      <c r="B68" s="1" t="s">
        <v>167</v>
      </c>
      <c r="C68" s="1" t="s">
        <v>196</v>
      </c>
      <c r="D68" s="1" t="s">
        <v>198</v>
      </c>
      <c r="E68" s="1" t="s">
        <v>131</v>
      </c>
      <c r="F68" s="1" t="s">
        <v>200</v>
      </c>
      <c r="G68" s="1" t="s">
        <v>199</v>
      </c>
      <c r="H68" s="7">
        <v>9</v>
      </c>
      <c r="I68" s="1" t="s">
        <v>201</v>
      </c>
      <c r="J68" s="7">
        <v>24</v>
      </c>
      <c r="K68" s="1">
        <v>24</v>
      </c>
      <c r="L68" s="1"/>
      <c r="M68" s="1"/>
      <c r="N68" s="1"/>
      <c r="O68" s="1"/>
      <c r="P68" s="1"/>
    </row>
    <row r="69" spans="1:16" x14ac:dyDescent="0.2">
      <c r="A69" s="7">
        <v>8</v>
      </c>
      <c r="B69" s="1" t="s">
        <v>167</v>
      </c>
      <c r="C69" s="1" t="s">
        <v>197</v>
      </c>
      <c r="D69" s="1" t="s">
        <v>198</v>
      </c>
      <c r="E69" s="1" t="s">
        <v>131</v>
      </c>
      <c r="F69" s="1" t="s">
        <v>200</v>
      </c>
      <c r="G69" s="1" t="s">
        <v>199</v>
      </c>
      <c r="H69" s="7">
        <v>9</v>
      </c>
      <c r="I69" s="1" t="s">
        <v>201</v>
      </c>
      <c r="J69" s="7">
        <v>7</v>
      </c>
      <c r="K69" s="1">
        <v>7</v>
      </c>
      <c r="L69" s="1"/>
      <c r="M69" s="1"/>
      <c r="N69" s="1"/>
      <c r="O69" s="1"/>
      <c r="P69" s="1"/>
    </row>
    <row r="70" spans="1:16" x14ac:dyDescent="0.2">
      <c r="A70" s="7">
        <v>23</v>
      </c>
      <c r="B70" s="1" t="s">
        <v>133</v>
      </c>
      <c r="C70" s="1" t="s">
        <v>334</v>
      </c>
      <c r="D70" s="1" t="s">
        <v>335</v>
      </c>
      <c r="E70" s="1" t="s">
        <v>131</v>
      </c>
      <c r="F70" s="1" t="s">
        <v>200</v>
      </c>
      <c r="G70" s="1" t="s">
        <v>199</v>
      </c>
      <c r="H70" s="7">
        <v>9</v>
      </c>
      <c r="I70" s="1" t="s">
        <v>336</v>
      </c>
      <c r="J70" s="7">
        <v>4</v>
      </c>
      <c r="K70" s="1">
        <v>4</v>
      </c>
      <c r="L70" s="1"/>
      <c r="M70" s="1"/>
      <c r="N70" s="1"/>
      <c r="O70" s="1"/>
      <c r="P70" s="1"/>
    </row>
    <row r="71" spans="1:16" x14ac:dyDescent="0.2">
      <c r="A71" s="7">
        <v>10</v>
      </c>
      <c r="B71" s="1" t="s">
        <v>133</v>
      </c>
      <c r="C71" s="1" t="s">
        <v>205</v>
      </c>
      <c r="D71" s="1" t="s">
        <v>202</v>
      </c>
      <c r="E71" s="1" t="s">
        <v>131</v>
      </c>
      <c r="F71" s="1" t="s">
        <v>203</v>
      </c>
      <c r="G71" s="1" t="s">
        <v>320</v>
      </c>
      <c r="H71" s="7">
        <v>10</v>
      </c>
      <c r="I71" s="1" t="s">
        <v>204</v>
      </c>
      <c r="J71" s="7">
        <v>162</v>
      </c>
      <c r="K71" s="1"/>
      <c r="L71" s="1">
        <v>162</v>
      </c>
      <c r="M71" s="1">
        <v>162</v>
      </c>
      <c r="N71" s="1"/>
      <c r="O71" s="1"/>
      <c r="P71" s="1"/>
    </row>
    <row r="72" spans="1:16" x14ac:dyDescent="0.2">
      <c r="A72" s="7">
        <v>12</v>
      </c>
      <c r="B72" s="1" t="s">
        <v>167</v>
      </c>
      <c r="C72" s="1" t="s">
        <v>211</v>
      </c>
      <c r="D72" s="1" t="s">
        <v>212</v>
      </c>
      <c r="E72" s="1" t="s">
        <v>131</v>
      </c>
      <c r="F72" s="1" t="s">
        <v>214</v>
      </c>
      <c r="G72" s="1" t="s">
        <v>320</v>
      </c>
      <c r="H72" s="7">
        <v>10</v>
      </c>
      <c r="I72" s="1" t="s">
        <v>204</v>
      </c>
      <c r="J72" s="1" t="s">
        <v>371</v>
      </c>
      <c r="K72" s="1">
        <v>27</v>
      </c>
      <c r="L72" s="1" t="s">
        <v>371</v>
      </c>
      <c r="M72" s="1"/>
      <c r="N72" s="1"/>
      <c r="O72" s="1"/>
      <c r="P72" s="1"/>
    </row>
    <row r="73" spans="1:16" x14ac:dyDescent="0.2">
      <c r="A73" s="9">
        <v>16</v>
      </c>
      <c r="B73" s="5" t="s">
        <v>133</v>
      </c>
      <c r="C73" s="5" t="s">
        <v>275</v>
      </c>
      <c r="D73" s="5" t="s">
        <v>259</v>
      </c>
      <c r="E73" s="5" t="s">
        <v>131</v>
      </c>
      <c r="F73" s="5" t="s">
        <v>213</v>
      </c>
      <c r="G73" s="5" t="s">
        <v>208</v>
      </c>
      <c r="H73" s="9">
        <v>11</v>
      </c>
      <c r="I73" s="5" t="s">
        <v>366</v>
      </c>
      <c r="J73" s="5" t="s">
        <v>371</v>
      </c>
      <c r="K73" s="5"/>
      <c r="L73" s="5" t="s">
        <v>371</v>
      </c>
      <c r="M73" s="5" t="s">
        <v>371</v>
      </c>
      <c r="N73" s="5"/>
      <c r="O73" s="5" t="s">
        <v>371</v>
      </c>
      <c r="P73" s="5"/>
    </row>
    <row r="74" spans="1:16" ht="42" customHeight="1" x14ac:dyDescent="0.2">
      <c r="A74" s="13" t="s">
        <v>375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</row>
  </sheetData>
  <sortState xmlns:xlrd2="http://schemas.microsoft.com/office/spreadsheetml/2017/richdata2" ref="A2:P75">
    <sortCondition ref="H2:H75"/>
  </sortState>
  <mergeCells count="1">
    <mergeCell ref="A74:P7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TableS1_fullpubs</vt:lpstr>
      <vt:lpstr>TableS2_sites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Beth Scaffidi</dc:creator>
  <cp:lastModifiedBy>Beth Scaffidi</cp:lastModifiedBy>
  <cp:lastPrinted>2024-12-15T02:42:03Z</cp:lastPrinted>
  <dcterms:created xsi:type="dcterms:W3CDTF">2024-12-13T19:46:27Z</dcterms:created>
  <dcterms:modified xsi:type="dcterms:W3CDTF">2025-10-16T18:20:06Z</dcterms:modified>
</cp:coreProperties>
</file>