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efaultThemeVersion="166925"/>
  <mc:AlternateContent xmlns:mc="http://schemas.openxmlformats.org/markup-compatibility/2006">
    <mc:Choice Requires="x15">
      <x15ac:absPath xmlns:x15ac="http://schemas.microsoft.com/office/spreadsheetml/2010/11/ac" url="/Users/francesca/Library/CloudStorage/GoogleDrive-fscolli@gmail.com/My Drive/University/Research/Writing/03. Projects underway/06. Niche theory paper/Rewriting after ECPR/"/>
    </mc:Choice>
  </mc:AlternateContent>
  <xr:revisionPtr revIDLastSave="0" documentId="8_{E5B74C4B-F023-F14B-A475-77295FAF69C5}" xr6:coauthVersionLast="47" xr6:coauthVersionMax="47" xr10:uidLastSave="{00000000-0000-0000-0000-000000000000}"/>
  <bookViews>
    <workbookView xWindow="0" yWindow="500" windowWidth="25600" windowHeight="15500" activeTab="1" xr2:uid="{96C30EBA-71BE-774C-BA20-174003E932DC}"/>
  </bookViews>
  <sheets>
    <sheet name="All data" sheetId="1" r:id="rId1"/>
    <sheet name="Nichesall" sheetId="5" r:id="rId2"/>
    <sheet name="Nichesyoung" sheetId="3" r:id="rId3"/>
    <sheet name="Nichesold" sheetId="6"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40" i="1" l="1"/>
  <c r="Q3" i="1"/>
  <c r="Q4" i="1"/>
  <c r="Q5" i="1"/>
  <c r="Q6" i="1"/>
  <c r="Q7" i="1"/>
  <c r="Q8" i="1"/>
  <c r="Q9" i="1"/>
  <c r="Q10" i="1"/>
  <c r="Q11" i="1"/>
  <c r="Q12" i="1"/>
  <c r="Q13" i="1"/>
  <c r="Q14" i="1"/>
  <c r="Q15" i="1"/>
  <c r="Q16" i="1"/>
  <c r="Q17" i="1"/>
  <c r="Q18" i="1"/>
  <c r="Q19" i="1"/>
  <c r="Q20" i="1"/>
  <c r="Q21" i="1"/>
  <c r="Q22" i="1"/>
  <c r="Q23" i="1"/>
  <c r="Q24" i="1"/>
  <c r="Q25" i="1"/>
  <c r="Q26" i="1"/>
  <c r="Q27" i="1"/>
  <c r="Q28" i="1"/>
  <c r="Q29" i="1"/>
  <c r="Q30" i="1"/>
  <c r="Q31" i="1"/>
  <c r="Q32" i="1"/>
  <c r="Q33" i="1"/>
  <c r="Q34" i="1"/>
  <c r="Q35" i="1"/>
  <c r="Q36" i="1"/>
  <c r="Q37" i="1"/>
  <c r="Q38" i="1"/>
  <c r="Q39" i="1"/>
  <c r="Q2" i="1"/>
  <c r="M4" i="1"/>
  <c r="M5" i="1"/>
  <c r="M6" i="1"/>
  <c r="M7" i="1"/>
  <c r="M8" i="1"/>
  <c r="M10" i="1"/>
  <c r="M13" i="1"/>
  <c r="M14" i="1"/>
  <c r="M15" i="1"/>
  <c r="M16" i="1"/>
  <c r="M17" i="1"/>
  <c r="M18" i="1"/>
  <c r="M22" i="1"/>
  <c r="M23" i="1"/>
  <c r="M24" i="1"/>
  <c r="M25" i="1"/>
  <c r="M26" i="1"/>
  <c r="M31" i="1"/>
  <c r="M32" i="1"/>
  <c r="M33" i="1"/>
  <c r="M34" i="1"/>
  <c r="M38" i="1"/>
  <c r="L39" i="1"/>
  <c r="M39" i="1" s="1"/>
  <c r="L38" i="1"/>
  <c r="L23" i="1"/>
  <c r="L21" i="1"/>
  <c r="M21" i="1" s="1"/>
  <c r="L10" i="1"/>
  <c r="L40" i="1"/>
  <c r="M40" i="1" s="1"/>
  <c r="L3" i="1"/>
  <c r="M3" i="1" s="1"/>
  <c r="L4" i="1"/>
  <c r="L5" i="1"/>
  <c r="L6" i="1"/>
  <c r="L7" i="1"/>
  <c r="L8" i="1"/>
  <c r="L9" i="1"/>
  <c r="M9" i="1" s="1"/>
  <c r="L11" i="1"/>
  <c r="M11" i="1" s="1"/>
  <c r="L12" i="1"/>
  <c r="M12" i="1" s="1"/>
  <c r="L13" i="1"/>
  <c r="L14" i="1"/>
  <c r="L15" i="1"/>
  <c r="L16" i="1"/>
  <c r="L17" i="1"/>
  <c r="L18" i="1"/>
  <c r="L19" i="1"/>
  <c r="M19" i="1" s="1"/>
  <c r="L20" i="1"/>
  <c r="M20" i="1" s="1"/>
  <c r="L22" i="1"/>
  <c r="L24" i="1"/>
  <c r="L25" i="1"/>
  <c r="L26" i="1"/>
  <c r="L27" i="1"/>
  <c r="M27" i="1" s="1"/>
  <c r="L28" i="1"/>
  <c r="M28" i="1" s="1"/>
  <c r="L29" i="1"/>
  <c r="M29" i="1" s="1"/>
  <c r="L30" i="1"/>
  <c r="M30" i="1" s="1"/>
  <c r="L31" i="1"/>
  <c r="L32" i="1"/>
  <c r="L33" i="1"/>
  <c r="L34" i="1"/>
  <c r="L35" i="1"/>
  <c r="M35" i="1" s="1"/>
  <c r="L36" i="1"/>
  <c r="M36" i="1" s="1"/>
  <c r="L37" i="1"/>
  <c r="M37" i="1" s="1"/>
  <c r="L2" i="1"/>
  <c r="M2" i="1" s="1"/>
</calcChain>
</file>

<file path=xl/sharedStrings.xml><?xml version="1.0" encoding="utf-8"?>
<sst xmlns="http://schemas.openxmlformats.org/spreadsheetml/2006/main" count="532" uniqueCount="236">
  <si>
    <t>Organisation</t>
  </si>
  <si>
    <t>Classification</t>
  </si>
  <si>
    <t>Both Ends</t>
  </si>
  <si>
    <t>Bomenstichting</t>
  </si>
  <si>
    <t>ARK Natuurontwikkeling</t>
  </si>
  <si>
    <t>Milieudefensie</t>
  </si>
  <si>
    <t>Natuur en Milieu</t>
  </si>
  <si>
    <t>De Faunabescherming</t>
  </si>
  <si>
    <t>https://natuurenmilieu.nl/</t>
  </si>
  <si>
    <t>https://en.milieudefensie.nl/</t>
  </si>
  <si>
    <t>https://www.bothends.org/nl/</t>
  </si>
  <si>
    <t>https://www.bomenstichting.nl/</t>
  </si>
  <si>
    <t>A SEED</t>
  </si>
  <si>
    <t>https://aseed.net/</t>
  </si>
  <si>
    <t>https://www.ark.eu/</t>
  </si>
  <si>
    <t>Das&amp;Boom</t>
  </si>
  <si>
    <t>https://dasenboom.nl/</t>
  </si>
  <si>
    <t>https://www.faunabescherming.nl/</t>
  </si>
  <si>
    <t>Greenpeace</t>
  </si>
  <si>
    <t>https://www.greenpeace.org/nl/</t>
  </si>
  <si>
    <t>Kust en Zee</t>
  </si>
  <si>
    <t>https://www.kustenzee.nl/</t>
  </si>
  <si>
    <t>LandschappenNL</t>
  </si>
  <si>
    <t>https://www.landschappen.nl/</t>
  </si>
  <si>
    <t>Studenten voor Morgen</t>
  </si>
  <si>
    <t>https://www.studentenvoormorgen.nl/</t>
  </si>
  <si>
    <t>Stichting de Noordzee</t>
  </si>
  <si>
    <t>https://www.noordzee.nl/</t>
  </si>
  <si>
    <t>Sea Shepherd NL</t>
  </si>
  <si>
    <t>https://www.seashepherd.nl/nl/</t>
  </si>
  <si>
    <t>Surfrider NL</t>
  </si>
  <si>
    <t>https://www.surfriderfoundation.nl/</t>
  </si>
  <si>
    <t>Stichting Aarde</t>
  </si>
  <si>
    <t>https://www.aarde.org/</t>
  </si>
  <si>
    <t>De Vlinderstichting</t>
  </si>
  <si>
    <t>https://www.vlinderstichting.nl/</t>
  </si>
  <si>
    <t>Vogelbescherming NL</t>
  </si>
  <si>
    <t>https://www.vogelbescherming.nl/</t>
  </si>
  <si>
    <t>WWF NL</t>
  </si>
  <si>
    <t>https://www.wwf.nl/</t>
  </si>
  <si>
    <t>Zoogdiervereniging NL</t>
  </si>
  <si>
    <t>https://www.zoogdiervereniging.nl/</t>
  </si>
  <si>
    <t>Urgenda</t>
  </si>
  <si>
    <t>https://www.urgenda.nl/</t>
  </si>
  <si>
    <t>Natuurmonumenten</t>
  </si>
  <si>
    <t>https://www.natuurmonumenten.nl/</t>
  </si>
  <si>
    <t>Land van Ons</t>
  </si>
  <si>
    <t>https://landvanons.nl/</t>
  </si>
  <si>
    <t>Teachers for Climate</t>
  </si>
  <si>
    <t>https://teachersforclimate.nl/</t>
  </si>
  <si>
    <t>Bureau Burgerberaad</t>
  </si>
  <si>
    <t>https://bureauburgerberaad.nl/</t>
  </si>
  <si>
    <t>Jonge Klimaatbeweging</t>
  </si>
  <si>
    <t>https://www.jongeklimaatbeweging.nl/</t>
  </si>
  <si>
    <t>Grootouders voor het Klimaat</t>
  </si>
  <si>
    <t>https://grootoudersvoorhetklimaat.nl/</t>
  </si>
  <si>
    <t>Scientists 4 Future</t>
  </si>
  <si>
    <t>https://scientists4future.nl/</t>
  </si>
  <si>
    <t>Zorg voor Klimaat</t>
  </si>
  <si>
    <t>https://www.zorgvoorklimaat.nl/</t>
  </si>
  <si>
    <t>Extinction Rebellion</t>
  </si>
  <si>
    <t>https://extinctionrebellion.nl/</t>
  </si>
  <si>
    <t>Stop Ecocide</t>
  </si>
  <si>
    <t>https://www.stopecocide.nl/</t>
  </si>
  <si>
    <t>Tree Union</t>
  </si>
  <si>
    <t>https://www.treeunion.nl/</t>
  </si>
  <si>
    <t>Code Rood</t>
  </si>
  <si>
    <t>https://code-rood.org/</t>
  </si>
  <si>
    <t>Comité Schone Lucht</t>
  </si>
  <si>
    <t>https://comiteschonelucht.nl/</t>
  </si>
  <si>
    <t>Fridays for Future</t>
  </si>
  <si>
    <t>https://fridaysforfuture.nl/</t>
  </si>
  <si>
    <t>Fossielvrij NL</t>
  </si>
  <si>
    <t>https://gofossilfree.org/nl/</t>
  </si>
  <si>
    <t>Youth for Climate</t>
  </si>
  <si>
    <t>https://youthforclimate.nl/</t>
  </si>
  <si>
    <t>Website</t>
  </si>
  <si>
    <t>OLD</t>
  </si>
  <si>
    <t>YOUNG</t>
  </si>
  <si>
    <t>Membership</t>
  </si>
  <si>
    <t>Notes</t>
  </si>
  <si>
    <t>Finances</t>
  </si>
  <si>
    <t>Strategies</t>
  </si>
  <si>
    <t>Issue</t>
  </si>
  <si>
    <t>Age</t>
  </si>
  <si>
    <t>Year founded</t>
  </si>
  <si>
    <t>Focus on sustainable food systems (https://aseed.net/about-aseed-europe-our-mission-statement-and-safer-space-policy/)</t>
  </si>
  <si>
    <t>Use a range of non-violent direct action, also use urban farming and action camps (https://aseed.net/about-aseed-europe-our-mission-statement-and-safer-space-policy/, https://aseed.net/looking-back-on-the-months-of-the-theme-direct-action/)</t>
  </si>
  <si>
    <t>Established by young people in 1991, but since then although they focus on empowering youth organisations in some of their campaigns, they do not target their membership that much (https://aseed.net/wp/wp-content/uploads/2021/02/ASEED-Annual-Report-2018-.pdf)</t>
  </si>
  <si>
    <t>General membership.</t>
  </si>
  <si>
    <t>Conservation, work on conserving wild nature</t>
  </si>
  <si>
    <t>Work using projects, research and awareness-raising and communication (no direct strategies). https://www.ark.eu/sites/default/files/media/ARK_Organisatie/ARK_Meerjarenplan_april_2019_lo_res.pdf</t>
  </si>
  <si>
    <t>Focus on the issue of trees in the city and country (https://www.bomenstichting.nl/)</t>
  </si>
  <si>
    <t>Mostly provide services and advice, e.g. FAQ on trees, tree specialists, guides on special trees in NL.  Also do some advocacy but no direct action. https://www.bomenstichting.nl/images/Beleidsplan_2021-2023.pdf</t>
  </si>
  <si>
    <t>Percentage income from subsidies and ongoing grants</t>
  </si>
  <si>
    <t>Annual income 2021</t>
  </si>
  <si>
    <t>Has received subsidies from the government, from the Nationale Postcode Loterij and other organisations for the past 3 years (https://www.ark.eu/sites/default/files/media/Jaarrekening_2021_stichting_ARK_definitieve_versie.pdf, https://www.ark.eu/over-ark/ark-organisatie/partners-opdrachtgevers-en-financiers)</t>
  </si>
  <si>
    <t>Subsidies from Amsterdam, the EU and other funds. Have received these subsidies for the past 3 years at least. https://aseed.net/wp/wp-content/uploads/2022/06/2021_ASEED_standaardform-pubplicht-anbi-algemeen-2021.pdf, https://aseed.net/wp/wp-content/uploads/2021/08/ASEED_2020_standaardform-pubplicht-anbi-algemeen-ib1101z2fol.pdf</t>
  </si>
  <si>
    <t>Receives an annual subsidy from the Prince Bernhard Cultuurfonds and other foundations (https://www.bomenstichting.nl/images/1808pdf/Bomenstichting_jaarverslag_over_het-_jaar_2021.pdf, https://www.bomenstichting.nl/images/1808pdf/Financieel_Jaarverslag_Bomenstichting_over_2021.pdf)</t>
  </si>
  <si>
    <t>Focus on human rights and environmental justice https://www.bothends.org/uploaded_files/document/Both_ENDS_Strategy_2020-2025_web.pdf</t>
  </si>
  <si>
    <t>Works with CSOs in developing countries, aiming for transformative and structural changes (but strategies mostly involve cooperation and capacity building of other CSOs, e.g. by giving them small grants) and through traditional advocacy https://www.bothends.org/uploaded_files/document/Both_ENDS_Strategy_2020-2025_web.pdf</t>
  </si>
  <si>
    <t>Receive funding from the Nationale Postcode Loterij and from the Ministry for Foreign Affairs (partnership with the MFA for their two global networks) (https://www.bothends.org/uploaded_files/document/Annual_Report_2021.pdf, https://www.bothends.org/uploaded_files/document/Annual_Report_2020_Both_ENDS.pdf)</t>
  </si>
  <si>
    <t xml:space="preserve">Goal is to enable citizens' assemblies on climate issues. </t>
  </si>
  <si>
    <t>Mostly provide services and advice on local governments and organisations on how to hold citizens' assemblies, also do research (https://bureauburgerberaad.nl/over-ons. https://static1.squarespace.com/static/5fbd570fdf054156f6fdc5c3/t/628416bba9fa21288a8a692c/1652823741172/Beleidsplan+voor+website+BureauBurgerberaad+2022.pdf)</t>
  </si>
  <si>
    <t>Only founded 2020, so don't yet have a stable source of funds; they do receive subsidies but these haven't yet repeated (https://static1.squarespace.com/static/5fbd570fdf054156f6fdc5c3/t/628416bba9fa21288a8a692c/1652823741172/Beleidsplan+voor+website+BureauBurgerberaad+2022.pdf)</t>
  </si>
  <si>
    <t>Use direct action and civil disobedience (https://code-rood.org/nl/actie-overeenkomst-2020/, https://code-rood.org/nl/wat-code-rood/)</t>
  </si>
  <si>
    <t>Fight against the fossil fuel industry, but also on climate issues more generally (climate justice, etc.) https://code-rood.org/nl/nieuws/</t>
  </si>
  <si>
    <t>Stichting Vrienden van Code Rood (the financing body) only founded in 2020, so not enough time for ongoing subsidies. (https://code-rood.org/nl/stichting-vrienden-van-code-rood/)</t>
  </si>
  <si>
    <t>NA</t>
  </si>
  <si>
    <t>Against biomass combustian (https://comiteschonelucht.nl/)</t>
  </si>
  <si>
    <t>Rely on individual contributions (https://whydonate.nl/en/fundraising/stop-de-biomassacentrale-diemenamsterdam)</t>
  </si>
  <si>
    <t>Mostly use general advocacy strategies with petitions, parliamentary questions, publishing press releases etc; aim to achieve collaboration with social, scientific, political and business partners (https://whydonate.nl/en/fundraising/stop-de-biomassacentrale-diemenamsterdam). Are open to using litigation but so far this has not been the case.</t>
  </si>
  <si>
    <t>Mobiliation for the Environment</t>
  </si>
  <si>
    <t>https://mobilisation.nl/nl/</t>
  </si>
  <si>
    <t>Vereniging Leefmilieu</t>
  </si>
  <si>
    <t>https://leefmilieu.nl/</t>
  </si>
  <si>
    <t>Mostly provide advice on how to treat badgers, they have foster centres for young orphaned badgers, plus general advocacy strategies to reduce hunting and trapping https://organisatie.dasenboom.nl/29/over-ons/dasboom/</t>
  </si>
  <si>
    <t>Focus on conservation of badgers (https://organisatie.dasenboom.nl/29/over-ons/dasboom/)</t>
  </si>
  <si>
    <t>This is the percentage that VNC receives from ongoing donations; the split for Das&amp;Boom is not clear.</t>
  </si>
  <si>
    <t>Part of the Vereniging Nederlands Cultuurlandschap and is funded by the VNC. https://www.nederlandscultuurlandschap.nl/wp-content/uploads/2022/03/Jaarverslag-2020-vastgesteld.pdf</t>
  </si>
  <si>
    <t>Focus on protecting biodiversity/conservation, particularly against hunting</t>
  </si>
  <si>
    <t>They frequently use litigation to enforce anti-hunting laws https://www.faunabescherming.nl/rechtszaken/, https://www.faunabescherming.nl/uitgangspunten/</t>
  </si>
  <si>
    <t>Work entirely with volunteers and without government subsidies. https://www.faunabescherming.nl/uitgangspunten/, https://stichting.moment.online/stichting-de-faunabescherming</t>
  </si>
  <si>
    <t>Work on different projects including cooperation with local governments, but also general advocacy strategies in NL and EU https://www.vlinderstichting.nl/wat-wij-doen/vlinders-beschermen/beinvloeden-nederlandse-politiek)</t>
  </si>
  <si>
    <t>Focus on protecting butterflies and dragonflies https://www.vlinderstichting.nl/wat-wij-doen</t>
  </si>
  <si>
    <t>No structural subsidies from the government or other fondations (https://assets.vlinderstichting.nl/docs/fd97c4f3-56e3-48eb-b5bd-f64ad1c1fe33.pdf, https://assets.vlinderstichting.nl/docs/d8c21e1a-c225-47d6-920f-ae40586b03f7.pdf</t>
  </si>
  <si>
    <t>Known for using civil disobedience. https://extinctionrebellion.nl/over-ons/</t>
  </si>
  <si>
    <t>General focus on the climate emergency.</t>
  </si>
  <si>
    <t>Finances from donations, but no subsidies or recurring donations from organisations or foundations https://extinctionrebellion.nl/app/uploads/2022/04/XR-Jaarverslag-2021-Signed.pdf</t>
  </si>
  <si>
    <t>Work specifically on divestment of large banks, pension funds, etc. https://gofossilfree.org/nl/onsverhaal/</t>
  </si>
  <si>
    <t>Use direct action against companies and currently have a lawsuit against KLM for misleading claims in advertising (https://gofossilfree.org/nl/duurzaamvliegenbestaatniet/)</t>
  </si>
  <si>
    <t>Has received subsidies from the National Lottery and other organisations, but not structural or ongoing ones. https://gofossilfree.org/nl/wp-content/uploads/sites/14/2022/08/annual-report-2021-corr2.pdf, https://gofossilfree.org/nl/wp-content/uploads/sites/14/2020/10/Jaarverslag-Fossielvrij-NL-2020-DEF.pdf</t>
  </si>
  <si>
    <t>School students who strike for the climate</t>
  </si>
  <si>
    <t>School strikes - innovative when it started and a form of civil disobedience. https://fridaysforfuture.nl/hoe-staak-je-voor-het-klimaat/</t>
  </si>
  <si>
    <t>About climate in general</t>
  </si>
  <si>
    <t>Has a foundation (Stichting FFF) but no information about where their finances come from, besides individual donations (https://fridaysforfuture.nl/doneren/)</t>
  </si>
  <si>
    <t>Work on a range of issues</t>
  </si>
  <si>
    <t>Use direct action to support their advocacy (e.g. climbing on the roof of the Tweede Kamer and unfurling banners) https://www.greenpeace.org/static/planet4-netherlands-stateless/2022/04/bfe5d2d5-greenpeace-nederland-jaarverslag-en-jaarrekening-2021.pdf</t>
  </si>
  <si>
    <t>Yearly contribution from the National Lottery, as well as some yearly contributions from other organisations (https://www.greenpeace.org/static/planet4-netherlands-stateless/2022/04/bfe5d2d5-greenpeace-nederland-jaarverslag-en-jaarrekening-2021.pdf) (most income does come from individual donations though)</t>
  </si>
  <si>
    <t>Use regular advocacy strategies to try to raise awareness and influence policy https://grootoudersvoorhetklimaat.nl/wp-content/uploads/20210822-Beleidsplan-aangepast-schoon-1.pdf</t>
  </si>
  <si>
    <t>Targeted towards grandparents and the older generation</t>
  </si>
  <si>
    <t>Work on climate in general</t>
  </si>
  <si>
    <t>Use regular advocacy strategies and try to lobby for young people in climate policy (https://www.jongeklimaatbeweging.nl/over-ons/)</t>
  </si>
  <si>
    <t>For young people (16-32 years old) https://www.jongeklimaatbeweging.nl/over-ons/stichting/</t>
  </si>
  <si>
    <t>Receive annual subsidies from the MFA for global partnerships (https://www.jongeklimaatbeweging.nl/wp-content/uploads/2021/01/Jaarverslag-JKB-2020-opgemaakt-v2.pdf, https://www.jongeklimaatbeweging.nl/wp-content/uploads/2020/07/Jaarverslag-2019-Financiele-bijlage-ANBI-versie3675.pdf). 2021 financial report not yet on their website.</t>
  </si>
  <si>
    <t>From the 2020 financial report as 2021 is not yet online.</t>
  </si>
  <si>
    <t>Receive funding from Urgenda as Grootouders is an offshoot from the NGO. No other structural funding. https://grootoudersvoorhetklimaat.nl/wp-content/uploads/Jaarverslag-2021_Grootouders-voor-het-Klimaat_final_27052022-lores.pdf</t>
  </si>
  <si>
    <t>Use scientific research and regular advocacy strategies. https://www.eucc.net/nl/our-work</t>
  </si>
  <si>
    <t>Work on coastal and marine areas</t>
  </si>
  <si>
    <t>No structural subsidies; it gets money for services (I think creating the guide) https://www.eucc.net/uploads/7/Anbi%202022%20updated.pdf</t>
  </si>
  <si>
    <t>About sustainable agriculture/land use</t>
  </si>
  <si>
    <t>Purchase land and do research/experiments on them.</t>
  </si>
  <si>
    <t>Structural finance because it is a co-op, so finance comes from the membership; they have also received some subsidies through their Stichting Voorgrond  (https://landvanons.nl/wp-content/uploads/2022/08/LvO-2021-Jaarverslag-LR.pdf, https://landvanons.nl/zo-werkt-het/)</t>
  </si>
  <si>
    <t>Focus on conservation of landscapes and countryside</t>
  </si>
  <si>
    <t>Work with regular advocacy strategies (https://www.landschappen.nl/uploads/jaarstukken-2021-landschappennl-gewaarmerkt-11-05-2022.72c534.pdf)</t>
  </si>
  <si>
    <t>Large yearly contributions from National Lottery (https://www.landschappen.nl/uploads/jaarstukken-2021-landschappennl-gewaarmerkt-11-05-2022.72c534.pdf, https://www.landschappen.nl/uploads/gewaarmerkte-jaarstukken-2020-landschappennl.7fd339.pdf)</t>
  </si>
  <si>
    <t>Was technically only founded in 2016, but was actually the merging of two former managing conservation NGOs: De12Landschappen and Landschapsbeheer Nederland (both now ceased)</t>
  </si>
  <si>
    <t>General focus on environment and climate.</t>
  </si>
  <si>
    <t>Work using general advocacy strategies. They do try to oppose permits etc. but as far as I can tell, they have never used litigation. https://leefmilieu.nl/</t>
  </si>
  <si>
    <t>No structural subsidies, reliant on individual donations (https://www.leefmilieu.nl/sites/www.leefmilieu.nl/files/imported/pdf_s/Jaarrekening%202021%20ANBI.pdf)</t>
  </si>
  <si>
    <t>Use general advocacy strategies. They have used litigation in the past and have started using more, but this does not make up the majority of their work (https://en.milieudefensie.nl/our-impact)</t>
  </si>
  <si>
    <t>General focus on environment and (since 2016) mostly on climate issues (https://en.milieudefensie.nl/about-us/the-history-of-milieudefensie)</t>
  </si>
  <si>
    <t>Structural finances from subsidies from the government and the National Lottery (https://milieudefensie.nl/actueel/financieel-jaarverslag-milieudefensie-2021.pdf, https://milieudefensie.nl/jaarverslag2021/financieel-2021.html)</t>
  </si>
  <si>
    <t>General focus on climate and biodiversity</t>
  </si>
  <si>
    <t>No structural financing, they work through crowdfunding/individual donation (https://donatie.mobilisation.nl/)</t>
  </si>
  <si>
    <t xml:space="preserve">Large part of their work is litigation and legal procedures </t>
  </si>
  <si>
    <t xml:space="preserve">No information on their website about annual report/finances. </t>
  </si>
  <si>
    <t>Use regular advocacy strategies: combine awareness-raising, lobbying and cooperation with companies (https://natuurenmilieu.nl/app/uploads/2021_Jaarverslag-Natuur-Milieu.pdf)</t>
  </si>
  <si>
    <t>Focus on environment and climate generally.</t>
  </si>
  <si>
    <t>Structural funding from the National Lottery and from the government. (https://natuurenmilieu.nl/over-ons/financiering/, https://natuurenmilieu.nl/app/uploads/2021_Jaarverslag-Natuur-Milieu.pdf)</t>
  </si>
  <si>
    <t>Focuses on conservation of landscapes and nature</t>
  </si>
  <si>
    <t xml:space="preserve">Use regular advocacy strategies, and also manage some land. </t>
  </si>
  <si>
    <t>Structural funding from the National Lottery and from the government (https://res.cloudinary.com/natuurmonumenten/raw/upload/v1654179954/2022-06/Jaarverslag%20Natuurmonumenten%202021.pdf)</t>
  </si>
  <si>
    <t>Aimed at academics and scientists working in the Netherlands</t>
  </si>
  <si>
    <t xml:space="preserve">Research and regular strategies. </t>
  </si>
  <si>
    <t>Focus on climate change as a whole</t>
  </si>
  <si>
    <t>No funding - volunteer only</t>
  </si>
  <si>
    <t>Use direct action (for example, to stop illegal fishing vessels) (https://www.seashepherd.nl/nl/over-ons/aanpak/)</t>
  </si>
  <si>
    <t>Focus on marine conservation</t>
  </si>
  <si>
    <t>Receive funding from the National Lottery across the past years (https://static.seashepherdglobal.org/media/filer_public/7f/09/7f09a9f7-1ced-4a12-80b1-96d9ba0e5962/sea_shepherd_nl_-_jaarverslag_2021.pdf)</t>
  </si>
  <si>
    <t>University students</t>
  </si>
  <si>
    <t>For school teachers</t>
  </si>
  <si>
    <t>Youth organisation.</t>
  </si>
  <si>
    <t>For the health care sector</t>
  </si>
  <si>
    <t>Regular advocacy actions, they have worked with Utrecht to develop guides on local currency and solar energy (https://www.aarde.org/anbi/jaarverslagen-stichting-aarde/jaarverslag-aarde-2021/)</t>
  </si>
  <si>
    <t>Receive no financing at all (https://www.aarde.org/anbi/jaarverslagen-stichting-aarde/jaarverslag-aarde-2021/)</t>
  </si>
  <si>
    <t>Focus on marine litter, ocean health</t>
  </si>
  <si>
    <t>Receive annual subsidies and donation from the National Lottery (https://s3-eu-west-1.amazonaws.com/noordzee/app/uploads/2022/07/06165858/Bestuursverslag-Jaarrekening-2021-Stichting-De-Noordzee.pdf)</t>
  </si>
  <si>
    <t>Regular advocacy actions, awareness-raising through beach cleanups and trying to get policy change (https://s3-eu-west-1.amazonaws.com/noordzee/app/uploads/2022/06/30105741/Jaarverslag-Stichting-De-Noordzee-2021.pdf)</t>
  </si>
  <si>
    <t xml:space="preserve">Focus specifically on ecocide as a crime. </t>
  </si>
  <si>
    <t>Regular advocacy actions in NL and internationally, trying to get ecocide liste as an international crime (https://www.stopecocide.nl/wat-we-doen)</t>
  </si>
  <si>
    <t>No ongoing subsidies, individual donations only (https://www.cbf.nl/uploads/paspoort/Jaarrekening-incl-verklaring-2019-2020-Stop-Ecocide-Foundationpdf.pdf, https://www.cbf.nl/uploads/paspoort/Jaarrekening-incl-verklaring-2019-2020-Stop-Ecocide-Foundationpdf.pdf) (https://static1.squarespace.com/static/5dce898f62bff107e38641b4/t/6130df639335b66b5d3e4ff6/1630592869150/Stop+Ecocide+ANBI+formulier+ingevuld+1+september+2021.pdf)</t>
  </si>
  <si>
    <t>This is the amount to the Stop Ecocide Foundation; Stop Ecocide NL is funded out of this.</t>
  </si>
  <si>
    <t>Work with other organisations, try to get more climate issues in universities, and help with a ranking system of unis by green initiatives (https://www.studentenvoormorgen.nl/wp-content/uploads/2022/03/Beleid.pdf)</t>
  </si>
  <si>
    <t xml:space="preserve">Ongoing donations from the Cooperatie Leren voor Morgen and DUO (https://www.studentenvoormorgen.nl/wp-content/uploads/2020/04/Organisational-Strategy-SvM-2020.pdf). </t>
  </si>
  <si>
    <t>Focus on marine litter and ocean health</t>
  </si>
  <si>
    <t>Regular advocacy actions, beach clean ups and awareness-raising https://www.surfriderfoundation.nl/doelen-visie)</t>
  </si>
  <si>
    <t>No structural funding for the Dutch organisation, which works with indiviual donations only; the international Surfrider Foundation does receive some subsidies (https://www.surfriderfoundation.nl/blank, https://www.surfriderfoundation.nl/_files/ugd/610386_8bffa08a36ca47cc9bf96b11d2a0f368.pdf)</t>
  </si>
  <si>
    <t>No information about their finances (only for Surfrider Europe)</t>
  </si>
  <si>
    <t>Develop sustainability in education, regular awareness-raising activities (https://teachersforclimate.nl/acties/)</t>
  </si>
  <si>
    <t>No information about finances (not much money, only some small donations and payment for services)</t>
  </si>
  <si>
    <t>No structural financing, some project funding from e.g. Leren voor Morgen (https://teachersforclimate.nl/wp-content/uploads/2021/05/TFC-Beleidsplan-2021.pdf)</t>
  </si>
  <si>
    <t xml:space="preserve">Against deforestation </t>
  </si>
  <si>
    <t>No structural financing, no real financing at all (https://www.treeunion.nl/onze-missie)</t>
  </si>
  <si>
    <t>Regular advocacy and awareness-raising (https://www.treeunion.nl/onze-missie)</t>
  </si>
  <si>
    <t>No information about finances.</t>
  </si>
  <si>
    <t>On climate more generally</t>
  </si>
  <si>
    <t>Works with 'break through projects' and (infamously) the first successful court case (https://www.urgenda.nl/over-urgenda/missie-en-werkwijze/)</t>
  </si>
  <si>
    <t>Receives an annual contribution from the National Lottery (https://www.urgenda.nl/wp-content/uploads/2022/06/Jaarverslag-2021-Urgenda-web.pdf)</t>
  </si>
  <si>
    <t>Bird protection</t>
  </si>
  <si>
    <t>Regular conservation strategies, awareness-raising and advocacy (https://www.vogelbescherming.nl/over-ons/organisatie)</t>
  </si>
  <si>
    <t>Receives annual contribution from the National Lottery and subsidies (https://www.vogelbescherming.nl/docs/73dc410a-c82b-4dce-aa18-37b7af3e7c3c.pdf, https://www.vogelbescherming.nl/docs/ffd85bb6-a1d0-4d83-bb3e-32bf26f2267f.pdf)</t>
  </si>
  <si>
    <t xml:space="preserve">Wildlife protection and more generally climate/environment isssues. </t>
  </si>
  <si>
    <t>Regular advocacy strategies and nature protection (https://www.wwf.nl/wat-we-doen/aanpak)</t>
  </si>
  <si>
    <t>Receives annual contribution from the National Lottery and subsidies (https://www.cbf.nl/uploads/paspoort/Jaarverslag-incl-jaarrek--verklaring-2020-2021-WWF-NLpdf) https://www.vogelbescherming.nl/docs/ffd85bb6-a1d0-4d83-bb3e-32bf26f2267f.pdf)</t>
  </si>
  <si>
    <t>Regular advocacy strategies, protests and marches (https://youthforclimate.nl/wat-we-doen/)</t>
  </si>
  <si>
    <t>No structural financing, only very small financing for their activities (https://youthforclimate.nl/wp-content/uploads/2022/07/FINANCIEEL-JAARVERSLAG-2022-1.pdf)</t>
  </si>
  <si>
    <t>Climate more generally, though they are currently focusing on meat</t>
  </si>
  <si>
    <t>Conservation and protection of rodents and small mammals</t>
  </si>
  <si>
    <t>No structural funding (https://www.zoogdiervereniging.nl/sites/default/files/2022-06/Jaarrekening%20Zoogdiervereniging%202021.pdf)</t>
  </si>
  <si>
    <t>Regular conservation strategies, awareness-raising and advocacy (https://www.zoogdiervereniging.nl/sites/default/files/2022-03/jaarverslag2021_0.pdf)</t>
  </si>
  <si>
    <t>Not much advocacy, but use regular strategies; mostly a bridging function with their network and knowledge platforms (https://www.zorgvoorklimaat.nl/activiteiten/)</t>
  </si>
  <si>
    <t>No structural funding, not really any financing</t>
  </si>
  <si>
    <t>No information about finances (from interview: no real budget, just volunteer work)</t>
  </si>
  <si>
    <t>OUT</t>
  </si>
  <si>
    <t>MEM</t>
  </si>
  <si>
    <t>FIN</t>
  </si>
  <si>
    <t>STR</t>
  </si>
  <si>
    <t>ISS</t>
  </si>
  <si>
    <t>ORGANISATION</t>
  </si>
  <si>
    <t>TYPE</t>
  </si>
  <si>
    <t>FIN2</t>
  </si>
  <si>
    <t>Work on climate in general, in the context of higher education</t>
  </si>
  <si>
    <t>Focus on climate in general, in the context of education</t>
  </si>
  <si>
    <t>Focus on sustainability and climate, in the context of the care sector</t>
  </si>
  <si>
    <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</si>
</sst>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quot;€&quot;"/>
  </numFmts>
  <fonts count="7" x14ac:knownFonts="1">
    <font>
      <sz val="12"/>
      <color theme="1"/>
      <name val="Calibri"/>
      <family val="2"/>
      <scheme val="minor"/>
    </font>
    <font>
      <sz val="12"/>
      <color theme="1"/>
      <name val="Calibri"/>
      <family val="2"/>
      <scheme val="minor"/>
    </font>
    <font>
      <sz val="12"/>
      <color rgb="FFFF0000"/>
      <name val="Calibri"/>
      <family val="2"/>
      <scheme val="minor"/>
    </font>
    <font>
      <b/>
      <sz val="12"/>
      <color theme="1"/>
      <name val="Calibri"/>
      <family val="2"/>
      <scheme val="minor"/>
    </font>
    <font>
      <u/>
      <sz val="12"/>
      <color theme="10"/>
      <name val="Calibri"/>
      <family val="2"/>
      <scheme val="minor"/>
    </font>
    <font>
      <sz val="12"/>
      <color rgb="FF000000"/>
      <name val="Calibri"/>
      <family val="2"/>
      <scheme val="minor"/>
    </font>
    <font>
      <b/>
      <sz val="12"/>
      <color rgb="FF000000"/>
      <name val="Calibri"/>
      <family val="2"/>
      <scheme val="minor"/>
    </font>
  </fonts>
  <fills count="2">
    <fill>
      <patternFill patternType="none"/>
    </fill>
    <fill>
      <patternFill patternType="gray125"/>
    </fill>
  </fills>
  <borders count="1">
    <border>
      <left/>
      <right/>
      <top/>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18">
    <xf numFmtId="0" fontId="0" fillId="0" borderId="0" xfId="0"/>
    <xf numFmtId="0" fontId="3" fillId="0" borderId="0" xfId="0" applyFont="1"/>
    <xf numFmtId="0" fontId="0" fillId="0" borderId="0" xfId="0" applyFont="1"/>
    <xf numFmtId="164" fontId="3" fillId="0" borderId="0" xfId="0" applyNumberFormat="1" applyFont="1"/>
    <xf numFmtId="164" fontId="0" fillId="0" borderId="0" xfId="0" applyNumberFormat="1"/>
    <xf numFmtId="9" fontId="3" fillId="0" borderId="0" xfId="1" applyFont="1"/>
    <xf numFmtId="9" fontId="0" fillId="0" borderId="0" xfId="1" applyFont="1"/>
    <xf numFmtId="0" fontId="2" fillId="0" borderId="0" xfId="0" applyFont="1"/>
    <xf numFmtId="164" fontId="2" fillId="0" borderId="0" xfId="0" applyNumberFormat="1" applyFont="1"/>
    <xf numFmtId="9" fontId="2" fillId="0" borderId="0" xfId="1" applyFont="1"/>
    <xf numFmtId="0" fontId="5" fillId="0" borderId="0" xfId="0" applyFont="1"/>
    <xf numFmtId="0" fontId="4" fillId="0" borderId="0" xfId="2"/>
    <xf numFmtId="0" fontId="0" fillId="0" borderId="0" xfId="0" applyFill="1"/>
    <xf numFmtId="0" fontId="6" fillId="0" borderId="0" xfId="0" applyFont="1"/>
    <xf numFmtId="2" fontId="3" fillId="0" borderId="0" xfId="1" applyNumberFormat="1" applyFont="1"/>
    <xf numFmtId="2" fontId="0" fillId="0" borderId="0" xfId="1" applyNumberFormat="1" applyFont="1"/>
    <xf numFmtId="0" fontId="0" fillId="0" borderId="0" xfId="0" applyNumberFormat="1"/>
    <xf numFmtId="0" fontId="0" fillId="0" borderId="0" xfId="0" applyNumberFormat="1" applyFill="1"/>
  </cellXfs>
  <cellStyles count="3">
    <cellStyle name="Hyperlink" xfId="2" builtinId="8"/>
    <cellStyle name="Normal" xfId="0" builtinId="0"/>
    <cellStyle name="Per 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natuurenmilieu.n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4FC7EE-51B4-C843-987B-1CE783BD164C}">
  <dimension ref="A1:Q44"/>
  <sheetViews>
    <sheetView topLeftCell="A15" workbookViewId="0">
      <selection activeCell="J41" sqref="J41"/>
    </sheetView>
  </sheetViews>
  <sheetFormatPr baseColWidth="10" defaultRowHeight="16" x14ac:dyDescent="0.2"/>
  <cols>
    <col min="1" max="1" width="26.5" customWidth="1"/>
    <col min="2" max="2" width="36.1640625" customWidth="1"/>
    <col min="3" max="3" width="13.1640625" customWidth="1"/>
    <col min="5" max="5" width="12.33203125" customWidth="1"/>
    <col min="6" max="6" width="12.1640625" customWidth="1"/>
    <col min="7" max="7" width="12.33203125" customWidth="1"/>
    <col min="8" max="9" width="12.1640625" customWidth="1"/>
    <col min="10" max="10" width="12.6640625" customWidth="1"/>
    <col min="11" max="12" width="12.33203125" customWidth="1"/>
    <col min="13" max="13" width="12.1640625" customWidth="1"/>
    <col min="14" max="14" width="17.33203125" style="4" customWidth="1"/>
    <col min="15" max="15" width="15.5" style="6" customWidth="1"/>
  </cols>
  <sheetData>
    <row r="1" spans="1:17" x14ac:dyDescent="0.2">
      <c r="A1" s="1" t="s">
        <v>0</v>
      </c>
      <c r="B1" s="1" t="s">
        <v>76</v>
      </c>
      <c r="C1" s="1" t="s">
        <v>79</v>
      </c>
      <c r="D1" s="1" t="s">
        <v>80</v>
      </c>
      <c r="E1" s="1" t="s">
        <v>81</v>
      </c>
      <c r="F1" s="1" t="s">
        <v>80</v>
      </c>
      <c r="G1" s="1" t="s">
        <v>82</v>
      </c>
      <c r="H1" s="1" t="s">
        <v>80</v>
      </c>
      <c r="I1" s="1" t="s">
        <v>83</v>
      </c>
      <c r="J1" s="1" t="s">
        <v>80</v>
      </c>
      <c r="K1" s="1" t="s">
        <v>85</v>
      </c>
      <c r="L1" s="1" t="s">
        <v>84</v>
      </c>
      <c r="M1" s="1" t="s">
        <v>1</v>
      </c>
      <c r="N1" s="3" t="s">
        <v>95</v>
      </c>
      <c r="O1" s="5" t="s">
        <v>94</v>
      </c>
      <c r="Q1" s="1" t="s">
        <v>231</v>
      </c>
    </row>
    <row r="2" spans="1:17" x14ac:dyDescent="0.2">
      <c r="A2" t="s">
        <v>12</v>
      </c>
      <c r="B2" t="s">
        <v>13</v>
      </c>
      <c r="C2">
        <v>0</v>
      </c>
      <c r="D2" t="s">
        <v>88</v>
      </c>
      <c r="E2">
        <v>1</v>
      </c>
      <c r="F2" t="s">
        <v>97</v>
      </c>
      <c r="G2">
        <v>1</v>
      </c>
      <c r="H2" t="s">
        <v>87</v>
      </c>
      <c r="I2">
        <v>1</v>
      </c>
      <c r="J2" t="s">
        <v>86</v>
      </c>
      <c r="K2">
        <v>1991</v>
      </c>
      <c r="L2">
        <f xml:space="preserve"> 2022-K2</f>
        <v>31</v>
      </c>
      <c r="M2" t="str">
        <f xml:space="preserve"> IF(L2 &lt;=  10, "YOUNG", "OLD")</f>
        <v>OLD</v>
      </c>
      <c r="N2" s="4">
        <v>83500</v>
      </c>
      <c r="O2" s="6">
        <v>0.8</v>
      </c>
      <c r="Q2" t="str">
        <f xml:space="preserve"> IF(O2&gt;=33%, "1", "0")</f>
        <v>1</v>
      </c>
    </row>
    <row r="3" spans="1:17" x14ac:dyDescent="0.2">
      <c r="A3" t="s">
        <v>4</v>
      </c>
      <c r="B3" t="s">
        <v>14</v>
      </c>
      <c r="C3">
        <v>0</v>
      </c>
      <c r="D3" t="s">
        <v>89</v>
      </c>
      <c r="E3">
        <v>1</v>
      </c>
      <c r="F3" t="s">
        <v>96</v>
      </c>
      <c r="G3">
        <v>0</v>
      </c>
      <c r="H3" t="s">
        <v>91</v>
      </c>
      <c r="I3">
        <v>1</v>
      </c>
      <c r="J3" t="s">
        <v>90</v>
      </c>
      <c r="K3">
        <v>1989</v>
      </c>
      <c r="L3">
        <f t="shared" ref="L3:L39" si="0" xml:space="preserve"> 2022-K3</f>
        <v>33</v>
      </c>
      <c r="M3" t="str">
        <f t="shared" ref="M3:M40" si="1" xml:space="preserve"> IF(L3 &lt;=  10, "YOUNG", "OLD")</f>
        <v>OLD</v>
      </c>
      <c r="N3" s="4">
        <v>10568218</v>
      </c>
      <c r="O3" s="6">
        <v>0.84</v>
      </c>
      <c r="Q3" t="str">
        <f t="shared" ref="Q3:Q39" si="2" xml:space="preserve"> IF(O3&gt;=33%, "1", "0")</f>
        <v>1</v>
      </c>
    </row>
    <row r="4" spans="1:17" x14ac:dyDescent="0.2">
      <c r="A4" t="s">
        <v>3</v>
      </c>
      <c r="B4" t="s">
        <v>11</v>
      </c>
      <c r="C4">
        <v>0</v>
      </c>
      <c r="D4" t="s">
        <v>89</v>
      </c>
      <c r="E4">
        <v>1</v>
      </c>
      <c r="F4" t="s">
        <v>98</v>
      </c>
      <c r="G4">
        <v>0</v>
      </c>
      <c r="H4" t="s">
        <v>93</v>
      </c>
      <c r="I4">
        <v>1</v>
      </c>
      <c r="J4" t="s">
        <v>92</v>
      </c>
      <c r="K4">
        <v>1970</v>
      </c>
      <c r="L4">
        <f t="shared" si="0"/>
        <v>52</v>
      </c>
      <c r="M4" t="str">
        <f t="shared" si="1"/>
        <v>OLD</v>
      </c>
      <c r="N4" s="4">
        <v>166776</v>
      </c>
      <c r="O4" s="6">
        <v>0.28000000000000003</v>
      </c>
      <c r="Q4" t="str">
        <f t="shared" si="2"/>
        <v>0</v>
      </c>
    </row>
    <row r="5" spans="1:17" x14ac:dyDescent="0.2">
      <c r="A5" t="s">
        <v>2</v>
      </c>
      <c r="B5" t="s">
        <v>10</v>
      </c>
      <c r="C5">
        <v>0</v>
      </c>
      <c r="D5" t="s">
        <v>89</v>
      </c>
      <c r="E5">
        <v>1</v>
      </c>
      <c r="F5" t="s">
        <v>101</v>
      </c>
      <c r="G5">
        <v>0</v>
      </c>
      <c r="H5" t="s">
        <v>100</v>
      </c>
      <c r="I5">
        <v>1</v>
      </c>
      <c r="J5" t="s">
        <v>99</v>
      </c>
      <c r="K5">
        <v>1986</v>
      </c>
      <c r="L5">
        <f t="shared" si="0"/>
        <v>36</v>
      </c>
      <c r="M5" t="str">
        <f t="shared" si="1"/>
        <v>OLD</v>
      </c>
      <c r="N5" s="4">
        <v>20128145</v>
      </c>
      <c r="O5" s="6">
        <v>0.82</v>
      </c>
      <c r="Q5" t="str">
        <f t="shared" si="2"/>
        <v>1</v>
      </c>
    </row>
    <row r="6" spans="1:17" x14ac:dyDescent="0.2">
      <c r="A6" t="s">
        <v>50</v>
      </c>
      <c r="B6" t="s">
        <v>51</v>
      </c>
      <c r="C6">
        <v>0</v>
      </c>
      <c r="D6" t="s">
        <v>89</v>
      </c>
      <c r="E6">
        <v>0</v>
      </c>
      <c r="F6" t="s">
        <v>104</v>
      </c>
      <c r="G6">
        <v>0</v>
      </c>
      <c r="H6" t="s">
        <v>103</v>
      </c>
      <c r="I6">
        <v>1</v>
      </c>
      <c r="J6" t="s">
        <v>102</v>
      </c>
      <c r="K6">
        <v>2020</v>
      </c>
      <c r="L6">
        <f t="shared" si="0"/>
        <v>2</v>
      </c>
      <c r="M6" t="str">
        <f t="shared" si="1"/>
        <v>YOUNG</v>
      </c>
      <c r="N6" s="4">
        <v>307000</v>
      </c>
      <c r="O6" s="6">
        <v>0.66</v>
      </c>
      <c r="Q6" t="str">
        <f t="shared" si="2"/>
        <v>1</v>
      </c>
    </row>
    <row r="7" spans="1:17" x14ac:dyDescent="0.2">
      <c r="A7" t="s">
        <v>66</v>
      </c>
      <c r="B7" t="s">
        <v>67</v>
      </c>
      <c r="C7">
        <v>0</v>
      </c>
      <c r="D7" t="s">
        <v>89</v>
      </c>
      <c r="E7">
        <v>0</v>
      </c>
      <c r="F7" t="s">
        <v>107</v>
      </c>
      <c r="G7">
        <v>1</v>
      </c>
      <c r="H7" t="s">
        <v>105</v>
      </c>
      <c r="I7">
        <v>0</v>
      </c>
      <c r="J7" t="s">
        <v>106</v>
      </c>
      <c r="K7">
        <v>2017</v>
      </c>
      <c r="L7">
        <f t="shared" si="0"/>
        <v>5</v>
      </c>
      <c r="M7" t="str">
        <f t="shared" si="1"/>
        <v>YOUNG</v>
      </c>
      <c r="N7" s="4">
        <v>42500</v>
      </c>
      <c r="O7" s="6">
        <v>0</v>
      </c>
      <c r="Q7" t="str">
        <f t="shared" si="2"/>
        <v>0</v>
      </c>
    </row>
    <row r="8" spans="1:17" x14ac:dyDescent="0.2">
      <c r="A8" t="s">
        <v>68</v>
      </c>
      <c r="B8" t="s">
        <v>69</v>
      </c>
      <c r="C8">
        <v>0</v>
      </c>
      <c r="D8" t="s">
        <v>89</v>
      </c>
      <c r="E8">
        <v>0</v>
      </c>
      <c r="F8" t="s">
        <v>110</v>
      </c>
      <c r="G8">
        <v>0</v>
      </c>
      <c r="H8" t="s">
        <v>111</v>
      </c>
      <c r="I8">
        <v>1</v>
      </c>
      <c r="J8" t="s">
        <v>109</v>
      </c>
      <c r="K8">
        <v>2019</v>
      </c>
      <c r="L8">
        <f t="shared" si="0"/>
        <v>3</v>
      </c>
      <c r="M8" t="str">
        <f t="shared" si="1"/>
        <v>YOUNG</v>
      </c>
      <c r="N8" s="4">
        <v>5000</v>
      </c>
      <c r="O8" s="6">
        <v>0</v>
      </c>
      <c r="Q8" t="str">
        <f t="shared" si="2"/>
        <v>0</v>
      </c>
    </row>
    <row r="9" spans="1:17" x14ac:dyDescent="0.2">
      <c r="A9" t="s">
        <v>15</v>
      </c>
      <c r="B9" t="s">
        <v>16</v>
      </c>
      <c r="C9">
        <v>0</v>
      </c>
      <c r="D9" t="s">
        <v>89</v>
      </c>
      <c r="E9">
        <v>1</v>
      </c>
      <c r="F9" t="s">
        <v>119</v>
      </c>
      <c r="G9">
        <v>0</v>
      </c>
      <c r="H9" t="s">
        <v>116</v>
      </c>
      <c r="I9">
        <v>1</v>
      </c>
      <c r="J9" t="s">
        <v>117</v>
      </c>
      <c r="K9">
        <v>1981</v>
      </c>
      <c r="L9">
        <f t="shared" si="0"/>
        <v>41</v>
      </c>
      <c r="M9" t="str">
        <f t="shared" si="1"/>
        <v>OLD</v>
      </c>
      <c r="N9" s="4">
        <v>175208</v>
      </c>
      <c r="O9" s="6">
        <v>0.37</v>
      </c>
      <c r="P9" t="s">
        <v>118</v>
      </c>
      <c r="Q9" t="str">
        <f t="shared" si="2"/>
        <v>1</v>
      </c>
    </row>
    <row r="10" spans="1:17" x14ac:dyDescent="0.2">
      <c r="A10" t="s">
        <v>7</v>
      </c>
      <c r="B10" t="s">
        <v>17</v>
      </c>
      <c r="C10">
        <v>0</v>
      </c>
      <c r="D10" t="s">
        <v>89</v>
      </c>
      <c r="E10">
        <v>0</v>
      </c>
      <c r="F10" t="s">
        <v>122</v>
      </c>
      <c r="G10">
        <v>1</v>
      </c>
      <c r="H10" t="s">
        <v>121</v>
      </c>
      <c r="I10">
        <v>1</v>
      </c>
      <c r="J10" t="s">
        <v>120</v>
      </c>
      <c r="K10">
        <v>1976</v>
      </c>
      <c r="L10">
        <f t="shared" si="0"/>
        <v>46</v>
      </c>
      <c r="M10" t="str">
        <f t="shared" si="1"/>
        <v>OLD</v>
      </c>
      <c r="N10" s="4">
        <v>80810</v>
      </c>
      <c r="O10" s="6">
        <v>0</v>
      </c>
      <c r="Q10" t="str">
        <f t="shared" si="2"/>
        <v>0</v>
      </c>
    </row>
    <row r="11" spans="1:17" x14ac:dyDescent="0.2">
      <c r="A11" t="s">
        <v>34</v>
      </c>
      <c r="B11" t="s">
        <v>35</v>
      </c>
      <c r="C11">
        <v>0</v>
      </c>
      <c r="D11" t="s">
        <v>89</v>
      </c>
      <c r="E11">
        <v>0</v>
      </c>
      <c r="F11" t="s">
        <v>125</v>
      </c>
      <c r="G11">
        <v>0</v>
      </c>
      <c r="H11" t="s">
        <v>123</v>
      </c>
      <c r="I11">
        <v>1</v>
      </c>
      <c r="J11" t="s">
        <v>124</v>
      </c>
      <c r="K11">
        <v>1983</v>
      </c>
      <c r="L11">
        <f t="shared" si="0"/>
        <v>39</v>
      </c>
      <c r="M11" t="str">
        <f t="shared" si="1"/>
        <v>OLD</v>
      </c>
      <c r="N11" s="4">
        <v>269185</v>
      </c>
      <c r="O11" s="6">
        <v>0</v>
      </c>
      <c r="Q11" t="str">
        <f t="shared" si="2"/>
        <v>0</v>
      </c>
    </row>
    <row r="12" spans="1:17" x14ac:dyDescent="0.2">
      <c r="A12" t="s">
        <v>60</v>
      </c>
      <c r="B12" t="s">
        <v>61</v>
      </c>
      <c r="C12">
        <v>0</v>
      </c>
      <c r="D12" t="s">
        <v>89</v>
      </c>
      <c r="E12">
        <v>0</v>
      </c>
      <c r="F12" t="s">
        <v>128</v>
      </c>
      <c r="G12">
        <v>1</v>
      </c>
      <c r="H12" t="s">
        <v>126</v>
      </c>
      <c r="I12">
        <v>0</v>
      </c>
      <c r="J12" t="s">
        <v>127</v>
      </c>
      <c r="K12">
        <v>2018</v>
      </c>
      <c r="L12">
        <f t="shared" si="0"/>
        <v>4</v>
      </c>
      <c r="M12" t="str">
        <f t="shared" si="1"/>
        <v>YOUNG</v>
      </c>
      <c r="N12" s="4">
        <v>232020</v>
      </c>
      <c r="O12" s="6">
        <v>0</v>
      </c>
      <c r="Q12" t="str">
        <f t="shared" si="2"/>
        <v>0</v>
      </c>
    </row>
    <row r="13" spans="1:17" x14ac:dyDescent="0.2">
      <c r="A13" t="s">
        <v>72</v>
      </c>
      <c r="B13" t="s">
        <v>73</v>
      </c>
      <c r="C13">
        <v>0</v>
      </c>
      <c r="D13" t="s">
        <v>89</v>
      </c>
      <c r="E13">
        <v>0</v>
      </c>
      <c r="F13" t="s">
        <v>131</v>
      </c>
      <c r="G13">
        <v>1</v>
      </c>
      <c r="H13" t="s">
        <v>130</v>
      </c>
      <c r="I13">
        <v>1</v>
      </c>
      <c r="J13" t="s">
        <v>129</v>
      </c>
      <c r="K13">
        <v>2013</v>
      </c>
      <c r="L13">
        <f t="shared" si="0"/>
        <v>9</v>
      </c>
      <c r="M13" t="str">
        <f t="shared" si="1"/>
        <v>YOUNG</v>
      </c>
      <c r="N13" s="4">
        <v>291660</v>
      </c>
      <c r="O13" s="6">
        <v>0</v>
      </c>
      <c r="Q13" t="str">
        <f t="shared" si="2"/>
        <v>0</v>
      </c>
    </row>
    <row r="14" spans="1:17" x14ac:dyDescent="0.2">
      <c r="A14" t="s">
        <v>70</v>
      </c>
      <c r="B14" t="s">
        <v>71</v>
      </c>
      <c r="C14">
        <v>1</v>
      </c>
      <c r="D14" t="s">
        <v>132</v>
      </c>
      <c r="E14">
        <v>0</v>
      </c>
      <c r="F14" t="s">
        <v>135</v>
      </c>
      <c r="G14">
        <v>1</v>
      </c>
      <c r="H14" t="s">
        <v>133</v>
      </c>
      <c r="I14">
        <v>0</v>
      </c>
      <c r="J14" t="s">
        <v>134</v>
      </c>
      <c r="K14">
        <v>2018</v>
      </c>
      <c r="L14">
        <f t="shared" si="0"/>
        <v>4</v>
      </c>
      <c r="M14" t="str">
        <f t="shared" si="1"/>
        <v>YOUNG</v>
      </c>
      <c r="N14" s="4" t="s">
        <v>108</v>
      </c>
      <c r="Q14" t="str">
        <f t="shared" si="2"/>
        <v>0</v>
      </c>
    </row>
    <row r="15" spans="1:17" x14ac:dyDescent="0.2">
      <c r="A15" t="s">
        <v>18</v>
      </c>
      <c r="B15" t="s">
        <v>19</v>
      </c>
      <c r="C15">
        <v>0</v>
      </c>
      <c r="D15" t="s">
        <v>89</v>
      </c>
      <c r="E15">
        <v>1</v>
      </c>
      <c r="F15" t="s">
        <v>138</v>
      </c>
      <c r="G15">
        <v>1</v>
      </c>
      <c r="H15" t="s">
        <v>137</v>
      </c>
      <c r="I15">
        <v>0</v>
      </c>
      <c r="J15" t="s">
        <v>136</v>
      </c>
      <c r="K15">
        <v>1971</v>
      </c>
      <c r="L15">
        <f t="shared" si="0"/>
        <v>51</v>
      </c>
      <c r="M15" t="str">
        <f t="shared" si="1"/>
        <v>OLD</v>
      </c>
      <c r="N15" s="4">
        <v>28160000</v>
      </c>
      <c r="O15" s="6">
        <v>0.1</v>
      </c>
      <c r="Q15" t="str">
        <f t="shared" si="2"/>
        <v>0</v>
      </c>
    </row>
    <row r="16" spans="1:17" x14ac:dyDescent="0.2">
      <c r="A16" t="s">
        <v>54</v>
      </c>
      <c r="B16" t="s">
        <v>55</v>
      </c>
      <c r="C16">
        <v>1</v>
      </c>
      <c r="D16" t="s">
        <v>140</v>
      </c>
      <c r="E16">
        <v>1</v>
      </c>
      <c r="F16" t="s">
        <v>146</v>
      </c>
      <c r="G16">
        <v>0</v>
      </c>
      <c r="H16" t="s">
        <v>139</v>
      </c>
      <c r="I16">
        <v>0</v>
      </c>
      <c r="J16" t="s">
        <v>141</v>
      </c>
      <c r="K16">
        <v>2016</v>
      </c>
      <c r="L16">
        <f t="shared" si="0"/>
        <v>6</v>
      </c>
      <c r="M16" t="str">
        <f t="shared" si="1"/>
        <v>YOUNG</v>
      </c>
      <c r="N16" s="4">
        <v>81348</v>
      </c>
      <c r="O16" s="6">
        <v>0.48</v>
      </c>
      <c r="Q16" t="str">
        <f t="shared" si="2"/>
        <v>1</v>
      </c>
    </row>
    <row r="17" spans="1:17" x14ac:dyDescent="0.2">
      <c r="A17" t="s">
        <v>52</v>
      </c>
      <c r="B17" t="s">
        <v>53</v>
      </c>
      <c r="C17">
        <v>1</v>
      </c>
      <c r="D17" t="s">
        <v>143</v>
      </c>
      <c r="E17">
        <v>1</v>
      </c>
      <c r="F17" t="s">
        <v>144</v>
      </c>
      <c r="G17">
        <v>0</v>
      </c>
      <c r="H17" t="s">
        <v>142</v>
      </c>
      <c r="I17">
        <v>0</v>
      </c>
      <c r="J17" t="s">
        <v>141</v>
      </c>
      <c r="K17">
        <v>2016</v>
      </c>
      <c r="L17">
        <f t="shared" si="0"/>
        <v>6</v>
      </c>
      <c r="M17" t="str">
        <f t="shared" si="1"/>
        <v>YOUNG</v>
      </c>
      <c r="N17" s="4">
        <v>64113</v>
      </c>
      <c r="O17" s="6">
        <v>0.15</v>
      </c>
      <c r="P17" t="s">
        <v>145</v>
      </c>
      <c r="Q17" t="str">
        <f t="shared" si="2"/>
        <v>0</v>
      </c>
    </row>
    <row r="18" spans="1:17" x14ac:dyDescent="0.2">
      <c r="A18" t="s">
        <v>20</v>
      </c>
      <c r="B18" t="s">
        <v>21</v>
      </c>
      <c r="C18">
        <v>0</v>
      </c>
      <c r="D18" t="s">
        <v>89</v>
      </c>
      <c r="E18">
        <v>0</v>
      </c>
      <c r="F18" t="s">
        <v>149</v>
      </c>
      <c r="G18">
        <v>0</v>
      </c>
      <c r="H18" t="s">
        <v>147</v>
      </c>
      <c r="I18">
        <v>1</v>
      </c>
      <c r="J18" t="s">
        <v>148</v>
      </c>
      <c r="K18">
        <v>1989</v>
      </c>
      <c r="L18">
        <f t="shared" si="0"/>
        <v>33</v>
      </c>
      <c r="M18" t="str">
        <f t="shared" si="1"/>
        <v>OLD</v>
      </c>
      <c r="N18" s="4">
        <v>224440</v>
      </c>
      <c r="O18" s="6">
        <v>0</v>
      </c>
      <c r="Q18" t="str">
        <f t="shared" si="2"/>
        <v>0</v>
      </c>
    </row>
    <row r="19" spans="1:17" x14ac:dyDescent="0.2">
      <c r="A19" t="s">
        <v>46</v>
      </c>
      <c r="B19" t="s">
        <v>47</v>
      </c>
      <c r="C19">
        <v>0</v>
      </c>
      <c r="D19" t="s">
        <v>89</v>
      </c>
      <c r="E19" s="12">
        <v>1</v>
      </c>
      <c r="F19" t="s">
        <v>152</v>
      </c>
      <c r="G19" s="12">
        <v>0</v>
      </c>
      <c r="H19" t="s">
        <v>151</v>
      </c>
      <c r="I19">
        <v>1</v>
      </c>
      <c r="J19" t="s">
        <v>150</v>
      </c>
      <c r="K19">
        <v>2020</v>
      </c>
      <c r="L19">
        <f t="shared" si="0"/>
        <v>2</v>
      </c>
      <c r="M19" t="str">
        <f t="shared" si="1"/>
        <v>YOUNG</v>
      </c>
      <c r="N19" s="4">
        <v>575582</v>
      </c>
      <c r="Q19" t="str">
        <f t="shared" si="2"/>
        <v>0</v>
      </c>
    </row>
    <row r="20" spans="1:17" x14ac:dyDescent="0.2">
      <c r="A20" t="s">
        <v>22</v>
      </c>
      <c r="B20" t="s">
        <v>23</v>
      </c>
      <c r="C20">
        <v>0</v>
      </c>
      <c r="D20" t="s">
        <v>89</v>
      </c>
      <c r="E20">
        <v>1</v>
      </c>
      <c r="F20" t="s">
        <v>155</v>
      </c>
      <c r="G20">
        <v>0</v>
      </c>
      <c r="H20" t="s">
        <v>154</v>
      </c>
      <c r="I20">
        <v>1</v>
      </c>
      <c r="J20" t="s">
        <v>153</v>
      </c>
      <c r="K20">
        <v>1976</v>
      </c>
      <c r="L20">
        <f t="shared" si="0"/>
        <v>46</v>
      </c>
      <c r="M20" t="str">
        <f t="shared" si="1"/>
        <v>OLD</v>
      </c>
      <c r="N20" s="4">
        <v>15190895</v>
      </c>
      <c r="O20" s="6">
        <v>0.9</v>
      </c>
      <c r="P20" t="s">
        <v>156</v>
      </c>
      <c r="Q20" t="str">
        <f t="shared" si="2"/>
        <v>1</v>
      </c>
    </row>
    <row r="21" spans="1:17" x14ac:dyDescent="0.2">
      <c r="A21" t="s">
        <v>114</v>
      </c>
      <c r="B21" s="2" t="s">
        <v>115</v>
      </c>
      <c r="C21">
        <v>0</v>
      </c>
      <c r="D21" t="s">
        <v>89</v>
      </c>
      <c r="E21">
        <v>0</v>
      </c>
      <c r="F21" t="s">
        <v>159</v>
      </c>
      <c r="G21">
        <v>0</v>
      </c>
      <c r="H21" t="s">
        <v>158</v>
      </c>
      <c r="I21">
        <v>0</v>
      </c>
      <c r="J21" t="s">
        <v>157</v>
      </c>
      <c r="K21">
        <v>2011</v>
      </c>
      <c r="L21">
        <f t="shared" si="0"/>
        <v>11</v>
      </c>
      <c r="M21" t="str">
        <f t="shared" si="1"/>
        <v>OLD</v>
      </c>
      <c r="N21" s="4">
        <v>16027</v>
      </c>
      <c r="O21" s="6">
        <v>0</v>
      </c>
      <c r="Q21" t="str">
        <f t="shared" si="2"/>
        <v>0</v>
      </c>
    </row>
    <row r="22" spans="1:17" x14ac:dyDescent="0.2">
      <c r="A22" t="s">
        <v>5</v>
      </c>
      <c r="B22" t="s">
        <v>9</v>
      </c>
      <c r="C22">
        <v>0</v>
      </c>
      <c r="D22" t="s">
        <v>89</v>
      </c>
      <c r="E22">
        <v>1</v>
      </c>
      <c r="F22" t="s">
        <v>162</v>
      </c>
      <c r="G22">
        <v>0</v>
      </c>
      <c r="H22" t="s">
        <v>160</v>
      </c>
      <c r="I22">
        <v>0</v>
      </c>
      <c r="J22" t="s">
        <v>161</v>
      </c>
      <c r="K22">
        <v>1971</v>
      </c>
      <c r="L22">
        <f t="shared" si="0"/>
        <v>51</v>
      </c>
      <c r="M22" t="str">
        <f t="shared" si="1"/>
        <v>OLD</v>
      </c>
      <c r="N22" s="4">
        <v>20607805</v>
      </c>
      <c r="O22" s="6">
        <v>0.59</v>
      </c>
      <c r="Q22" t="str">
        <f t="shared" si="2"/>
        <v>1</v>
      </c>
    </row>
    <row r="23" spans="1:17" x14ac:dyDescent="0.2">
      <c r="A23" t="s">
        <v>112</v>
      </c>
      <c r="B23" t="s">
        <v>113</v>
      </c>
      <c r="C23">
        <v>0</v>
      </c>
      <c r="D23" t="s">
        <v>89</v>
      </c>
      <c r="E23">
        <v>0</v>
      </c>
      <c r="F23" t="s">
        <v>164</v>
      </c>
      <c r="G23">
        <v>1</v>
      </c>
      <c r="H23" t="s">
        <v>165</v>
      </c>
      <c r="I23">
        <v>0</v>
      </c>
      <c r="J23" t="s">
        <v>163</v>
      </c>
      <c r="K23">
        <v>1996</v>
      </c>
      <c r="L23">
        <f t="shared" si="0"/>
        <v>26</v>
      </c>
      <c r="M23" t="str">
        <f t="shared" si="1"/>
        <v>OLD</v>
      </c>
      <c r="N23" s="4" t="s">
        <v>108</v>
      </c>
      <c r="P23" t="s">
        <v>166</v>
      </c>
      <c r="Q23" t="str">
        <f t="shared" si="2"/>
        <v>0</v>
      </c>
    </row>
    <row r="24" spans="1:17" x14ac:dyDescent="0.2">
      <c r="A24" t="s">
        <v>6</v>
      </c>
      <c r="B24" s="11" t="s">
        <v>8</v>
      </c>
      <c r="C24">
        <v>0</v>
      </c>
      <c r="D24" t="s">
        <v>89</v>
      </c>
      <c r="E24">
        <v>1</v>
      </c>
      <c r="F24" t="s">
        <v>169</v>
      </c>
      <c r="G24">
        <v>0</v>
      </c>
      <c r="H24" t="s">
        <v>167</v>
      </c>
      <c r="I24">
        <v>0</v>
      </c>
      <c r="J24" t="s">
        <v>168</v>
      </c>
      <c r="K24">
        <v>1972</v>
      </c>
      <c r="L24">
        <f t="shared" si="0"/>
        <v>50</v>
      </c>
      <c r="M24" t="str">
        <f t="shared" si="1"/>
        <v>OLD</v>
      </c>
      <c r="N24" s="4">
        <v>7910871</v>
      </c>
      <c r="O24" s="6">
        <v>0.33</v>
      </c>
      <c r="Q24" t="str">
        <f t="shared" si="2"/>
        <v>1</v>
      </c>
    </row>
    <row r="25" spans="1:17" x14ac:dyDescent="0.2">
      <c r="A25" t="s">
        <v>44</v>
      </c>
      <c r="B25" t="s">
        <v>45</v>
      </c>
      <c r="C25">
        <v>0</v>
      </c>
      <c r="D25" t="s">
        <v>89</v>
      </c>
      <c r="E25">
        <v>1</v>
      </c>
      <c r="F25" t="s">
        <v>172</v>
      </c>
      <c r="G25">
        <v>0</v>
      </c>
      <c r="H25" t="s">
        <v>171</v>
      </c>
      <c r="I25">
        <v>1</v>
      </c>
      <c r="J25" t="s">
        <v>170</v>
      </c>
      <c r="K25">
        <v>1906</v>
      </c>
      <c r="L25">
        <f t="shared" si="0"/>
        <v>116</v>
      </c>
      <c r="M25" t="str">
        <f t="shared" si="1"/>
        <v>OLD</v>
      </c>
      <c r="N25" s="4">
        <v>119164000</v>
      </c>
      <c r="O25" s="6">
        <v>0.63</v>
      </c>
      <c r="Q25" t="str">
        <f t="shared" si="2"/>
        <v>1</v>
      </c>
    </row>
    <row r="26" spans="1:17" x14ac:dyDescent="0.2">
      <c r="A26" t="s">
        <v>56</v>
      </c>
      <c r="B26" t="s">
        <v>57</v>
      </c>
      <c r="C26">
        <v>1</v>
      </c>
      <c r="D26" t="s">
        <v>173</v>
      </c>
      <c r="E26">
        <v>0</v>
      </c>
      <c r="F26" t="s">
        <v>176</v>
      </c>
      <c r="G26">
        <v>0</v>
      </c>
      <c r="H26" t="s">
        <v>174</v>
      </c>
      <c r="I26">
        <v>0</v>
      </c>
      <c r="J26" t="s">
        <v>175</v>
      </c>
      <c r="K26">
        <v>2019</v>
      </c>
      <c r="L26">
        <f t="shared" si="0"/>
        <v>3</v>
      </c>
      <c r="M26" t="str">
        <f t="shared" si="1"/>
        <v>YOUNG</v>
      </c>
      <c r="N26" s="4">
        <v>0</v>
      </c>
      <c r="Q26" t="str">
        <f t="shared" si="2"/>
        <v>0</v>
      </c>
    </row>
    <row r="27" spans="1:17" x14ac:dyDescent="0.2">
      <c r="A27" t="s">
        <v>28</v>
      </c>
      <c r="B27" t="s">
        <v>29</v>
      </c>
      <c r="C27">
        <v>0</v>
      </c>
      <c r="D27" t="s">
        <v>89</v>
      </c>
      <c r="E27">
        <v>1</v>
      </c>
      <c r="F27" t="s">
        <v>179</v>
      </c>
      <c r="G27">
        <v>1</v>
      </c>
      <c r="H27" t="s">
        <v>177</v>
      </c>
      <c r="I27">
        <v>1</v>
      </c>
      <c r="J27" t="s">
        <v>178</v>
      </c>
      <c r="K27">
        <v>1977</v>
      </c>
      <c r="L27">
        <f t="shared" si="0"/>
        <v>45</v>
      </c>
      <c r="M27" t="str">
        <f t="shared" si="1"/>
        <v>OLD</v>
      </c>
      <c r="N27" s="4">
        <v>2767835</v>
      </c>
      <c r="O27" s="6">
        <v>0.43</v>
      </c>
      <c r="Q27" t="str">
        <f t="shared" si="2"/>
        <v>1</v>
      </c>
    </row>
    <row r="28" spans="1:17" x14ac:dyDescent="0.2">
      <c r="A28" t="s">
        <v>32</v>
      </c>
      <c r="B28" t="s">
        <v>33</v>
      </c>
      <c r="C28">
        <v>0</v>
      </c>
      <c r="D28" t="s">
        <v>89</v>
      </c>
      <c r="E28">
        <v>0</v>
      </c>
      <c r="F28" t="s">
        <v>185</v>
      </c>
      <c r="G28">
        <v>0</v>
      </c>
      <c r="H28" t="s">
        <v>184</v>
      </c>
      <c r="I28">
        <v>0</v>
      </c>
      <c r="J28" t="s">
        <v>168</v>
      </c>
      <c r="K28">
        <v>1971</v>
      </c>
      <c r="L28">
        <f t="shared" si="0"/>
        <v>51</v>
      </c>
      <c r="M28" t="str">
        <f t="shared" si="1"/>
        <v>OLD</v>
      </c>
      <c r="N28" s="4">
        <v>0</v>
      </c>
      <c r="O28" s="6">
        <v>0</v>
      </c>
      <c r="Q28" t="str">
        <f t="shared" si="2"/>
        <v>0</v>
      </c>
    </row>
    <row r="29" spans="1:17" x14ac:dyDescent="0.2">
      <c r="A29" t="s">
        <v>26</v>
      </c>
      <c r="B29" t="s">
        <v>27</v>
      </c>
      <c r="C29">
        <v>0</v>
      </c>
      <c r="D29" t="s">
        <v>89</v>
      </c>
      <c r="E29">
        <v>1</v>
      </c>
      <c r="F29" t="s">
        <v>187</v>
      </c>
      <c r="G29">
        <v>0</v>
      </c>
      <c r="H29" t="s">
        <v>188</v>
      </c>
      <c r="I29">
        <v>1</v>
      </c>
      <c r="J29" t="s">
        <v>186</v>
      </c>
      <c r="K29">
        <v>1980</v>
      </c>
      <c r="L29">
        <f t="shared" si="0"/>
        <v>42</v>
      </c>
      <c r="M29" t="str">
        <f t="shared" si="1"/>
        <v>OLD</v>
      </c>
      <c r="N29" s="4">
        <v>2001257</v>
      </c>
      <c r="O29" s="6">
        <v>0.32</v>
      </c>
      <c r="Q29" t="str">
        <f t="shared" si="2"/>
        <v>0</v>
      </c>
    </row>
    <row r="30" spans="1:17" x14ac:dyDescent="0.2">
      <c r="A30" t="s">
        <v>62</v>
      </c>
      <c r="B30" t="s">
        <v>63</v>
      </c>
      <c r="C30">
        <v>0</v>
      </c>
      <c r="D30" t="s">
        <v>89</v>
      </c>
      <c r="E30">
        <v>0</v>
      </c>
      <c r="F30" t="s">
        <v>191</v>
      </c>
      <c r="G30">
        <v>0</v>
      </c>
      <c r="H30" t="s">
        <v>190</v>
      </c>
      <c r="I30">
        <v>1</v>
      </c>
      <c r="J30" t="s">
        <v>189</v>
      </c>
      <c r="K30">
        <v>2013</v>
      </c>
      <c r="L30">
        <f t="shared" si="0"/>
        <v>9</v>
      </c>
      <c r="M30" t="str">
        <f t="shared" si="1"/>
        <v>YOUNG</v>
      </c>
      <c r="N30" s="4">
        <v>612850</v>
      </c>
      <c r="O30" s="6">
        <v>0</v>
      </c>
      <c r="P30" t="s">
        <v>192</v>
      </c>
      <c r="Q30" t="str">
        <f t="shared" si="2"/>
        <v>0</v>
      </c>
    </row>
    <row r="31" spans="1:17" x14ac:dyDescent="0.2">
      <c r="A31" t="s">
        <v>24</v>
      </c>
      <c r="B31" t="s">
        <v>25</v>
      </c>
      <c r="C31">
        <v>1</v>
      </c>
      <c r="D31" t="s">
        <v>180</v>
      </c>
      <c r="E31">
        <v>1</v>
      </c>
      <c r="F31" t="s">
        <v>194</v>
      </c>
      <c r="G31">
        <v>0</v>
      </c>
      <c r="H31" t="s">
        <v>193</v>
      </c>
      <c r="I31">
        <v>0</v>
      </c>
      <c r="J31" t="s">
        <v>232</v>
      </c>
      <c r="K31">
        <v>1995</v>
      </c>
      <c r="L31">
        <f t="shared" si="0"/>
        <v>27</v>
      </c>
      <c r="M31" t="str">
        <f t="shared" si="1"/>
        <v>OLD</v>
      </c>
      <c r="N31" s="4" t="s">
        <v>108</v>
      </c>
      <c r="P31" t="s">
        <v>166</v>
      </c>
      <c r="Q31" t="str">
        <f t="shared" si="2"/>
        <v>0</v>
      </c>
    </row>
    <row r="32" spans="1:17" x14ac:dyDescent="0.2">
      <c r="A32" t="s">
        <v>30</v>
      </c>
      <c r="B32" t="s">
        <v>31</v>
      </c>
      <c r="C32">
        <v>0</v>
      </c>
      <c r="D32" t="s">
        <v>89</v>
      </c>
      <c r="E32">
        <v>0</v>
      </c>
      <c r="F32" t="s">
        <v>197</v>
      </c>
      <c r="G32">
        <v>0</v>
      </c>
      <c r="H32" t="s">
        <v>196</v>
      </c>
      <c r="I32">
        <v>1</v>
      </c>
      <c r="J32" t="s">
        <v>195</v>
      </c>
      <c r="K32">
        <v>2010</v>
      </c>
      <c r="L32">
        <f t="shared" si="0"/>
        <v>12</v>
      </c>
      <c r="M32" t="str">
        <f t="shared" si="1"/>
        <v>OLD</v>
      </c>
      <c r="N32" s="4" t="s">
        <v>108</v>
      </c>
      <c r="O32" s="6">
        <v>0</v>
      </c>
      <c r="P32" t="s">
        <v>198</v>
      </c>
      <c r="Q32" t="str">
        <f t="shared" si="2"/>
        <v>0</v>
      </c>
    </row>
    <row r="33" spans="1:17" x14ac:dyDescent="0.2">
      <c r="A33" t="s">
        <v>48</v>
      </c>
      <c r="B33" t="s">
        <v>49</v>
      </c>
      <c r="C33">
        <v>1</v>
      </c>
      <c r="D33" t="s">
        <v>181</v>
      </c>
      <c r="E33">
        <v>0</v>
      </c>
      <c r="F33" t="s">
        <v>201</v>
      </c>
      <c r="G33">
        <v>0</v>
      </c>
      <c r="H33" t="s">
        <v>199</v>
      </c>
      <c r="I33">
        <v>1</v>
      </c>
      <c r="J33" t="s">
        <v>233</v>
      </c>
      <c r="K33">
        <v>2019</v>
      </c>
      <c r="L33">
        <f t="shared" si="0"/>
        <v>3</v>
      </c>
      <c r="M33" t="str">
        <f t="shared" si="1"/>
        <v>YOUNG</v>
      </c>
      <c r="N33" s="4" t="s">
        <v>108</v>
      </c>
      <c r="O33" s="6">
        <v>0</v>
      </c>
      <c r="P33" t="s">
        <v>200</v>
      </c>
      <c r="Q33" t="str">
        <f t="shared" si="2"/>
        <v>0</v>
      </c>
    </row>
    <row r="34" spans="1:17" x14ac:dyDescent="0.2">
      <c r="A34" t="s">
        <v>64</v>
      </c>
      <c r="B34" t="s">
        <v>65</v>
      </c>
      <c r="C34">
        <v>0</v>
      </c>
      <c r="D34" t="s">
        <v>89</v>
      </c>
      <c r="E34">
        <v>0</v>
      </c>
      <c r="F34" t="s">
        <v>203</v>
      </c>
      <c r="G34">
        <v>0</v>
      </c>
      <c r="H34" t="s">
        <v>204</v>
      </c>
      <c r="I34">
        <v>1</v>
      </c>
      <c r="J34" t="s">
        <v>202</v>
      </c>
      <c r="K34">
        <v>2019</v>
      </c>
      <c r="L34">
        <f t="shared" si="0"/>
        <v>3</v>
      </c>
      <c r="M34" t="str">
        <f t="shared" si="1"/>
        <v>YOUNG</v>
      </c>
      <c r="N34" s="4" t="s">
        <v>108</v>
      </c>
      <c r="P34" t="s">
        <v>205</v>
      </c>
      <c r="Q34" t="str">
        <f t="shared" si="2"/>
        <v>0</v>
      </c>
    </row>
    <row r="35" spans="1:17" x14ac:dyDescent="0.2">
      <c r="A35" t="s">
        <v>42</v>
      </c>
      <c r="B35" t="s">
        <v>43</v>
      </c>
      <c r="C35">
        <v>0</v>
      </c>
      <c r="D35" t="s">
        <v>89</v>
      </c>
      <c r="E35">
        <v>1</v>
      </c>
      <c r="F35" t="s">
        <v>208</v>
      </c>
      <c r="G35">
        <v>1</v>
      </c>
      <c r="H35" t="s">
        <v>207</v>
      </c>
      <c r="I35">
        <v>0</v>
      </c>
      <c r="J35" t="s">
        <v>206</v>
      </c>
      <c r="K35">
        <v>2007</v>
      </c>
      <c r="L35">
        <f t="shared" si="0"/>
        <v>15</v>
      </c>
      <c r="M35" t="str">
        <f t="shared" si="1"/>
        <v>OLD</v>
      </c>
      <c r="N35" s="4">
        <v>2764460</v>
      </c>
      <c r="O35" s="6">
        <v>0.47</v>
      </c>
      <c r="Q35" t="str">
        <f t="shared" si="2"/>
        <v>1</v>
      </c>
    </row>
    <row r="36" spans="1:17" x14ac:dyDescent="0.2">
      <c r="A36" t="s">
        <v>36</v>
      </c>
      <c r="B36" t="s">
        <v>37</v>
      </c>
      <c r="C36">
        <v>0</v>
      </c>
      <c r="D36" t="s">
        <v>89</v>
      </c>
      <c r="E36">
        <v>1</v>
      </c>
      <c r="F36" t="s">
        <v>211</v>
      </c>
      <c r="G36">
        <v>0</v>
      </c>
      <c r="H36" t="s">
        <v>210</v>
      </c>
      <c r="I36">
        <v>1</v>
      </c>
      <c r="J36" t="s">
        <v>209</v>
      </c>
      <c r="K36">
        <v>1899</v>
      </c>
      <c r="L36">
        <f t="shared" si="0"/>
        <v>123</v>
      </c>
      <c r="M36" t="str">
        <f t="shared" si="1"/>
        <v>OLD</v>
      </c>
      <c r="N36" s="4">
        <v>16764416</v>
      </c>
      <c r="O36" s="6">
        <v>0.26</v>
      </c>
      <c r="Q36" t="str">
        <f t="shared" si="2"/>
        <v>0</v>
      </c>
    </row>
    <row r="37" spans="1:17" x14ac:dyDescent="0.2">
      <c r="A37" t="s">
        <v>38</v>
      </c>
      <c r="B37" t="s">
        <v>39</v>
      </c>
      <c r="C37">
        <v>0</v>
      </c>
      <c r="D37" t="s">
        <v>89</v>
      </c>
      <c r="E37">
        <v>1</v>
      </c>
      <c r="F37" t="s">
        <v>214</v>
      </c>
      <c r="G37">
        <v>0</v>
      </c>
      <c r="H37" t="s">
        <v>213</v>
      </c>
      <c r="I37">
        <v>0</v>
      </c>
      <c r="J37" t="s">
        <v>212</v>
      </c>
      <c r="K37">
        <v>1962</v>
      </c>
      <c r="L37">
        <f t="shared" si="0"/>
        <v>60</v>
      </c>
      <c r="M37" t="str">
        <f t="shared" si="1"/>
        <v>OLD</v>
      </c>
      <c r="N37" s="4">
        <v>64798000</v>
      </c>
      <c r="O37" s="6">
        <v>0.44</v>
      </c>
      <c r="Q37" t="str">
        <f t="shared" si="2"/>
        <v>1</v>
      </c>
    </row>
    <row r="38" spans="1:17" x14ac:dyDescent="0.2">
      <c r="A38" t="s">
        <v>74</v>
      </c>
      <c r="B38" t="s">
        <v>75</v>
      </c>
      <c r="C38">
        <v>1</v>
      </c>
      <c r="D38" t="s">
        <v>182</v>
      </c>
      <c r="E38">
        <v>0</v>
      </c>
      <c r="F38" t="s">
        <v>216</v>
      </c>
      <c r="G38">
        <v>0</v>
      </c>
      <c r="H38" t="s">
        <v>215</v>
      </c>
      <c r="I38">
        <v>0</v>
      </c>
      <c r="J38" t="s">
        <v>217</v>
      </c>
      <c r="K38">
        <v>2021</v>
      </c>
      <c r="L38">
        <f t="shared" si="0"/>
        <v>1</v>
      </c>
      <c r="M38" t="str">
        <f t="shared" si="1"/>
        <v>YOUNG</v>
      </c>
      <c r="N38" s="4">
        <v>3008</v>
      </c>
      <c r="O38" s="6">
        <v>0</v>
      </c>
      <c r="Q38" t="str">
        <f t="shared" si="2"/>
        <v>0</v>
      </c>
    </row>
    <row r="39" spans="1:17" x14ac:dyDescent="0.2">
      <c r="A39" t="s">
        <v>40</v>
      </c>
      <c r="B39" t="s">
        <v>41</v>
      </c>
      <c r="C39">
        <v>0</v>
      </c>
      <c r="D39" t="s">
        <v>89</v>
      </c>
      <c r="E39">
        <v>0</v>
      </c>
      <c r="F39" t="s">
        <v>219</v>
      </c>
      <c r="G39">
        <v>0</v>
      </c>
      <c r="H39" t="s">
        <v>220</v>
      </c>
      <c r="I39">
        <v>1</v>
      </c>
      <c r="J39" t="s">
        <v>218</v>
      </c>
      <c r="K39">
        <v>1952</v>
      </c>
      <c r="L39">
        <f t="shared" si="0"/>
        <v>70</v>
      </c>
      <c r="M39" t="str">
        <f t="shared" si="1"/>
        <v>OLD</v>
      </c>
      <c r="N39" s="4">
        <v>88344</v>
      </c>
      <c r="O39" s="6">
        <v>0</v>
      </c>
      <c r="Q39" t="str">
        <f t="shared" si="2"/>
        <v>0</v>
      </c>
    </row>
    <row r="40" spans="1:17" x14ac:dyDescent="0.2">
      <c r="A40" t="s">
        <v>58</v>
      </c>
      <c r="B40" t="s">
        <v>59</v>
      </c>
      <c r="C40">
        <v>1</v>
      </c>
      <c r="D40" t="s">
        <v>183</v>
      </c>
      <c r="E40">
        <v>0</v>
      </c>
      <c r="F40" t="s">
        <v>222</v>
      </c>
      <c r="G40">
        <v>0</v>
      </c>
      <c r="H40" t="s">
        <v>221</v>
      </c>
      <c r="I40">
        <v>1</v>
      </c>
      <c r="J40" t="s">
        <v>234</v>
      </c>
      <c r="K40">
        <v>2020</v>
      </c>
      <c r="L40">
        <f xml:space="preserve"> 2022-K40</f>
        <v>2</v>
      </c>
      <c r="M40" t="str">
        <f t="shared" si="1"/>
        <v>YOUNG</v>
      </c>
      <c r="N40" s="4" t="s">
        <v>108</v>
      </c>
      <c r="P40" t="s">
        <v>223</v>
      </c>
      <c r="Q40" t="str">
        <f xml:space="preserve"> IF(O40&gt;=33%, "1", "0")</f>
        <v>0</v>
      </c>
    </row>
    <row r="41" spans="1:17" x14ac:dyDescent="0.2">
      <c r="J41" t="s">
        <v>235</v>
      </c>
    </row>
    <row r="43" spans="1:17" s="7" customFormat="1" ht="17" customHeight="1" x14ac:dyDescent="0.2">
      <c r="N43" s="8"/>
      <c r="O43" s="9"/>
    </row>
    <row r="44" spans="1:17" s="7" customFormat="1" ht="17" customHeight="1" x14ac:dyDescent="0.2">
      <c r="N44" s="8"/>
      <c r="O44" s="9"/>
    </row>
  </sheetData>
  <sortState xmlns:xlrd2="http://schemas.microsoft.com/office/spreadsheetml/2017/richdata2" ref="A2:B44">
    <sortCondition ref="A1:A44"/>
  </sortState>
  <hyperlinks>
    <hyperlink ref="B24" r:id="rId1" xr:uid="{F5AFEB50-5303-4D49-926D-491DA8018A6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61CC30-BAB3-7648-B17E-F22E4F193F30}">
  <dimension ref="A1:K40"/>
  <sheetViews>
    <sheetView tabSelected="1" topLeftCell="A10" workbookViewId="0">
      <selection activeCell="F30" sqref="F30"/>
    </sheetView>
  </sheetViews>
  <sheetFormatPr baseColWidth="10" defaultRowHeight="16" x14ac:dyDescent="0.2"/>
  <sheetData>
    <row r="1" spans="1:11" x14ac:dyDescent="0.2">
      <c r="A1" s="13" t="s">
        <v>0</v>
      </c>
      <c r="B1" s="1" t="s">
        <v>225</v>
      </c>
      <c r="C1" s="1" t="s">
        <v>226</v>
      </c>
      <c r="D1" s="1" t="s">
        <v>231</v>
      </c>
      <c r="E1" s="1" t="s">
        <v>227</v>
      </c>
      <c r="F1" s="1" t="s">
        <v>228</v>
      </c>
      <c r="G1" s="1" t="s">
        <v>224</v>
      </c>
      <c r="H1" s="1" t="s">
        <v>84</v>
      </c>
      <c r="I1" s="1" t="s">
        <v>230</v>
      </c>
      <c r="J1" s="1" t="s">
        <v>229</v>
      </c>
      <c r="K1" s="14"/>
    </row>
    <row r="2" spans="1:11" x14ac:dyDescent="0.2">
      <c r="A2" s="10" t="s">
        <v>12</v>
      </c>
      <c r="B2">
        <v>0</v>
      </c>
      <c r="C2">
        <v>1</v>
      </c>
      <c r="D2" s="16">
        <v>1</v>
      </c>
      <c r="E2">
        <v>1</v>
      </c>
      <c r="F2">
        <v>1</v>
      </c>
      <c r="G2">
        <v>1</v>
      </c>
      <c r="H2">
        <v>31</v>
      </c>
      <c r="I2" t="s">
        <v>77</v>
      </c>
      <c r="J2" s="10" t="s">
        <v>12</v>
      </c>
      <c r="K2" s="15"/>
    </row>
    <row r="3" spans="1:11" x14ac:dyDescent="0.2">
      <c r="A3" s="10" t="s">
        <v>4</v>
      </c>
      <c r="B3">
        <v>0</v>
      </c>
      <c r="C3">
        <v>1</v>
      </c>
      <c r="D3" s="16">
        <v>1</v>
      </c>
      <c r="E3">
        <v>0</v>
      </c>
      <c r="F3">
        <v>1</v>
      </c>
      <c r="G3">
        <v>1</v>
      </c>
      <c r="H3">
        <v>33</v>
      </c>
      <c r="I3" t="s">
        <v>77</v>
      </c>
      <c r="J3" s="10" t="s">
        <v>4</v>
      </c>
      <c r="K3" s="15"/>
    </row>
    <row r="4" spans="1:11" x14ac:dyDescent="0.2">
      <c r="A4" s="10" t="s">
        <v>3</v>
      </c>
      <c r="B4">
        <v>0</v>
      </c>
      <c r="C4">
        <v>1</v>
      </c>
      <c r="D4" s="16">
        <v>0</v>
      </c>
      <c r="E4">
        <v>0</v>
      </c>
      <c r="F4">
        <v>1</v>
      </c>
      <c r="G4">
        <v>1</v>
      </c>
      <c r="H4">
        <v>52</v>
      </c>
      <c r="I4" t="s">
        <v>77</v>
      </c>
      <c r="J4" s="10" t="s">
        <v>3</v>
      </c>
      <c r="K4" s="15"/>
    </row>
    <row r="5" spans="1:11" x14ac:dyDescent="0.2">
      <c r="A5" s="10" t="s">
        <v>2</v>
      </c>
      <c r="B5">
        <v>0</v>
      </c>
      <c r="C5">
        <v>1</v>
      </c>
      <c r="D5" s="16">
        <v>1</v>
      </c>
      <c r="E5">
        <v>0</v>
      </c>
      <c r="F5">
        <v>1</v>
      </c>
      <c r="G5">
        <v>1</v>
      </c>
      <c r="H5">
        <v>36</v>
      </c>
      <c r="I5" t="s">
        <v>77</v>
      </c>
      <c r="J5" s="10" t="s">
        <v>2</v>
      </c>
      <c r="K5" s="15"/>
    </row>
    <row r="6" spans="1:11" x14ac:dyDescent="0.2">
      <c r="A6" s="10" t="s">
        <v>50</v>
      </c>
      <c r="B6">
        <v>0</v>
      </c>
      <c r="C6">
        <v>0</v>
      </c>
      <c r="D6" s="16">
        <v>1</v>
      </c>
      <c r="E6">
        <v>0</v>
      </c>
      <c r="F6">
        <v>1</v>
      </c>
      <c r="G6">
        <v>1</v>
      </c>
      <c r="H6">
        <v>2</v>
      </c>
      <c r="I6" t="s">
        <v>78</v>
      </c>
      <c r="J6" s="10" t="s">
        <v>50</v>
      </c>
      <c r="K6" s="15"/>
    </row>
    <row r="7" spans="1:11" x14ac:dyDescent="0.2">
      <c r="A7" s="10" t="s">
        <v>66</v>
      </c>
      <c r="B7">
        <v>0</v>
      </c>
      <c r="C7">
        <v>0</v>
      </c>
      <c r="D7" s="16">
        <v>0</v>
      </c>
      <c r="E7">
        <v>1</v>
      </c>
      <c r="F7">
        <v>0</v>
      </c>
      <c r="G7">
        <v>1</v>
      </c>
      <c r="H7">
        <v>5</v>
      </c>
      <c r="I7" t="s">
        <v>78</v>
      </c>
      <c r="J7" s="10" t="s">
        <v>66</v>
      </c>
      <c r="K7" s="15"/>
    </row>
    <row r="8" spans="1:11" x14ac:dyDescent="0.2">
      <c r="A8" s="10" t="s">
        <v>68</v>
      </c>
      <c r="B8">
        <v>0</v>
      </c>
      <c r="C8">
        <v>0</v>
      </c>
      <c r="D8" s="16">
        <v>0</v>
      </c>
      <c r="E8">
        <v>0</v>
      </c>
      <c r="F8">
        <v>1</v>
      </c>
      <c r="G8">
        <v>1</v>
      </c>
      <c r="H8">
        <v>3</v>
      </c>
      <c r="I8" t="s">
        <v>78</v>
      </c>
      <c r="J8" s="10" t="s">
        <v>68</v>
      </c>
      <c r="K8" s="15"/>
    </row>
    <row r="9" spans="1:11" x14ac:dyDescent="0.2">
      <c r="A9" s="10" t="s">
        <v>15</v>
      </c>
      <c r="B9">
        <v>0</v>
      </c>
      <c r="C9">
        <v>1</v>
      </c>
      <c r="D9" s="16">
        <v>1</v>
      </c>
      <c r="E9">
        <v>0</v>
      </c>
      <c r="F9">
        <v>1</v>
      </c>
      <c r="G9">
        <v>1</v>
      </c>
      <c r="H9">
        <v>41</v>
      </c>
      <c r="I9" t="s">
        <v>77</v>
      </c>
      <c r="J9" s="10" t="s">
        <v>15</v>
      </c>
      <c r="K9" s="15"/>
    </row>
    <row r="10" spans="1:11" x14ac:dyDescent="0.2">
      <c r="A10" s="10" t="s">
        <v>7</v>
      </c>
      <c r="B10">
        <v>0</v>
      </c>
      <c r="C10">
        <v>0</v>
      </c>
      <c r="D10" s="16">
        <v>0</v>
      </c>
      <c r="E10">
        <v>1</v>
      </c>
      <c r="F10">
        <v>1</v>
      </c>
      <c r="G10">
        <v>1</v>
      </c>
      <c r="H10">
        <v>46</v>
      </c>
      <c r="I10" t="s">
        <v>77</v>
      </c>
      <c r="J10" s="10" t="s">
        <v>7</v>
      </c>
      <c r="K10" s="15"/>
    </row>
    <row r="11" spans="1:11" x14ac:dyDescent="0.2">
      <c r="A11" s="10" t="s">
        <v>34</v>
      </c>
      <c r="B11">
        <v>0</v>
      </c>
      <c r="C11">
        <v>0</v>
      </c>
      <c r="D11" s="16">
        <v>0</v>
      </c>
      <c r="E11">
        <v>0</v>
      </c>
      <c r="F11">
        <v>1</v>
      </c>
      <c r="G11">
        <v>1</v>
      </c>
      <c r="H11">
        <v>39</v>
      </c>
      <c r="I11" t="s">
        <v>77</v>
      </c>
      <c r="J11" s="10" t="s">
        <v>34</v>
      </c>
      <c r="K11" s="15"/>
    </row>
    <row r="12" spans="1:11" x14ac:dyDescent="0.2">
      <c r="A12" s="10" t="s">
        <v>60</v>
      </c>
      <c r="B12">
        <v>0</v>
      </c>
      <c r="C12">
        <v>0</v>
      </c>
      <c r="D12" s="16">
        <v>0</v>
      </c>
      <c r="E12">
        <v>1</v>
      </c>
      <c r="F12">
        <v>0</v>
      </c>
      <c r="G12">
        <v>1</v>
      </c>
      <c r="H12">
        <v>4</v>
      </c>
      <c r="I12" t="s">
        <v>78</v>
      </c>
      <c r="J12" s="10" t="s">
        <v>60</v>
      </c>
      <c r="K12" s="15"/>
    </row>
    <row r="13" spans="1:11" x14ac:dyDescent="0.2">
      <c r="A13" s="10" t="s">
        <v>72</v>
      </c>
      <c r="B13">
        <v>0</v>
      </c>
      <c r="C13">
        <v>0</v>
      </c>
      <c r="D13" s="16">
        <v>0</v>
      </c>
      <c r="E13">
        <v>1</v>
      </c>
      <c r="F13">
        <v>1</v>
      </c>
      <c r="G13">
        <v>1</v>
      </c>
      <c r="H13">
        <v>9</v>
      </c>
      <c r="I13" t="s">
        <v>78</v>
      </c>
      <c r="J13" s="10" t="s">
        <v>72</v>
      </c>
      <c r="K13" s="15"/>
    </row>
    <row r="14" spans="1:11" x14ac:dyDescent="0.2">
      <c r="A14" s="10" t="s">
        <v>70</v>
      </c>
      <c r="B14">
        <v>1</v>
      </c>
      <c r="C14">
        <v>0</v>
      </c>
      <c r="D14" s="16">
        <v>0</v>
      </c>
      <c r="E14">
        <v>1</v>
      </c>
      <c r="F14">
        <v>0</v>
      </c>
      <c r="G14">
        <v>1</v>
      </c>
      <c r="H14">
        <v>4</v>
      </c>
      <c r="I14" t="s">
        <v>78</v>
      </c>
      <c r="J14" s="10" t="s">
        <v>70</v>
      </c>
      <c r="K14" s="15"/>
    </row>
    <row r="15" spans="1:11" x14ac:dyDescent="0.2">
      <c r="A15" s="10" t="s">
        <v>18</v>
      </c>
      <c r="B15">
        <v>0</v>
      </c>
      <c r="C15">
        <v>1</v>
      </c>
      <c r="D15" s="16">
        <v>0</v>
      </c>
      <c r="E15">
        <v>1</v>
      </c>
      <c r="F15">
        <v>0</v>
      </c>
      <c r="G15">
        <v>1</v>
      </c>
      <c r="H15">
        <v>51</v>
      </c>
      <c r="I15" t="s">
        <v>77</v>
      </c>
      <c r="J15" s="10" t="s">
        <v>18</v>
      </c>
      <c r="K15" s="15"/>
    </row>
    <row r="16" spans="1:11" x14ac:dyDescent="0.2">
      <c r="A16" s="10" t="s">
        <v>54</v>
      </c>
      <c r="B16">
        <v>1</v>
      </c>
      <c r="C16">
        <v>1</v>
      </c>
      <c r="D16" s="16">
        <v>1</v>
      </c>
      <c r="E16">
        <v>0</v>
      </c>
      <c r="F16">
        <v>0</v>
      </c>
      <c r="G16">
        <v>1</v>
      </c>
      <c r="H16">
        <v>6</v>
      </c>
      <c r="I16" t="s">
        <v>78</v>
      </c>
      <c r="J16" s="10" t="s">
        <v>54</v>
      </c>
      <c r="K16" s="15"/>
    </row>
    <row r="17" spans="1:11" x14ac:dyDescent="0.2">
      <c r="A17" s="10" t="s">
        <v>52</v>
      </c>
      <c r="B17">
        <v>1</v>
      </c>
      <c r="C17">
        <v>1</v>
      </c>
      <c r="D17" s="16">
        <v>0</v>
      </c>
      <c r="E17">
        <v>0</v>
      </c>
      <c r="F17">
        <v>0</v>
      </c>
      <c r="G17">
        <v>1</v>
      </c>
      <c r="H17">
        <v>6</v>
      </c>
      <c r="I17" t="s">
        <v>78</v>
      </c>
      <c r="J17" s="10" t="s">
        <v>52</v>
      </c>
      <c r="K17" s="15"/>
    </row>
    <row r="18" spans="1:11" x14ac:dyDescent="0.2">
      <c r="A18" s="10" t="s">
        <v>20</v>
      </c>
      <c r="B18">
        <v>0</v>
      </c>
      <c r="C18">
        <v>0</v>
      </c>
      <c r="D18" s="16">
        <v>0</v>
      </c>
      <c r="E18">
        <v>0</v>
      </c>
      <c r="F18">
        <v>1</v>
      </c>
      <c r="G18">
        <v>1</v>
      </c>
      <c r="H18">
        <v>33</v>
      </c>
      <c r="I18" t="s">
        <v>77</v>
      </c>
      <c r="J18" s="10" t="s">
        <v>20</v>
      </c>
      <c r="K18" s="15"/>
    </row>
    <row r="19" spans="1:11" x14ac:dyDescent="0.2">
      <c r="A19" s="10" t="s">
        <v>46</v>
      </c>
      <c r="B19">
        <v>0</v>
      </c>
      <c r="C19" s="12">
        <v>1</v>
      </c>
      <c r="D19" s="17">
        <v>0</v>
      </c>
      <c r="E19" s="12">
        <v>0</v>
      </c>
      <c r="F19">
        <v>1</v>
      </c>
      <c r="G19">
        <v>1</v>
      </c>
      <c r="H19">
        <v>2</v>
      </c>
      <c r="I19" t="s">
        <v>78</v>
      </c>
      <c r="J19" s="10" t="s">
        <v>46</v>
      </c>
      <c r="K19" s="15"/>
    </row>
    <row r="20" spans="1:11" x14ac:dyDescent="0.2">
      <c r="A20" s="10" t="s">
        <v>22</v>
      </c>
      <c r="B20">
        <v>0</v>
      </c>
      <c r="C20">
        <v>1</v>
      </c>
      <c r="D20" s="16">
        <v>1</v>
      </c>
      <c r="E20">
        <v>0</v>
      </c>
      <c r="F20">
        <v>1</v>
      </c>
      <c r="G20">
        <v>1</v>
      </c>
      <c r="H20">
        <v>46</v>
      </c>
      <c r="I20" t="s">
        <v>77</v>
      </c>
      <c r="J20" s="10" t="s">
        <v>22</v>
      </c>
      <c r="K20" s="15"/>
    </row>
    <row r="21" spans="1:11" x14ac:dyDescent="0.2">
      <c r="A21" s="10" t="s">
        <v>5</v>
      </c>
      <c r="B21">
        <v>0</v>
      </c>
      <c r="C21">
        <v>1</v>
      </c>
      <c r="D21" s="16">
        <v>0</v>
      </c>
      <c r="E21">
        <v>0</v>
      </c>
      <c r="F21">
        <v>0</v>
      </c>
      <c r="G21">
        <v>1</v>
      </c>
      <c r="H21">
        <v>51</v>
      </c>
      <c r="I21" t="s">
        <v>77</v>
      </c>
      <c r="J21" s="10" t="s">
        <v>5</v>
      </c>
      <c r="K21" s="15"/>
    </row>
    <row r="22" spans="1:11" x14ac:dyDescent="0.2">
      <c r="A22" s="10" t="s">
        <v>112</v>
      </c>
      <c r="B22">
        <v>0</v>
      </c>
      <c r="C22">
        <v>0</v>
      </c>
      <c r="D22" s="16">
        <v>1</v>
      </c>
      <c r="E22">
        <v>0</v>
      </c>
      <c r="F22">
        <v>0</v>
      </c>
      <c r="G22">
        <v>1</v>
      </c>
      <c r="H22">
        <v>26</v>
      </c>
      <c r="I22" t="s">
        <v>77</v>
      </c>
      <c r="J22" s="10" t="s">
        <v>112</v>
      </c>
      <c r="K22" s="15"/>
    </row>
    <row r="23" spans="1:11" x14ac:dyDescent="0.2">
      <c r="A23" s="10" t="s">
        <v>6</v>
      </c>
      <c r="B23">
        <v>0</v>
      </c>
      <c r="C23">
        <v>1</v>
      </c>
      <c r="D23" s="16">
        <v>0</v>
      </c>
      <c r="E23">
        <v>1</v>
      </c>
      <c r="F23">
        <v>0</v>
      </c>
      <c r="G23">
        <v>1</v>
      </c>
      <c r="H23">
        <v>50</v>
      </c>
      <c r="I23" t="s">
        <v>77</v>
      </c>
      <c r="J23" s="10" t="s">
        <v>6</v>
      </c>
      <c r="K23" s="15"/>
    </row>
    <row r="24" spans="1:11" x14ac:dyDescent="0.2">
      <c r="A24" s="10" t="s">
        <v>44</v>
      </c>
      <c r="B24">
        <v>0</v>
      </c>
      <c r="C24">
        <v>1</v>
      </c>
      <c r="D24" s="16">
        <v>1</v>
      </c>
      <c r="E24">
        <v>0</v>
      </c>
      <c r="F24">
        <v>1</v>
      </c>
      <c r="G24">
        <v>1</v>
      </c>
      <c r="H24">
        <v>116</v>
      </c>
      <c r="I24" t="s">
        <v>77</v>
      </c>
      <c r="J24" s="10" t="s">
        <v>44</v>
      </c>
      <c r="K24" s="15"/>
    </row>
    <row r="25" spans="1:11" x14ac:dyDescent="0.2">
      <c r="A25" s="10" t="s">
        <v>56</v>
      </c>
      <c r="B25">
        <v>1</v>
      </c>
      <c r="C25">
        <v>0</v>
      </c>
      <c r="D25" s="16">
        <v>1</v>
      </c>
      <c r="E25">
        <v>0</v>
      </c>
      <c r="F25">
        <v>0</v>
      </c>
      <c r="G25">
        <v>1</v>
      </c>
      <c r="H25">
        <v>3</v>
      </c>
      <c r="I25" t="s">
        <v>78</v>
      </c>
      <c r="J25" s="10" t="s">
        <v>56</v>
      </c>
      <c r="K25" s="15"/>
    </row>
    <row r="26" spans="1:11" x14ac:dyDescent="0.2">
      <c r="A26" s="10" t="s">
        <v>28</v>
      </c>
      <c r="B26">
        <v>0</v>
      </c>
      <c r="C26">
        <v>1</v>
      </c>
      <c r="D26" s="16">
        <v>0</v>
      </c>
      <c r="E26">
        <v>0</v>
      </c>
      <c r="F26">
        <v>1</v>
      </c>
      <c r="G26">
        <v>1</v>
      </c>
      <c r="H26">
        <v>45</v>
      </c>
      <c r="I26" t="s">
        <v>77</v>
      </c>
      <c r="J26" s="10" t="s">
        <v>28</v>
      </c>
      <c r="K26" s="15"/>
    </row>
    <row r="27" spans="1:11" x14ac:dyDescent="0.2">
      <c r="A27" s="10" t="s">
        <v>32</v>
      </c>
      <c r="B27">
        <v>0</v>
      </c>
      <c r="C27">
        <v>0</v>
      </c>
      <c r="D27" s="16">
        <v>1</v>
      </c>
      <c r="E27">
        <v>1</v>
      </c>
      <c r="F27">
        <v>0</v>
      </c>
      <c r="G27">
        <v>1</v>
      </c>
      <c r="H27">
        <v>51</v>
      </c>
      <c r="I27" t="s">
        <v>77</v>
      </c>
      <c r="J27" s="10" t="s">
        <v>32</v>
      </c>
      <c r="K27" s="15"/>
    </row>
    <row r="28" spans="1:11" x14ac:dyDescent="0.2">
      <c r="A28" s="10" t="s">
        <v>26</v>
      </c>
      <c r="B28">
        <v>0</v>
      </c>
      <c r="C28">
        <v>1</v>
      </c>
      <c r="D28" s="16">
        <v>0</v>
      </c>
      <c r="E28">
        <v>0</v>
      </c>
      <c r="F28">
        <v>1</v>
      </c>
      <c r="G28">
        <v>1</v>
      </c>
      <c r="H28">
        <v>42</v>
      </c>
      <c r="I28" t="s">
        <v>77</v>
      </c>
      <c r="J28" s="10" t="s">
        <v>26</v>
      </c>
      <c r="K28" s="15"/>
    </row>
    <row r="29" spans="1:11" x14ac:dyDescent="0.2">
      <c r="A29" s="10" t="s">
        <v>62</v>
      </c>
      <c r="B29">
        <v>0</v>
      </c>
      <c r="C29">
        <v>0</v>
      </c>
      <c r="D29" s="16">
        <v>0</v>
      </c>
      <c r="E29">
        <v>0</v>
      </c>
      <c r="F29">
        <v>1</v>
      </c>
      <c r="G29">
        <v>1</v>
      </c>
      <c r="H29">
        <v>9</v>
      </c>
      <c r="I29" t="s">
        <v>78</v>
      </c>
      <c r="J29" s="10" t="s">
        <v>62</v>
      </c>
      <c r="K29" s="15"/>
    </row>
    <row r="30" spans="1:11" x14ac:dyDescent="0.2">
      <c r="A30" s="10" t="s">
        <v>24</v>
      </c>
      <c r="B30">
        <v>1</v>
      </c>
      <c r="C30">
        <v>1</v>
      </c>
      <c r="D30" s="16">
        <v>0</v>
      </c>
      <c r="E30">
        <v>0</v>
      </c>
      <c r="F30">
        <v>0</v>
      </c>
      <c r="G30">
        <v>1</v>
      </c>
      <c r="H30">
        <v>27</v>
      </c>
      <c r="I30" t="s">
        <v>77</v>
      </c>
      <c r="J30" s="10" t="s">
        <v>24</v>
      </c>
      <c r="K30" s="15"/>
    </row>
    <row r="31" spans="1:11" x14ac:dyDescent="0.2">
      <c r="A31" s="10" t="s">
        <v>30</v>
      </c>
      <c r="B31">
        <v>0</v>
      </c>
      <c r="C31">
        <v>0</v>
      </c>
      <c r="D31" s="16">
        <v>0</v>
      </c>
      <c r="E31">
        <v>0</v>
      </c>
      <c r="F31">
        <v>1</v>
      </c>
      <c r="G31">
        <v>1</v>
      </c>
      <c r="H31">
        <v>12</v>
      </c>
      <c r="I31" t="s">
        <v>77</v>
      </c>
      <c r="J31" s="10" t="s">
        <v>30</v>
      </c>
      <c r="K31" s="15"/>
    </row>
    <row r="32" spans="1:11" x14ac:dyDescent="0.2">
      <c r="A32" s="10" t="s">
        <v>48</v>
      </c>
      <c r="B32">
        <v>1</v>
      </c>
      <c r="C32">
        <v>0</v>
      </c>
      <c r="D32" s="16">
        <v>0</v>
      </c>
      <c r="E32">
        <v>0</v>
      </c>
      <c r="F32">
        <v>0</v>
      </c>
      <c r="G32">
        <v>1</v>
      </c>
      <c r="H32">
        <v>3</v>
      </c>
      <c r="I32" t="s">
        <v>78</v>
      </c>
      <c r="J32" s="10" t="s">
        <v>48</v>
      </c>
      <c r="K32" s="15"/>
    </row>
    <row r="33" spans="1:11" x14ac:dyDescent="0.2">
      <c r="A33" s="10" t="s">
        <v>64</v>
      </c>
      <c r="B33">
        <v>0</v>
      </c>
      <c r="C33">
        <v>0</v>
      </c>
      <c r="D33" s="16">
        <v>0</v>
      </c>
      <c r="E33">
        <v>0</v>
      </c>
      <c r="F33">
        <v>1</v>
      </c>
      <c r="G33">
        <v>1</v>
      </c>
      <c r="H33">
        <v>3</v>
      </c>
      <c r="I33" t="s">
        <v>78</v>
      </c>
      <c r="J33" s="10" t="s">
        <v>64</v>
      </c>
      <c r="K33" s="15"/>
    </row>
    <row r="34" spans="1:11" x14ac:dyDescent="0.2">
      <c r="A34" s="10" t="s">
        <v>42</v>
      </c>
      <c r="B34">
        <v>0</v>
      </c>
      <c r="C34">
        <v>1</v>
      </c>
      <c r="D34" s="16">
        <v>0</v>
      </c>
      <c r="E34">
        <v>0</v>
      </c>
      <c r="F34">
        <v>0</v>
      </c>
      <c r="G34">
        <v>1</v>
      </c>
      <c r="H34">
        <v>15</v>
      </c>
      <c r="I34" t="s">
        <v>77</v>
      </c>
      <c r="J34" s="10" t="s">
        <v>42</v>
      </c>
      <c r="K34" s="15"/>
    </row>
    <row r="35" spans="1:11" x14ac:dyDescent="0.2">
      <c r="A35" s="10" t="s">
        <v>114</v>
      </c>
      <c r="B35">
        <v>0</v>
      </c>
      <c r="C35">
        <v>0</v>
      </c>
      <c r="D35" s="16">
        <v>1</v>
      </c>
      <c r="E35">
        <v>1</v>
      </c>
      <c r="F35">
        <v>0</v>
      </c>
      <c r="G35">
        <v>1</v>
      </c>
      <c r="H35">
        <v>11</v>
      </c>
      <c r="I35" t="s">
        <v>77</v>
      </c>
      <c r="J35" s="10" t="s">
        <v>114</v>
      </c>
      <c r="K35" s="15"/>
    </row>
    <row r="36" spans="1:11" x14ac:dyDescent="0.2">
      <c r="A36" s="10" t="s">
        <v>36</v>
      </c>
      <c r="B36">
        <v>0</v>
      </c>
      <c r="C36">
        <v>1</v>
      </c>
      <c r="D36" s="16">
        <v>0</v>
      </c>
      <c r="E36">
        <v>0</v>
      </c>
      <c r="F36">
        <v>1</v>
      </c>
      <c r="G36">
        <v>1</v>
      </c>
      <c r="H36">
        <v>123</v>
      </c>
      <c r="I36" t="s">
        <v>77</v>
      </c>
      <c r="J36" s="10" t="s">
        <v>36</v>
      </c>
      <c r="K36" s="15"/>
    </row>
    <row r="37" spans="1:11" x14ac:dyDescent="0.2">
      <c r="A37" s="10" t="s">
        <v>38</v>
      </c>
      <c r="B37">
        <v>0</v>
      </c>
      <c r="C37">
        <v>1</v>
      </c>
      <c r="D37" s="16">
        <v>1</v>
      </c>
      <c r="E37">
        <v>0</v>
      </c>
      <c r="F37">
        <v>0</v>
      </c>
      <c r="G37">
        <v>1</v>
      </c>
      <c r="H37">
        <v>60</v>
      </c>
      <c r="I37" t="s">
        <v>77</v>
      </c>
      <c r="J37" s="10" t="s">
        <v>38</v>
      </c>
      <c r="K37" s="15"/>
    </row>
    <row r="38" spans="1:11" x14ac:dyDescent="0.2">
      <c r="A38" s="10" t="s">
        <v>74</v>
      </c>
      <c r="B38">
        <v>1</v>
      </c>
      <c r="C38">
        <v>0</v>
      </c>
      <c r="D38" s="16">
        <v>0</v>
      </c>
      <c r="E38">
        <v>0</v>
      </c>
      <c r="F38">
        <v>0</v>
      </c>
      <c r="G38">
        <v>1</v>
      </c>
      <c r="H38">
        <v>1</v>
      </c>
      <c r="I38" t="s">
        <v>78</v>
      </c>
      <c r="J38" s="10" t="s">
        <v>74</v>
      </c>
      <c r="K38" s="15"/>
    </row>
    <row r="39" spans="1:11" x14ac:dyDescent="0.2">
      <c r="A39" s="10" t="s">
        <v>40</v>
      </c>
      <c r="B39">
        <v>0</v>
      </c>
      <c r="C39">
        <v>0</v>
      </c>
      <c r="D39" s="16">
        <v>0</v>
      </c>
      <c r="E39">
        <v>0</v>
      </c>
      <c r="F39">
        <v>1</v>
      </c>
      <c r="G39">
        <v>1</v>
      </c>
      <c r="H39">
        <v>70</v>
      </c>
      <c r="I39" t="s">
        <v>77</v>
      </c>
      <c r="J39" s="10" t="s">
        <v>40</v>
      </c>
      <c r="K39" s="15"/>
    </row>
    <row r="40" spans="1:11" x14ac:dyDescent="0.2">
      <c r="A40" s="10" t="s">
        <v>58</v>
      </c>
      <c r="B40">
        <v>1</v>
      </c>
      <c r="C40">
        <v>0</v>
      </c>
      <c r="D40" s="16">
        <v>0</v>
      </c>
      <c r="E40">
        <v>0</v>
      </c>
      <c r="F40">
        <v>0</v>
      </c>
      <c r="G40">
        <v>1</v>
      </c>
      <c r="H40">
        <v>2</v>
      </c>
      <c r="I40" t="s">
        <v>78</v>
      </c>
      <c r="J40" s="10" t="s">
        <v>58</v>
      </c>
      <c r="K40" s="15"/>
    </row>
  </sheetData>
  <sortState xmlns:xlrd2="http://schemas.microsoft.com/office/spreadsheetml/2017/richdata2" ref="A2:J41">
    <sortCondition ref="A11:A41"/>
  </sortState>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667367-DFF6-4942-AD4E-018CBA75F538}">
  <dimension ref="A1:K16"/>
  <sheetViews>
    <sheetView workbookViewId="0">
      <selection activeCell="F20" sqref="F20"/>
    </sheetView>
  </sheetViews>
  <sheetFormatPr baseColWidth="10" defaultRowHeight="16" x14ac:dyDescent="0.2"/>
  <cols>
    <col min="1" max="1" width="22.5" customWidth="1"/>
  </cols>
  <sheetData>
    <row r="1" spans="1:11" x14ac:dyDescent="0.2">
      <c r="A1" s="13" t="s">
        <v>0</v>
      </c>
      <c r="B1" s="1" t="s">
        <v>225</v>
      </c>
      <c r="C1" s="1" t="s">
        <v>226</v>
      </c>
      <c r="D1" s="1" t="s">
        <v>231</v>
      </c>
      <c r="E1" s="1" t="s">
        <v>227</v>
      </c>
      <c r="F1" s="1" t="s">
        <v>228</v>
      </c>
      <c r="G1" s="1" t="s">
        <v>224</v>
      </c>
      <c r="H1" s="1" t="s">
        <v>84</v>
      </c>
      <c r="I1" s="1" t="s">
        <v>230</v>
      </c>
      <c r="J1" s="1" t="s">
        <v>229</v>
      </c>
      <c r="K1" s="14"/>
    </row>
    <row r="2" spans="1:11" x14ac:dyDescent="0.2">
      <c r="A2" s="10" t="s">
        <v>50</v>
      </c>
      <c r="B2">
        <v>0</v>
      </c>
      <c r="C2">
        <v>0</v>
      </c>
      <c r="D2" s="16">
        <v>1</v>
      </c>
      <c r="E2">
        <v>0</v>
      </c>
      <c r="F2">
        <v>1</v>
      </c>
      <c r="G2">
        <v>1</v>
      </c>
      <c r="H2">
        <v>2</v>
      </c>
      <c r="I2" t="s">
        <v>78</v>
      </c>
      <c r="J2" s="10" t="s">
        <v>50</v>
      </c>
      <c r="K2" s="15"/>
    </row>
    <row r="3" spans="1:11" x14ac:dyDescent="0.2">
      <c r="A3" s="10" t="s">
        <v>66</v>
      </c>
      <c r="B3">
        <v>0</v>
      </c>
      <c r="C3">
        <v>0</v>
      </c>
      <c r="D3" s="16">
        <v>0</v>
      </c>
      <c r="E3">
        <v>1</v>
      </c>
      <c r="F3">
        <v>0</v>
      </c>
      <c r="G3">
        <v>1</v>
      </c>
      <c r="H3">
        <v>5</v>
      </c>
      <c r="I3" t="s">
        <v>78</v>
      </c>
      <c r="J3" s="10" t="s">
        <v>66</v>
      </c>
      <c r="K3" s="15"/>
    </row>
    <row r="4" spans="1:11" x14ac:dyDescent="0.2">
      <c r="A4" s="10" t="s">
        <v>68</v>
      </c>
      <c r="B4">
        <v>0</v>
      </c>
      <c r="C4">
        <v>0</v>
      </c>
      <c r="D4" s="16">
        <v>0</v>
      </c>
      <c r="E4">
        <v>0</v>
      </c>
      <c r="F4">
        <v>1</v>
      </c>
      <c r="G4">
        <v>1</v>
      </c>
      <c r="H4">
        <v>3</v>
      </c>
      <c r="I4" t="s">
        <v>78</v>
      </c>
      <c r="J4" s="10" t="s">
        <v>68</v>
      </c>
      <c r="K4" s="15"/>
    </row>
    <row r="5" spans="1:11" x14ac:dyDescent="0.2">
      <c r="A5" s="10" t="s">
        <v>60</v>
      </c>
      <c r="B5">
        <v>0</v>
      </c>
      <c r="C5">
        <v>0</v>
      </c>
      <c r="D5" s="16">
        <v>0</v>
      </c>
      <c r="E5">
        <v>1</v>
      </c>
      <c r="F5">
        <v>0</v>
      </c>
      <c r="G5">
        <v>1</v>
      </c>
      <c r="H5">
        <v>4</v>
      </c>
      <c r="I5" t="s">
        <v>78</v>
      </c>
      <c r="J5" s="10" t="s">
        <v>60</v>
      </c>
      <c r="K5" s="15"/>
    </row>
    <row r="6" spans="1:11" x14ac:dyDescent="0.2">
      <c r="A6" s="10" t="s">
        <v>72</v>
      </c>
      <c r="B6">
        <v>0</v>
      </c>
      <c r="C6">
        <v>0</v>
      </c>
      <c r="D6" s="16">
        <v>0</v>
      </c>
      <c r="E6">
        <v>1</v>
      </c>
      <c r="F6">
        <v>1</v>
      </c>
      <c r="G6">
        <v>1</v>
      </c>
      <c r="H6">
        <v>9</v>
      </c>
      <c r="I6" t="s">
        <v>78</v>
      </c>
      <c r="J6" s="10" t="s">
        <v>72</v>
      </c>
      <c r="K6" s="15"/>
    </row>
    <row r="7" spans="1:11" x14ac:dyDescent="0.2">
      <c r="A7" s="10" t="s">
        <v>70</v>
      </c>
      <c r="B7">
        <v>1</v>
      </c>
      <c r="C7">
        <v>0</v>
      </c>
      <c r="D7" s="16">
        <v>0</v>
      </c>
      <c r="E7">
        <v>1</v>
      </c>
      <c r="F7">
        <v>0</v>
      </c>
      <c r="G7">
        <v>1</v>
      </c>
      <c r="H7">
        <v>4</v>
      </c>
      <c r="I7" t="s">
        <v>78</v>
      </c>
      <c r="J7" s="10" t="s">
        <v>70</v>
      </c>
      <c r="K7" s="15"/>
    </row>
    <row r="8" spans="1:11" x14ac:dyDescent="0.2">
      <c r="A8" s="10" t="s">
        <v>54</v>
      </c>
      <c r="B8">
        <v>1</v>
      </c>
      <c r="C8">
        <v>1</v>
      </c>
      <c r="D8" s="16">
        <v>1</v>
      </c>
      <c r="E8">
        <v>0</v>
      </c>
      <c r="F8">
        <v>0</v>
      </c>
      <c r="G8">
        <v>1</v>
      </c>
      <c r="H8">
        <v>6</v>
      </c>
      <c r="I8" t="s">
        <v>78</v>
      </c>
      <c r="J8" s="10" t="s">
        <v>54</v>
      </c>
      <c r="K8" s="15"/>
    </row>
    <row r="9" spans="1:11" x14ac:dyDescent="0.2">
      <c r="A9" s="10" t="s">
        <v>52</v>
      </c>
      <c r="B9">
        <v>1</v>
      </c>
      <c r="C9">
        <v>1</v>
      </c>
      <c r="D9" s="16">
        <v>0</v>
      </c>
      <c r="E9">
        <v>0</v>
      </c>
      <c r="F9">
        <v>0</v>
      </c>
      <c r="G9">
        <v>1</v>
      </c>
      <c r="H9">
        <v>6</v>
      </c>
      <c r="I9" t="s">
        <v>78</v>
      </c>
      <c r="J9" s="10" t="s">
        <v>52</v>
      </c>
      <c r="K9" s="15"/>
    </row>
    <row r="10" spans="1:11" x14ac:dyDescent="0.2">
      <c r="A10" s="10" t="s">
        <v>46</v>
      </c>
      <c r="B10">
        <v>0</v>
      </c>
      <c r="C10" s="12">
        <v>1</v>
      </c>
      <c r="D10" s="17">
        <v>0</v>
      </c>
      <c r="E10" s="12">
        <v>0</v>
      </c>
      <c r="F10">
        <v>1</v>
      </c>
      <c r="G10">
        <v>1</v>
      </c>
      <c r="H10">
        <v>2</v>
      </c>
      <c r="I10" t="s">
        <v>78</v>
      </c>
      <c r="J10" s="10" t="s">
        <v>46</v>
      </c>
      <c r="K10" s="15"/>
    </row>
    <row r="11" spans="1:11" x14ac:dyDescent="0.2">
      <c r="A11" s="10" t="s">
        <v>56</v>
      </c>
      <c r="B11">
        <v>1</v>
      </c>
      <c r="C11">
        <v>0</v>
      </c>
      <c r="D11" s="16">
        <v>1</v>
      </c>
      <c r="E11">
        <v>0</v>
      </c>
      <c r="F11">
        <v>0</v>
      </c>
      <c r="G11">
        <v>1</v>
      </c>
      <c r="H11">
        <v>3</v>
      </c>
      <c r="I11" t="s">
        <v>78</v>
      </c>
      <c r="J11" s="10" t="s">
        <v>56</v>
      </c>
      <c r="K11" s="15"/>
    </row>
    <row r="12" spans="1:11" x14ac:dyDescent="0.2">
      <c r="A12" s="10" t="s">
        <v>62</v>
      </c>
      <c r="B12">
        <v>0</v>
      </c>
      <c r="C12">
        <v>0</v>
      </c>
      <c r="D12" s="16">
        <v>0</v>
      </c>
      <c r="E12">
        <v>0</v>
      </c>
      <c r="F12">
        <v>1</v>
      </c>
      <c r="G12">
        <v>1</v>
      </c>
      <c r="H12">
        <v>9</v>
      </c>
      <c r="I12" t="s">
        <v>78</v>
      </c>
      <c r="J12" s="10" t="s">
        <v>62</v>
      </c>
      <c r="K12" s="15"/>
    </row>
    <row r="13" spans="1:11" x14ac:dyDescent="0.2">
      <c r="A13" s="10" t="s">
        <v>48</v>
      </c>
      <c r="B13">
        <v>1</v>
      </c>
      <c r="C13">
        <v>0</v>
      </c>
      <c r="D13" s="16">
        <v>0</v>
      </c>
      <c r="E13">
        <v>0</v>
      </c>
      <c r="F13">
        <v>0</v>
      </c>
      <c r="G13">
        <v>1</v>
      </c>
      <c r="H13">
        <v>3</v>
      </c>
      <c r="I13" t="s">
        <v>78</v>
      </c>
      <c r="J13" s="10" t="s">
        <v>48</v>
      </c>
      <c r="K13" s="15"/>
    </row>
    <row r="14" spans="1:11" x14ac:dyDescent="0.2">
      <c r="A14" s="10" t="s">
        <v>64</v>
      </c>
      <c r="B14">
        <v>0</v>
      </c>
      <c r="C14">
        <v>0</v>
      </c>
      <c r="D14" s="16">
        <v>0</v>
      </c>
      <c r="E14">
        <v>0</v>
      </c>
      <c r="F14">
        <v>1</v>
      </c>
      <c r="G14">
        <v>1</v>
      </c>
      <c r="H14">
        <v>3</v>
      </c>
      <c r="I14" t="s">
        <v>78</v>
      </c>
      <c r="J14" s="10" t="s">
        <v>64</v>
      </c>
      <c r="K14" s="15"/>
    </row>
    <row r="15" spans="1:11" x14ac:dyDescent="0.2">
      <c r="A15" s="10" t="s">
        <v>74</v>
      </c>
      <c r="B15">
        <v>1</v>
      </c>
      <c r="C15">
        <v>0</v>
      </c>
      <c r="D15" s="16">
        <v>0</v>
      </c>
      <c r="E15">
        <v>0</v>
      </c>
      <c r="F15">
        <v>0</v>
      </c>
      <c r="G15">
        <v>1</v>
      </c>
      <c r="H15">
        <v>1</v>
      </c>
      <c r="I15" t="s">
        <v>78</v>
      </c>
      <c r="J15" s="10" t="s">
        <v>74</v>
      </c>
      <c r="K15" s="15"/>
    </row>
    <row r="16" spans="1:11" x14ac:dyDescent="0.2">
      <c r="A16" s="10" t="s">
        <v>58</v>
      </c>
      <c r="B16">
        <v>1</v>
      </c>
      <c r="C16">
        <v>0</v>
      </c>
      <c r="D16" s="16">
        <v>0</v>
      </c>
      <c r="E16">
        <v>0</v>
      </c>
      <c r="F16">
        <v>0</v>
      </c>
      <c r="G16">
        <v>1</v>
      </c>
      <c r="H16">
        <v>2</v>
      </c>
      <c r="I16" t="s">
        <v>78</v>
      </c>
      <c r="J16" s="10" t="s">
        <v>58</v>
      </c>
      <c r="K16" s="15"/>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06E309-69E8-044A-B52B-172C6492745B}">
  <dimension ref="A1:J25"/>
  <sheetViews>
    <sheetView workbookViewId="0">
      <selection activeCell="E25" sqref="E25"/>
    </sheetView>
  </sheetViews>
  <sheetFormatPr baseColWidth="10" defaultRowHeight="16" x14ac:dyDescent="0.2"/>
  <sheetData>
    <row r="1" spans="1:10" x14ac:dyDescent="0.2">
      <c r="A1" s="13" t="s">
        <v>0</v>
      </c>
      <c r="B1" s="1" t="s">
        <v>225</v>
      </c>
      <c r="C1" s="1" t="s">
        <v>226</v>
      </c>
      <c r="D1" s="1" t="s">
        <v>231</v>
      </c>
      <c r="E1" s="1" t="s">
        <v>227</v>
      </c>
      <c r="F1" s="1" t="s">
        <v>228</v>
      </c>
      <c r="G1" s="1" t="s">
        <v>224</v>
      </c>
      <c r="H1" s="1" t="s">
        <v>84</v>
      </c>
      <c r="I1" s="1" t="s">
        <v>230</v>
      </c>
      <c r="J1" s="13" t="s">
        <v>229</v>
      </c>
    </row>
    <row r="2" spans="1:10" x14ac:dyDescent="0.2">
      <c r="A2" s="10" t="s">
        <v>12</v>
      </c>
      <c r="B2">
        <v>0</v>
      </c>
      <c r="C2">
        <v>1</v>
      </c>
      <c r="D2" s="16">
        <v>1</v>
      </c>
      <c r="E2">
        <v>1</v>
      </c>
      <c r="F2">
        <v>1</v>
      </c>
      <c r="G2">
        <v>1</v>
      </c>
      <c r="H2">
        <v>31</v>
      </c>
      <c r="I2" t="s">
        <v>77</v>
      </c>
      <c r="J2" s="10" t="s">
        <v>12</v>
      </c>
    </row>
    <row r="3" spans="1:10" x14ac:dyDescent="0.2">
      <c r="A3" s="10" t="s">
        <v>4</v>
      </c>
      <c r="B3">
        <v>0</v>
      </c>
      <c r="C3">
        <v>1</v>
      </c>
      <c r="D3" s="16">
        <v>1</v>
      </c>
      <c r="E3">
        <v>0</v>
      </c>
      <c r="F3">
        <v>1</v>
      </c>
      <c r="G3">
        <v>1</v>
      </c>
      <c r="H3">
        <v>33</v>
      </c>
      <c r="I3" t="s">
        <v>77</v>
      </c>
      <c r="J3" s="10" t="s">
        <v>4</v>
      </c>
    </row>
    <row r="4" spans="1:10" x14ac:dyDescent="0.2">
      <c r="A4" s="10" t="s">
        <v>3</v>
      </c>
      <c r="B4">
        <v>0</v>
      </c>
      <c r="C4">
        <v>1</v>
      </c>
      <c r="D4" s="16">
        <v>0</v>
      </c>
      <c r="E4">
        <v>0</v>
      </c>
      <c r="F4">
        <v>1</v>
      </c>
      <c r="G4">
        <v>1</v>
      </c>
      <c r="H4">
        <v>52</v>
      </c>
      <c r="I4" t="s">
        <v>77</v>
      </c>
      <c r="J4" s="10" t="s">
        <v>3</v>
      </c>
    </row>
    <row r="5" spans="1:10" x14ac:dyDescent="0.2">
      <c r="A5" s="10" t="s">
        <v>2</v>
      </c>
      <c r="B5">
        <v>0</v>
      </c>
      <c r="C5">
        <v>1</v>
      </c>
      <c r="D5" s="16">
        <v>1</v>
      </c>
      <c r="E5">
        <v>0</v>
      </c>
      <c r="F5">
        <v>1</v>
      </c>
      <c r="G5">
        <v>1</v>
      </c>
      <c r="H5">
        <v>36</v>
      </c>
      <c r="I5" t="s">
        <v>77</v>
      </c>
      <c r="J5" s="10" t="s">
        <v>2</v>
      </c>
    </row>
    <row r="6" spans="1:10" x14ac:dyDescent="0.2">
      <c r="A6" s="10" t="s">
        <v>15</v>
      </c>
      <c r="B6">
        <v>0</v>
      </c>
      <c r="C6">
        <v>1</v>
      </c>
      <c r="D6" s="16">
        <v>1</v>
      </c>
      <c r="E6">
        <v>0</v>
      </c>
      <c r="F6">
        <v>1</v>
      </c>
      <c r="G6">
        <v>1</v>
      </c>
      <c r="H6">
        <v>41</v>
      </c>
      <c r="I6" t="s">
        <v>77</v>
      </c>
      <c r="J6" s="10" t="s">
        <v>15</v>
      </c>
    </row>
    <row r="7" spans="1:10" x14ac:dyDescent="0.2">
      <c r="A7" s="10" t="s">
        <v>7</v>
      </c>
      <c r="B7">
        <v>0</v>
      </c>
      <c r="C7">
        <v>0</v>
      </c>
      <c r="D7" s="16">
        <v>0</v>
      </c>
      <c r="E7">
        <v>1</v>
      </c>
      <c r="F7">
        <v>1</v>
      </c>
      <c r="G7">
        <v>1</v>
      </c>
      <c r="H7">
        <v>46</v>
      </c>
      <c r="I7" t="s">
        <v>77</v>
      </c>
      <c r="J7" s="10" t="s">
        <v>7</v>
      </c>
    </row>
    <row r="8" spans="1:10" x14ac:dyDescent="0.2">
      <c r="A8" s="10" t="s">
        <v>34</v>
      </c>
      <c r="B8">
        <v>0</v>
      </c>
      <c r="C8">
        <v>0</v>
      </c>
      <c r="D8" s="16">
        <v>0</v>
      </c>
      <c r="E8">
        <v>0</v>
      </c>
      <c r="F8">
        <v>1</v>
      </c>
      <c r="G8">
        <v>1</v>
      </c>
      <c r="H8">
        <v>39</v>
      </c>
      <c r="I8" t="s">
        <v>77</v>
      </c>
      <c r="J8" s="10" t="s">
        <v>34</v>
      </c>
    </row>
    <row r="9" spans="1:10" x14ac:dyDescent="0.2">
      <c r="A9" s="10" t="s">
        <v>18</v>
      </c>
      <c r="B9">
        <v>0</v>
      </c>
      <c r="C9">
        <v>1</v>
      </c>
      <c r="D9" s="16">
        <v>0</v>
      </c>
      <c r="E9">
        <v>1</v>
      </c>
      <c r="F9">
        <v>0</v>
      </c>
      <c r="G9">
        <v>1</v>
      </c>
      <c r="H9">
        <v>51</v>
      </c>
      <c r="I9" t="s">
        <v>77</v>
      </c>
      <c r="J9" s="10" t="s">
        <v>18</v>
      </c>
    </row>
    <row r="10" spans="1:10" x14ac:dyDescent="0.2">
      <c r="A10" s="10" t="s">
        <v>20</v>
      </c>
      <c r="B10">
        <v>0</v>
      </c>
      <c r="C10">
        <v>0</v>
      </c>
      <c r="D10" s="16">
        <v>0</v>
      </c>
      <c r="E10">
        <v>0</v>
      </c>
      <c r="F10">
        <v>1</v>
      </c>
      <c r="G10">
        <v>1</v>
      </c>
      <c r="H10">
        <v>33</v>
      </c>
      <c r="I10" t="s">
        <v>77</v>
      </c>
      <c r="J10" s="10" t="s">
        <v>20</v>
      </c>
    </row>
    <row r="11" spans="1:10" x14ac:dyDescent="0.2">
      <c r="A11" s="10" t="s">
        <v>22</v>
      </c>
      <c r="B11">
        <v>0</v>
      </c>
      <c r="C11">
        <v>1</v>
      </c>
      <c r="D11" s="16">
        <v>1</v>
      </c>
      <c r="E11">
        <v>0</v>
      </c>
      <c r="F11">
        <v>1</v>
      </c>
      <c r="G11">
        <v>1</v>
      </c>
      <c r="H11">
        <v>46</v>
      </c>
      <c r="I11" t="s">
        <v>77</v>
      </c>
      <c r="J11" s="10" t="s">
        <v>22</v>
      </c>
    </row>
    <row r="12" spans="1:10" x14ac:dyDescent="0.2">
      <c r="A12" s="10" t="s">
        <v>114</v>
      </c>
      <c r="B12">
        <v>0</v>
      </c>
      <c r="C12">
        <v>0</v>
      </c>
      <c r="D12" s="16">
        <v>0</v>
      </c>
      <c r="E12">
        <v>0</v>
      </c>
      <c r="F12">
        <v>0</v>
      </c>
      <c r="G12">
        <v>1</v>
      </c>
      <c r="H12">
        <v>11</v>
      </c>
      <c r="I12" t="s">
        <v>77</v>
      </c>
      <c r="J12" s="10" t="s">
        <v>114</v>
      </c>
    </row>
    <row r="13" spans="1:10" x14ac:dyDescent="0.2">
      <c r="A13" s="10" t="s">
        <v>5</v>
      </c>
      <c r="B13">
        <v>0</v>
      </c>
      <c r="C13">
        <v>1</v>
      </c>
      <c r="D13" s="16">
        <v>1</v>
      </c>
      <c r="E13">
        <v>0</v>
      </c>
      <c r="F13">
        <v>0</v>
      </c>
      <c r="G13">
        <v>1</v>
      </c>
      <c r="H13">
        <v>51</v>
      </c>
      <c r="I13" t="s">
        <v>77</v>
      </c>
      <c r="J13" s="10" t="s">
        <v>5</v>
      </c>
    </row>
    <row r="14" spans="1:10" x14ac:dyDescent="0.2">
      <c r="A14" s="10" t="s">
        <v>112</v>
      </c>
      <c r="B14">
        <v>0</v>
      </c>
      <c r="C14">
        <v>0</v>
      </c>
      <c r="D14" s="16">
        <v>0</v>
      </c>
      <c r="E14">
        <v>1</v>
      </c>
      <c r="F14">
        <v>0</v>
      </c>
      <c r="G14">
        <v>1</v>
      </c>
      <c r="H14">
        <v>26</v>
      </c>
      <c r="I14" t="s">
        <v>77</v>
      </c>
      <c r="J14" s="10" t="s">
        <v>112</v>
      </c>
    </row>
    <row r="15" spans="1:10" x14ac:dyDescent="0.2">
      <c r="A15" s="10" t="s">
        <v>6</v>
      </c>
      <c r="B15">
        <v>0</v>
      </c>
      <c r="C15">
        <v>1</v>
      </c>
      <c r="D15" s="16">
        <v>1</v>
      </c>
      <c r="E15">
        <v>0</v>
      </c>
      <c r="F15">
        <v>0</v>
      </c>
      <c r="G15">
        <v>1</v>
      </c>
      <c r="H15">
        <v>50</v>
      </c>
      <c r="I15" t="s">
        <v>77</v>
      </c>
      <c r="J15" s="10" t="s">
        <v>6</v>
      </c>
    </row>
    <row r="16" spans="1:10" x14ac:dyDescent="0.2">
      <c r="A16" s="10" t="s">
        <v>44</v>
      </c>
      <c r="B16">
        <v>0</v>
      </c>
      <c r="C16">
        <v>1</v>
      </c>
      <c r="D16" s="16">
        <v>0</v>
      </c>
      <c r="E16">
        <v>0</v>
      </c>
      <c r="F16">
        <v>1</v>
      </c>
      <c r="G16">
        <v>1</v>
      </c>
      <c r="H16">
        <v>116</v>
      </c>
      <c r="I16" t="s">
        <v>77</v>
      </c>
      <c r="J16" s="10" t="s">
        <v>44</v>
      </c>
    </row>
    <row r="17" spans="1:10" x14ac:dyDescent="0.2">
      <c r="A17" s="10" t="s">
        <v>28</v>
      </c>
      <c r="B17">
        <v>0</v>
      </c>
      <c r="C17">
        <v>1</v>
      </c>
      <c r="D17" s="16">
        <v>1</v>
      </c>
      <c r="E17">
        <v>1</v>
      </c>
      <c r="F17">
        <v>1</v>
      </c>
      <c r="G17">
        <v>1</v>
      </c>
      <c r="H17">
        <v>45</v>
      </c>
      <c r="I17" t="s">
        <v>77</v>
      </c>
      <c r="J17" s="10" t="s">
        <v>28</v>
      </c>
    </row>
    <row r="18" spans="1:10" x14ac:dyDescent="0.2">
      <c r="A18" s="10" t="s">
        <v>32</v>
      </c>
      <c r="B18">
        <v>0</v>
      </c>
      <c r="C18">
        <v>0</v>
      </c>
      <c r="D18" s="16">
        <v>0</v>
      </c>
      <c r="E18">
        <v>0</v>
      </c>
      <c r="F18">
        <v>0</v>
      </c>
      <c r="G18">
        <v>1</v>
      </c>
      <c r="H18">
        <v>51</v>
      </c>
      <c r="I18" t="s">
        <v>77</v>
      </c>
      <c r="J18" s="10" t="s">
        <v>32</v>
      </c>
    </row>
    <row r="19" spans="1:10" x14ac:dyDescent="0.2">
      <c r="A19" s="10" t="s">
        <v>26</v>
      </c>
      <c r="B19">
        <v>0</v>
      </c>
      <c r="C19">
        <v>1</v>
      </c>
      <c r="D19" s="16">
        <v>0</v>
      </c>
      <c r="E19">
        <v>0</v>
      </c>
      <c r="F19">
        <v>1</v>
      </c>
      <c r="G19">
        <v>1</v>
      </c>
      <c r="H19">
        <v>42</v>
      </c>
      <c r="I19" t="s">
        <v>77</v>
      </c>
      <c r="J19" s="10" t="s">
        <v>26</v>
      </c>
    </row>
    <row r="20" spans="1:10" x14ac:dyDescent="0.2">
      <c r="A20" s="10" t="s">
        <v>24</v>
      </c>
      <c r="B20">
        <v>1</v>
      </c>
      <c r="C20">
        <v>1</v>
      </c>
      <c r="D20" s="16">
        <v>0</v>
      </c>
      <c r="E20">
        <v>0</v>
      </c>
      <c r="F20">
        <v>0</v>
      </c>
      <c r="G20">
        <v>1</v>
      </c>
      <c r="H20">
        <v>27</v>
      </c>
      <c r="I20" t="s">
        <v>77</v>
      </c>
      <c r="J20" s="10" t="s">
        <v>24</v>
      </c>
    </row>
    <row r="21" spans="1:10" x14ac:dyDescent="0.2">
      <c r="A21" s="10" t="s">
        <v>30</v>
      </c>
      <c r="B21">
        <v>0</v>
      </c>
      <c r="C21">
        <v>0</v>
      </c>
      <c r="D21" s="16">
        <v>0</v>
      </c>
      <c r="E21">
        <v>0</v>
      </c>
      <c r="F21">
        <v>1</v>
      </c>
      <c r="G21">
        <v>1</v>
      </c>
      <c r="H21">
        <v>12</v>
      </c>
      <c r="I21" t="s">
        <v>77</v>
      </c>
      <c r="J21" s="10" t="s">
        <v>30</v>
      </c>
    </row>
    <row r="22" spans="1:10" x14ac:dyDescent="0.2">
      <c r="A22" s="10" t="s">
        <v>42</v>
      </c>
      <c r="B22">
        <v>0</v>
      </c>
      <c r="C22">
        <v>1</v>
      </c>
      <c r="D22" s="16">
        <v>1</v>
      </c>
      <c r="E22">
        <v>1</v>
      </c>
      <c r="F22">
        <v>0</v>
      </c>
      <c r="G22">
        <v>1</v>
      </c>
      <c r="H22">
        <v>15</v>
      </c>
      <c r="I22" t="s">
        <v>77</v>
      </c>
      <c r="J22" s="10" t="s">
        <v>42</v>
      </c>
    </row>
    <row r="23" spans="1:10" x14ac:dyDescent="0.2">
      <c r="A23" s="10" t="s">
        <v>36</v>
      </c>
      <c r="B23">
        <v>0</v>
      </c>
      <c r="C23">
        <v>1</v>
      </c>
      <c r="D23" s="16">
        <v>0</v>
      </c>
      <c r="E23">
        <v>0</v>
      </c>
      <c r="F23">
        <v>1</v>
      </c>
      <c r="G23">
        <v>1</v>
      </c>
      <c r="H23">
        <v>123</v>
      </c>
      <c r="I23" t="s">
        <v>77</v>
      </c>
      <c r="J23" s="10" t="s">
        <v>36</v>
      </c>
    </row>
    <row r="24" spans="1:10" x14ac:dyDescent="0.2">
      <c r="A24" s="10" t="s">
        <v>38</v>
      </c>
      <c r="B24">
        <v>0</v>
      </c>
      <c r="C24">
        <v>1</v>
      </c>
      <c r="D24" s="16">
        <v>1</v>
      </c>
      <c r="E24">
        <v>0</v>
      </c>
      <c r="F24">
        <v>0</v>
      </c>
      <c r="G24">
        <v>1</v>
      </c>
      <c r="H24">
        <v>60</v>
      </c>
      <c r="I24" t="s">
        <v>77</v>
      </c>
      <c r="J24" s="10" t="s">
        <v>38</v>
      </c>
    </row>
    <row r="25" spans="1:10" x14ac:dyDescent="0.2">
      <c r="A25" s="10" t="s">
        <v>40</v>
      </c>
      <c r="B25">
        <v>0</v>
      </c>
      <c r="C25">
        <v>0</v>
      </c>
      <c r="D25" s="16">
        <v>0</v>
      </c>
      <c r="E25">
        <v>0</v>
      </c>
      <c r="F25">
        <v>1</v>
      </c>
      <c r="G25">
        <v>1</v>
      </c>
      <c r="H25">
        <v>70</v>
      </c>
      <c r="I25" t="s">
        <v>77</v>
      </c>
      <c r="J25" s="10"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All data</vt:lpstr>
      <vt:lpstr>Nichesall</vt:lpstr>
      <vt:lpstr>Nichesyoung</vt:lpstr>
      <vt:lpstr>Nichesold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Francesca Colli</dc:creator>
  <cp:lastModifiedBy>Francesca Colli</cp:lastModifiedBy>
  <dcterms:created xsi:type="dcterms:W3CDTF">2022-10-03T06:29:13Z</dcterms:created>
  <dcterms:modified xsi:type="dcterms:W3CDTF">2022-10-26T09:40:32Z</dcterms:modified>
</cp:coreProperties>
</file>