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PI\Projecten\PIENTER3-parasieten\Toxoplasma\Results\"/>
    </mc:Choice>
  </mc:AlternateContent>
  <xr:revisionPtr revIDLastSave="0" documentId="8_{5863A647-39FC-49B2-BA0C-BFB8D8DDD674}" xr6:coauthVersionLast="47" xr6:coauthVersionMax="47" xr10:uidLastSave="{00000000-0000-0000-0000-000000000000}"/>
  <bookViews>
    <workbookView xWindow="28680" yWindow="-120" windowWidth="29040" windowHeight="15840" xr2:uid="{558828A9-9C77-4A32-B218-ECB74F7BA134}"/>
  </bookViews>
  <sheets>
    <sheet name="Univariable analysis" sheetId="1" r:id="rId1"/>
  </sheets>
  <definedNames>
    <definedName name="_xlnm._FilterDatabase" localSheetId="0" hidden="1">'Univariable analysis'!#REF!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321" i="1"/>
  <c r="D322" i="1"/>
  <c r="D320" i="1"/>
  <c r="D182" i="1"/>
  <c r="D183" i="1"/>
  <c r="D181" i="1"/>
  <c r="D187" i="1"/>
  <c r="D186" i="1"/>
  <c r="D185" i="1"/>
  <c r="D191" i="1"/>
  <c r="D190" i="1"/>
  <c r="D189" i="1"/>
  <c r="D195" i="1"/>
  <c r="D194" i="1"/>
  <c r="D193" i="1"/>
  <c r="D178" i="1"/>
  <c r="D179" i="1"/>
  <c r="D177" i="1"/>
  <c r="D174" i="1"/>
  <c r="D175" i="1"/>
  <c r="D173" i="1"/>
  <c r="D171" i="1"/>
  <c r="D170" i="1"/>
  <c r="D169" i="1"/>
  <c r="D167" i="1"/>
  <c r="D166" i="1"/>
  <c r="D165" i="1"/>
  <c r="D162" i="1"/>
  <c r="D163" i="1"/>
  <c r="D161" i="1"/>
  <c r="D159" i="1"/>
  <c r="D158" i="1"/>
  <c r="D156" i="1"/>
  <c r="D157" i="1"/>
  <c r="D155" i="1"/>
  <c r="D152" i="1"/>
  <c r="D153" i="1"/>
  <c r="D151" i="1"/>
  <c r="D216" i="1"/>
  <c r="D215" i="1"/>
  <c r="D213" i="1"/>
  <c r="D212" i="1"/>
  <c r="D210" i="1"/>
  <c r="D209" i="1"/>
  <c r="D207" i="1"/>
  <c r="D206" i="1"/>
  <c r="D204" i="1"/>
  <c r="D203" i="1"/>
  <c r="D201" i="1"/>
  <c r="D200" i="1"/>
  <c r="D223" i="1"/>
  <c r="D224" i="1"/>
  <c r="D222" i="1"/>
  <c r="D232" i="1"/>
  <c r="D233" i="1"/>
  <c r="D234" i="1"/>
  <c r="D231" i="1"/>
  <c r="D237" i="1"/>
  <c r="D238" i="1"/>
  <c r="D239" i="1"/>
  <c r="D236" i="1"/>
  <c r="D242" i="1"/>
  <c r="D243" i="1"/>
  <c r="D244" i="1"/>
  <c r="D241" i="1"/>
  <c r="D249" i="1"/>
  <c r="D247" i="1"/>
  <c r="D248" i="1"/>
  <c r="D246" i="1"/>
  <c r="D252" i="1"/>
  <c r="D253" i="1"/>
  <c r="D254" i="1"/>
  <c r="D251" i="1"/>
  <c r="D257" i="1"/>
  <c r="D258" i="1"/>
  <c r="D259" i="1"/>
  <c r="D256" i="1"/>
  <c r="D262" i="1"/>
  <c r="D263" i="1"/>
  <c r="D264" i="1"/>
  <c r="D261" i="1"/>
  <c r="D267" i="1"/>
  <c r="D268" i="1"/>
  <c r="D269" i="1"/>
  <c r="D266" i="1"/>
  <c r="D272" i="1"/>
  <c r="D273" i="1"/>
  <c r="D274" i="1"/>
  <c r="D271" i="1"/>
  <c r="D277" i="1"/>
  <c r="D278" i="1"/>
  <c r="D279" i="1"/>
  <c r="D276" i="1"/>
  <c r="D282" i="1"/>
  <c r="D283" i="1"/>
  <c r="D284" i="1"/>
  <c r="D281" i="1"/>
  <c r="D287" i="1"/>
  <c r="D288" i="1"/>
  <c r="D289" i="1"/>
  <c r="D286" i="1"/>
  <c r="D292" i="1"/>
  <c r="D293" i="1"/>
  <c r="D294" i="1"/>
  <c r="D291" i="1"/>
  <c r="D316" i="1"/>
  <c r="D317" i="1"/>
  <c r="D318" i="1"/>
  <c r="D315" i="1"/>
  <c r="D219" i="1"/>
  <c r="D220" i="1"/>
  <c r="D218" i="1"/>
  <c r="D311" i="1"/>
  <c r="D312" i="1"/>
  <c r="D313" i="1"/>
  <c r="D310" i="1"/>
  <c r="D303" i="1"/>
  <c r="D304" i="1"/>
  <c r="D305" i="1"/>
  <c r="D306" i="1"/>
  <c r="D307" i="1"/>
  <c r="D308" i="1"/>
  <c r="D302" i="1"/>
  <c r="D297" i="1"/>
  <c r="D298" i="1"/>
  <c r="D299" i="1"/>
  <c r="D300" i="1"/>
  <c r="D296" i="1"/>
  <c r="D149" i="1"/>
  <c r="D148" i="1"/>
  <c r="D146" i="1"/>
  <c r="D145" i="1"/>
  <c r="D143" i="1"/>
  <c r="D142" i="1"/>
  <c r="D140" i="1"/>
  <c r="D139" i="1"/>
  <c r="D137" i="1"/>
  <c r="D136" i="1"/>
  <c r="D134" i="1"/>
  <c r="D133" i="1"/>
  <c r="D131" i="1"/>
  <c r="D130" i="1"/>
  <c r="D128" i="1"/>
  <c r="D127" i="1"/>
  <c r="D125" i="1"/>
  <c r="D124" i="1"/>
  <c r="D122" i="1"/>
  <c r="D121" i="1"/>
  <c r="D119" i="1"/>
  <c r="D118" i="1"/>
  <c r="D116" i="1"/>
  <c r="D115" i="1"/>
  <c r="D114" i="1"/>
  <c r="D107" i="1"/>
  <c r="D108" i="1"/>
  <c r="D109" i="1"/>
  <c r="D110" i="1"/>
  <c r="D111" i="1"/>
  <c r="D106" i="1"/>
  <c r="D104" i="1"/>
  <c r="D103" i="1"/>
  <c r="D100" i="1"/>
  <c r="D99" i="1"/>
  <c r="D96" i="1"/>
  <c r="D95" i="1"/>
  <c r="D93" i="1"/>
  <c r="D92" i="1"/>
  <c r="D87" i="1"/>
  <c r="D86" i="1"/>
  <c r="D90" i="1"/>
  <c r="D89" i="1"/>
  <c r="D84" i="1"/>
  <c r="D198" i="1"/>
  <c r="D197" i="1"/>
  <c r="D83" i="1"/>
  <c r="D64" i="1"/>
  <c r="D63" i="1"/>
  <c r="D61" i="1"/>
  <c r="D36" i="1"/>
  <c r="D37" i="1"/>
  <c r="D38" i="1"/>
  <c r="D39" i="1"/>
  <c r="D40" i="1"/>
  <c r="D41" i="1"/>
  <c r="D42" i="1"/>
  <c r="D43" i="1"/>
  <c r="D44" i="1"/>
  <c r="D45" i="1"/>
  <c r="D46" i="1"/>
  <c r="D35" i="1"/>
  <c r="D33" i="1"/>
  <c r="D30" i="1"/>
  <c r="D31" i="1"/>
  <c r="D32" i="1"/>
  <c r="D29" i="1"/>
  <c r="D49" i="1" l="1"/>
  <c r="D48" i="1"/>
  <c r="D52" i="1"/>
  <c r="D53" i="1"/>
  <c r="D54" i="1"/>
  <c r="D55" i="1"/>
  <c r="D51" i="1"/>
  <c r="D78" i="1"/>
  <c r="D79" i="1"/>
  <c r="D80" i="1"/>
  <c r="D81" i="1"/>
  <c r="D77" i="1"/>
  <c r="D73" i="1"/>
  <c r="D74" i="1"/>
  <c r="D75" i="1"/>
  <c r="D72" i="1"/>
  <c r="D25" i="1"/>
  <c r="D26" i="1"/>
  <c r="D27" i="1"/>
  <c r="D24" i="1"/>
  <c r="D2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D67" i="1"/>
  <c r="D68" i="1"/>
  <c r="D69" i="1"/>
  <c r="D70" i="1"/>
  <c r="D66" i="1"/>
  <c r="D58" i="1"/>
  <c r="D59" i="1"/>
  <c r="D60" i="1"/>
  <c r="D57" i="1"/>
  <c r="D6" i="1"/>
  <c r="D5" i="1"/>
</calcChain>
</file>

<file path=xl/sharedStrings.xml><?xml version="1.0" encoding="utf-8"?>
<sst xmlns="http://schemas.openxmlformats.org/spreadsheetml/2006/main" count="338" uniqueCount="181">
  <si>
    <t xml:space="preserve">*unweighted, NS + LVC </t>
  </si>
  <si>
    <t xml:space="preserve">**a priori adjusted for age and gender </t>
  </si>
  <si>
    <t>OR**</t>
  </si>
  <si>
    <t>95% CI**</t>
  </si>
  <si>
    <t>Gender</t>
  </si>
  <si>
    <t>a priori adjustment for age only</t>
  </si>
  <si>
    <t>Age group (years)</t>
  </si>
  <si>
    <t>a priori adjustment for gender only</t>
  </si>
  <si>
    <t>Region (geographical)</t>
  </si>
  <si>
    <t>Region (Nielsen)</t>
  </si>
  <si>
    <t>Degree of urbanisation (addresses per km2)</t>
  </si>
  <si>
    <t>Country of birth</t>
  </si>
  <si>
    <t>Migration background (first and second generation)</t>
  </si>
  <si>
    <t>Education highest</t>
  </si>
  <si>
    <t>Current education</t>
  </si>
  <si>
    <t>Employment</t>
  </si>
  <si>
    <t>Job in agriculture</t>
  </si>
  <si>
    <t>Job in industry</t>
  </si>
  <si>
    <t>Job in water</t>
  </si>
  <si>
    <t>Job in transport</t>
  </si>
  <si>
    <t>Job in education</t>
  </si>
  <si>
    <t>Job in health</t>
  </si>
  <si>
    <t>Net monthly income (NMI)</t>
  </si>
  <si>
    <t>Food allergy</t>
  </si>
  <si>
    <t>Lactose intolerance</t>
  </si>
  <si>
    <t>Allergy for egg products</t>
  </si>
  <si>
    <t xml:space="preserve">Allergy for peanut products </t>
  </si>
  <si>
    <t>Yes (n=49)</t>
  </si>
  <si>
    <t xml:space="preserve">Allergy for nut products </t>
  </si>
  <si>
    <t xml:space="preserve">Allergy for fish products </t>
  </si>
  <si>
    <t xml:space="preserve">Allergy for shellfish </t>
  </si>
  <si>
    <t xml:space="preserve">Allergy for soya </t>
  </si>
  <si>
    <t>Allergy for grain products</t>
  </si>
  <si>
    <t>Garden (work/play barehanded)</t>
  </si>
  <si>
    <t>Pet_dog</t>
  </si>
  <si>
    <t>Pet_cat</t>
  </si>
  <si>
    <t>Pet_bird</t>
  </si>
  <si>
    <t>Pet_fish</t>
  </si>
  <si>
    <t>Pet_hamster</t>
  </si>
  <si>
    <t>Pet_mouse</t>
  </si>
  <si>
    <t>Pet_rabbit</t>
  </si>
  <si>
    <t>Farm animals past 5 yrs</t>
  </si>
  <si>
    <t>Pig - Farm animals</t>
  </si>
  <si>
    <t>Ox - Farm animals</t>
  </si>
  <si>
    <t>Sheep - Farm animals</t>
  </si>
  <si>
    <t>Goat - Farm animals</t>
  </si>
  <si>
    <t>Poultry - Farm animals</t>
  </si>
  <si>
    <t>Yes (n=242)</t>
  </si>
  <si>
    <t>No (n=5346)</t>
  </si>
  <si>
    <t>Other - Farm animals</t>
  </si>
  <si>
    <t>Yes (n=93)</t>
  </si>
  <si>
    <t>No (n=5495)</t>
  </si>
  <si>
    <t>Vegetarian</t>
  </si>
  <si>
    <t>Fish only (n=60)</t>
  </si>
  <si>
    <t>No (n=4489)</t>
  </si>
  <si>
    <t>Beef frequency</t>
  </si>
  <si>
    <t>Porkmeat frequency</t>
  </si>
  <si>
    <t>Bird frequency</t>
  </si>
  <si>
    <t>Fish frequency</t>
  </si>
  <si>
    <t>Wild frequency</t>
  </si>
  <si>
    <t>Sushi frequency</t>
  </si>
  <si>
    <t>Raw beef frequency</t>
  </si>
  <si>
    <t>Raw porkmeat frequency</t>
  </si>
  <si>
    <t>Raw bird frequency</t>
  </si>
  <si>
    <t>Raw egg frequency</t>
  </si>
  <si>
    <t>Raw fish frequency</t>
  </si>
  <si>
    <t>Raw milk frequency</t>
  </si>
  <si>
    <t>unwashed vegetables frequency</t>
  </si>
  <si>
    <t>Province</t>
  </si>
  <si>
    <t xml:space="preserve"> %</t>
  </si>
  <si>
    <t>n pos</t>
  </si>
  <si>
    <t>seropositivity*</t>
  </si>
  <si>
    <t>p-value**</t>
  </si>
  <si>
    <t xml:space="preserve">Male </t>
  </si>
  <si>
    <t xml:space="preserve">Female </t>
  </si>
  <si>
    <t>25-29</t>
  </si>
  <si>
    <t xml:space="preserve">20-24 </t>
  </si>
  <si>
    <t>30-34</t>
  </si>
  <si>
    <t xml:space="preserve">35-39 </t>
  </si>
  <si>
    <t xml:space="preserve">40-44 </t>
  </si>
  <si>
    <t xml:space="preserve">45-49 </t>
  </si>
  <si>
    <t xml:space="preserve">50-54 </t>
  </si>
  <si>
    <t>55-59</t>
  </si>
  <si>
    <t>60-64</t>
  </si>
  <si>
    <t xml:space="preserve">65-69 </t>
  </si>
  <si>
    <t>70-74</t>
  </si>
  <si>
    <t xml:space="preserve">80-84 </t>
  </si>
  <si>
    <t>75-79</t>
  </si>
  <si>
    <t xml:space="preserve">85-88 </t>
  </si>
  <si>
    <t>Central</t>
  </si>
  <si>
    <t>Northeast</t>
  </si>
  <si>
    <t>Northwest</t>
  </si>
  <si>
    <t>Southeast</t>
  </si>
  <si>
    <t>Southwest</t>
  </si>
  <si>
    <t>&lt;0.0001</t>
  </si>
  <si>
    <t>Groningen</t>
  </si>
  <si>
    <t>high</t>
  </si>
  <si>
    <t>low</t>
  </si>
  <si>
    <t>middle</t>
  </si>
  <si>
    <t>missing</t>
  </si>
  <si>
    <t xml:space="preserve">missing </t>
  </si>
  <si>
    <t xml:space="preserve">very high (&gt;2500) </t>
  </si>
  <si>
    <t>high (1500-2500)</t>
  </si>
  <si>
    <t xml:space="preserve">medium (1000-1500) </t>
  </si>
  <si>
    <t xml:space="preserve">low (500-1000) </t>
  </si>
  <si>
    <t xml:space="preserve">very low (0-500) </t>
  </si>
  <si>
    <t xml:space="preserve">Degree of urbanisation </t>
  </si>
  <si>
    <t>rural</t>
  </si>
  <si>
    <t>urban</t>
  </si>
  <si>
    <t>Dutch</t>
  </si>
  <si>
    <t>other Western</t>
  </si>
  <si>
    <t xml:space="preserve">Surinamese, Aruban, The Netherlands Antillean </t>
  </si>
  <si>
    <t xml:space="preserve">other non-Western </t>
  </si>
  <si>
    <t>Nielsen I</t>
  </si>
  <si>
    <t xml:space="preserve">Nielsen II </t>
  </si>
  <si>
    <t xml:space="preserve">Nielsen III </t>
  </si>
  <si>
    <t>Nielsen IV</t>
  </si>
  <si>
    <t xml:space="preserve">Nielsen V </t>
  </si>
  <si>
    <t>Drenthe</t>
  </si>
  <si>
    <t xml:space="preserve">Flevoland </t>
  </si>
  <si>
    <t xml:space="preserve">Friesland </t>
  </si>
  <si>
    <t xml:space="preserve">Gelderland </t>
  </si>
  <si>
    <t xml:space="preserve">Limburg </t>
  </si>
  <si>
    <t>Noord-Brabant</t>
  </si>
  <si>
    <t>Noord-Holland</t>
  </si>
  <si>
    <t xml:space="preserve">Overijssel </t>
  </si>
  <si>
    <t>Utrecht</t>
  </si>
  <si>
    <t xml:space="preserve">Zeeland </t>
  </si>
  <si>
    <t xml:space="preserve">Zuid-Holland </t>
  </si>
  <si>
    <t>The Netherlands</t>
  </si>
  <si>
    <t xml:space="preserve">SAN </t>
  </si>
  <si>
    <t>other European countries</t>
  </si>
  <si>
    <t>Other</t>
  </si>
  <si>
    <t>Marocco or Turkey</t>
  </si>
  <si>
    <t xml:space="preserve">Maroccan or Turkish </t>
  </si>
  <si>
    <t xml:space="preserve">other countries outside Europe </t>
  </si>
  <si>
    <t xml:space="preserve">MBO </t>
  </si>
  <si>
    <t xml:space="preserve">HBO </t>
  </si>
  <si>
    <t>university</t>
  </si>
  <si>
    <t xml:space="preserve">other </t>
  </si>
  <si>
    <t xml:space="preserve">no </t>
  </si>
  <si>
    <t xml:space="preserve">Yes </t>
  </si>
  <si>
    <t xml:space="preserve">No </t>
  </si>
  <si>
    <t>Yes</t>
  </si>
  <si>
    <t>No</t>
  </si>
  <si>
    <t xml:space="preserve">&lt;970 </t>
  </si>
  <si>
    <t xml:space="preserve">971-1355 </t>
  </si>
  <si>
    <t>1356-1969</t>
  </si>
  <si>
    <t>1970-3314</t>
  </si>
  <si>
    <t xml:space="preserve">3315-3500 </t>
  </si>
  <si>
    <t>≥3501</t>
  </si>
  <si>
    <t>&lt;1970</t>
  </si>
  <si>
    <t>=&gt;1971</t>
  </si>
  <si>
    <t xml:space="preserve">unknown </t>
  </si>
  <si>
    <t>Unknown</t>
  </si>
  <si>
    <t>Hay allergy</t>
  </si>
  <si>
    <t>Asthma</t>
  </si>
  <si>
    <t>Washing hands after toilet visit</t>
  </si>
  <si>
    <t>Most of the time</t>
  </si>
  <si>
    <t>Sometimes</t>
  </si>
  <si>
    <t>Rarely</t>
  </si>
  <si>
    <t>Never</t>
  </si>
  <si>
    <t>Always</t>
  </si>
  <si>
    <t>Washing hands after cutting raw meat</t>
  </si>
  <si>
    <t>Not applicable</t>
  </si>
  <si>
    <t>I don’t know</t>
  </si>
  <si>
    <t>Using the same cutting board for cutting raw meat and other food for a meal</t>
  </si>
  <si>
    <t>I turn it</t>
  </si>
  <si>
    <t>Ever had a tick bite</t>
  </si>
  <si>
    <t>Pregnant</t>
  </si>
  <si>
    <t>&lt;= 3 days/month</t>
  </si>
  <si>
    <t>&gt;1 day/week</t>
  </si>
  <si>
    <t>Eating meat</t>
  </si>
  <si>
    <t>Missing</t>
  </si>
  <si>
    <t>Contact with cats in the past 12 months</t>
  </si>
  <si>
    <t>Yes, adult cats</t>
  </si>
  <si>
    <t>Both</t>
  </si>
  <si>
    <t>Yes, young kittens (younger than 1 year)</t>
  </si>
  <si>
    <t>Kept pets in past 5y</t>
  </si>
  <si>
    <t>Living alone</t>
  </si>
  <si>
    <t>Overall (n=4625)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</si>
</sst>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1" fontId="0" fillId="0" borderId="0" xfId="0" applyNumberFormat="1"/>
    <xf numFmtId="0" fontId="0" fillId="0" borderId="0" xfId="1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10" fontId="0" fillId="0" borderId="0" xfId="0" applyNumberFormat="1"/>
    <xf numFmtId="0" fontId="5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1" applyNumberFormat="1" applyFont="1"/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Fill="1"/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165" fontId="3" fillId="0" borderId="0" xfId="0" applyNumberFormat="1" applyFont="1" applyAlignment="1">
      <alignment horizontal="right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006A-80B5-4B20-BD79-6D618EE83E15}">
  <dimension ref="A1:P322"/>
  <sheetViews>
    <sheetView tabSelected="1" zoomScaleNormal="100" workbookViewId="0">
      <pane ySplit="2" topLeftCell="A3" activePane="bottomLeft" state="frozenSplit"/>
      <selection pane="bottomLeft" activeCell="A14" sqref="A14"/>
    </sheetView>
  </sheetViews>
  <sheetFormatPr defaultRowHeight="15" x14ac:dyDescent="0.25"/>
  <cols>
    <col min="1" max="1" width="24.28515625" style="18" customWidth="1"/>
    <col min="2" max="2" width="22" style="18" customWidth="1"/>
    <col min="3" max="3" width="6.7109375" style="6" customWidth="1"/>
    <col min="4" max="4" width="11" style="17" customWidth="1"/>
    <col min="5" max="5" width="12.5703125" style="5" bestFit="1" customWidth="1"/>
    <col min="6" max="6" width="7.5703125" style="5" customWidth="1"/>
    <col min="7" max="7" width="13.28515625" style="5" customWidth="1"/>
    <col min="8" max="8" width="9.140625" style="20" customWidth="1"/>
    <col min="9" max="9" width="9.5703125" style="1" customWidth="1"/>
    <col min="10" max="10" width="9.28515625" customWidth="1"/>
    <col min="11" max="11" width="18.28515625" customWidth="1"/>
    <col min="12" max="12" width="9.28515625" customWidth="1"/>
  </cols>
  <sheetData>
    <row r="1" spans="1:10" ht="15" customHeight="1" x14ac:dyDescent="0.25">
      <c r="A1" s="22"/>
      <c r="B1" s="22"/>
      <c r="C1" s="23" t="s">
        <v>71</v>
      </c>
      <c r="D1" s="23"/>
      <c r="E1" s="24"/>
      <c r="F1" s="25"/>
      <c r="G1" s="25"/>
      <c r="H1" s="26"/>
      <c r="I1" s="13" t="s">
        <v>0</v>
      </c>
    </row>
    <row r="2" spans="1:10" x14ac:dyDescent="0.25">
      <c r="A2" s="22"/>
      <c r="B2" s="22"/>
      <c r="C2" s="24" t="s">
        <v>70</v>
      </c>
      <c r="D2" s="27" t="s">
        <v>69</v>
      </c>
      <c r="E2" s="25" t="s">
        <v>2</v>
      </c>
      <c r="F2" s="28" t="s">
        <v>3</v>
      </c>
      <c r="G2" s="28"/>
      <c r="H2" s="26" t="s">
        <v>72</v>
      </c>
      <c r="I2" s="14" t="s">
        <v>1</v>
      </c>
    </row>
    <row r="3" spans="1:10" x14ac:dyDescent="0.25">
      <c r="A3" s="16" t="s">
        <v>180</v>
      </c>
      <c r="B3" s="16"/>
      <c r="C3" s="6">
        <v>1553</v>
      </c>
      <c r="D3" s="17">
        <f>C3/4625</f>
        <v>0.33578378378378376</v>
      </c>
      <c r="H3" s="21"/>
    </row>
    <row r="4" spans="1:10" x14ac:dyDescent="0.25">
      <c r="A4" s="16" t="s">
        <v>4</v>
      </c>
      <c r="B4" s="16"/>
      <c r="H4" s="21"/>
      <c r="J4" t="s">
        <v>5</v>
      </c>
    </row>
    <row r="5" spans="1:10" x14ac:dyDescent="0.25">
      <c r="A5" s="18" t="s">
        <v>73</v>
      </c>
      <c r="B5" s="18">
        <v>1999</v>
      </c>
      <c r="C5" s="18">
        <v>715</v>
      </c>
      <c r="D5" s="17">
        <f>C5/B5</f>
        <v>0.35767883941970985</v>
      </c>
      <c r="E5" s="5">
        <v>1</v>
      </c>
      <c r="H5" s="21"/>
    </row>
    <row r="6" spans="1:10" x14ac:dyDescent="0.25">
      <c r="A6" s="18" t="s">
        <v>74</v>
      </c>
      <c r="B6" s="18">
        <v>2626</v>
      </c>
      <c r="C6" s="18">
        <v>838</v>
      </c>
      <c r="D6" s="17">
        <f>C6/B6</f>
        <v>0.31911652703731913</v>
      </c>
      <c r="E6" s="5">
        <v>0.98206446000000003</v>
      </c>
      <c r="F6" s="5">
        <v>0.85641434000000005</v>
      </c>
      <c r="G6" s="5">
        <v>1.12654148</v>
      </c>
      <c r="H6" s="21"/>
      <c r="I6" s="6"/>
    </row>
    <row r="7" spans="1:10" x14ac:dyDescent="0.25">
      <c r="A7" s="16" t="s">
        <v>6</v>
      </c>
      <c r="B7" s="16"/>
      <c r="H7" s="21"/>
      <c r="I7" s="6"/>
      <c r="J7" t="s">
        <v>7</v>
      </c>
    </row>
    <row r="8" spans="1:10" x14ac:dyDescent="0.25">
      <c r="A8" s="29" t="s">
        <v>76</v>
      </c>
      <c r="B8" s="18">
        <v>492</v>
      </c>
      <c r="C8" s="30">
        <v>52</v>
      </c>
      <c r="D8" s="17">
        <f>C8/B8</f>
        <v>0.10569105691056911</v>
      </c>
      <c r="E8" s="5">
        <v>1.519221862</v>
      </c>
      <c r="F8" s="5">
        <v>0.18883179899999999</v>
      </c>
      <c r="G8" s="5">
        <v>12.22270338</v>
      </c>
      <c r="H8" s="21"/>
      <c r="I8" s="6"/>
    </row>
    <row r="9" spans="1:10" x14ac:dyDescent="0.25">
      <c r="A9" s="29" t="s">
        <v>75</v>
      </c>
      <c r="B9" s="18">
        <v>443</v>
      </c>
      <c r="C9" s="30">
        <v>48</v>
      </c>
      <c r="D9" s="17">
        <f t="shared" ref="D9:D21" si="0">C9/B9</f>
        <v>0.10835214446952596</v>
      </c>
      <c r="E9" s="5">
        <v>2.9165302550000001</v>
      </c>
      <c r="F9" s="5">
        <v>0.379054522</v>
      </c>
      <c r="G9" s="5">
        <v>22.440435969999999</v>
      </c>
      <c r="H9" s="21"/>
      <c r="I9" s="6"/>
    </row>
    <row r="10" spans="1:10" x14ac:dyDescent="0.25">
      <c r="A10" s="29" t="s">
        <v>77</v>
      </c>
      <c r="B10" s="18">
        <v>441</v>
      </c>
      <c r="C10" s="30">
        <v>73</v>
      </c>
      <c r="D10" s="17">
        <f t="shared" si="0"/>
        <v>0.1655328798185941</v>
      </c>
      <c r="E10" s="5">
        <v>1.6393830460000001</v>
      </c>
      <c r="F10" s="5">
        <v>0.203815671</v>
      </c>
      <c r="G10" s="5">
        <v>13.18631072</v>
      </c>
      <c r="H10" s="21"/>
      <c r="I10" s="6"/>
    </row>
    <row r="11" spans="1:10" x14ac:dyDescent="0.25">
      <c r="A11" s="29" t="s">
        <v>78</v>
      </c>
      <c r="B11" s="18">
        <v>398</v>
      </c>
      <c r="C11" s="30">
        <v>67</v>
      </c>
      <c r="D11" s="17">
        <f t="shared" si="0"/>
        <v>0.16834170854271358</v>
      </c>
      <c r="E11" s="5">
        <v>3.3731516529999999</v>
      </c>
      <c r="F11" s="5">
        <v>0.43950793199999999</v>
      </c>
      <c r="G11" s="5">
        <v>25.888388450000001</v>
      </c>
      <c r="H11" s="21"/>
      <c r="I11" s="6"/>
    </row>
    <row r="12" spans="1:10" x14ac:dyDescent="0.25">
      <c r="A12" s="29" t="s">
        <v>79</v>
      </c>
      <c r="B12" s="18">
        <v>379</v>
      </c>
      <c r="C12" s="30">
        <v>90</v>
      </c>
      <c r="D12" s="17">
        <f t="shared" si="0"/>
        <v>0.23746701846965698</v>
      </c>
      <c r="E12" s="5">
        <v>2.936684831</v>
      </c>
      <c r="F12" s="5">
        <v>0.374100814</v>
      </c>
      <c r="G12" s="5">
        <v>23.05292446</v>
      </c>
      <c r="H12" s="21"/>
      <c r="I12" s="6"/>
    </row>
    <row r="13" spans="1:10" x14ac:dyDescent="0.25">
      <c r="A13" s="29" t="s">
        <v>80</v>
      </c>
      <c r="B13" s="18">
        <v>380</v>
      </c>
      <c r="C13" s="30">
        <v>102</v>
      </c>
      <c r="D13" s="17">
        <f t="shared" si="0"/>
        <v>0.26842105263157895</v>
      </c>
      <c r="E13" s="5">
        <v>2.8041751659999998</v>
      </c>
      <c r="F13" s="5">
        <v>0.35959798399999998</v>
      </c>
      <c r="G13" s="5">
        <v>21.867192549999999</v>
      </c>
      <c r="H13" s="21"/>
      <c r="I13" s="6"/>
    </row>
    <row r="14" spans="1:10" x14ac:dyDescent="0.25">
      <c r="A14" s="29" t="s">
        <v>81</v>
      </c>
      <c r="B14" s="18">
        <v>433</v>
      </c>
      <c r="C14" s="30">
        <v>146</v>
      </c>
      <c r="D14" s="17">
        <f t="shared" si="0"/>
        <v>0.33718244803695152</v>
      </c>
      <c r="E14" s="5">
        <v>3.3077412499999999</v>
      </c>
      <c r="F14" s="5">
        <v>0.43156469800000002</v>
      </c>
      <c r="G14" s="5">
        <v>25.352287199999999</v>
      </c>
      <c r="H14" s="21"/>
      <c r="I14" s="6"/>
    </row>
    <row r="15" spans="1:10" x14ac:dyDescent="0.25">
      <c r="A15" s="29" t="s">
        <v>82</v>
      </c>
      <c r="B15" s="18">
        <v>292</v>
      </c>
      <c r="C15" s="30">
        <v>141</v>
      </c>
      <c r="D15" s="17">
        <f t="shared" si="0"/>
        <v>0.48287671232876711</v>
      </c>
      <c r="E15" s="5">
        <v>2.5872736060000001</v>
      </c>
      <c r="F15" s="5">
        <v>0.32130163099999998</v>
      </c>
      <c r="G15" s="5">
        <v>20.833958089999999</v>
      </c>
      <c r="H15" s="21"/>
      <c r="I15" s="6"/>
    </row>
    <row r="16" spans="1:10" x14ac:dyDescent="0.25">
      <c r="A16" s="29" t="s">
        <v>83</v>
      </c>
      <c r="B16" s="18">
        <v>372</v>
      </c>
      <c r="C16" s="30">
        <v>188</v>
      </c>
      <c r="D16" s="17">
        <f t="shared" si="0"/>
        <v>0.5053763440860215</v>
      </c>
      <c r="E16" s="5">
        <v>4.6060071420000002</v>
      </c>
      <c r="F16" s="5">
        <v>0.60596006700000005</v>
      </c>
      <c r="G16" s="5">
        <v>35.011055929999998</v>
      </c>
      <c r="H16" s="21"/>
      <c r="I16" s="6"/>
    </row>
    <row r="17" spans="1:9" x14ac:dyDescent="0.25">
      <c r="A17" s="29" t="s">
        <v>84</v>
      </c>
      <c r="B17" s="18">
        <v>357</v>
      </c>
      <c r="C17" s="30">
        <v>205</v>
      </c>
      <c r="D17" s="17">
        <f t="shared" si="0"/>
        <v>0.57422969187675066</v>
      </c>
      <c r="E17" s="5">
        <v>5.3917593999999998</v>
      </c>
      <c r="F17" s="5">
        <v>0.71065281999999996</v>
      </c>
      <c r="G17" s="5">
        <v>40.907555119999998</v>
      </c>
      <c r="H17" s="21"/>
      <c r="I17" s="6"/>
    </row>
    <row r="18" spans="1:9" x14ac:dyDescent="0.25">
      <c r="A18" s="29" t="s">
        <v>85</v>
      </c>
      <c r="B18" s="18">
        <v>309</v>
      </c>
      <c r="C18" s="30">
        <v>95</v>
      </c>
      <c r="D18" s="17">
        <f t="shared" si="0"/>
        <v>0.30744336569579289</v>
      </c>
      <c r="E18" s="5">
        <v>7.462362551</v>
      </c>
      <c r="F18" s="5">
        <v>0.99291722100000002</v>
      </c>
      <c r="G18" s="5">
        <v>56.084086050000003</v>
      </c>
      <c r="H18" s="21"/>
      <c r="I18" s="6"/>
    </row>
    <row r="19" spans="1:9" x14ac:dyDescent="0.25">
      <c r="A19" s="29" t="s">
        <v>87</v>
      </c>
      <c r="B19" s="18">
        <v>215</v>
      </c>
      <c r="C19" s="30">
        <v>158</v>
      </c>
      <c r="D19" s="17">
        <f t="shared" si="0"/>
        <v>0.73488372093023258</v>
      </c>
      <c r="E19" s="5">
        <v>8.1043090010000007</v>
      </c>
      <c r="F19" s="5">
        <v>1.0651951099999999</v>
      </c>
      <c r="G19" s="5">
        <v>61.659900399999998</v>
      </c>
      <c r="H19" s="21"/>
      <c r="I19" s="6"/>
    </row>
    <row r="20" spans="1:9" x14ac:dyDescent="0.25">
      <c r="A20" s="29" t="s">
        <v>86</v>
      </c>
      <c r="B20" s="18">
        <v>93</v>
      </c>
      <c r="C20" s="30">
        <v>70</v>
      </c>
      <c r="D20" s="17">
        <f t="shared" si="0"/>
        <v>0.75268817204301075</v>
      </c>
      <c r="E20" s="5">
        <v>11.479527705000001</v>
      </c>
      <c r="F20" s="5">
        <v>1.457229165</v>
      </c>
      <c r="G20" s="5">
        <v>90.431594090000004</v>
      </c>
      <c r="H20" s="21"/>
      <c r="I20" s="6"/>
    </row>
    <row r="21" spans="1:9" x14ac:dyDescent="0.25">
      <c r="A21" s="29" t="s">
        <v>88</v>
      </c>
      <c r="B21" s="18">
        <v>21</v>
      </c>
      <c r="C21" s="30">
        <v>18</v>
      </c>
      <c r="D21" s="17">
        <f t="shared" si="0"/>
        <v>0.8571428571428571</v>
      </c>
      <c r="E21" s="5">
        <v>7.5115478360000001</v>
      </c>
      <c r="F21" s="5">
        <v>0.63818709699999998</v>
      </c>
      <c r="G21" s="5">
        <v>88.411926710000003</v>
      </c>
      <c r="H21" s="21"/>
      <c r="I21" s="6"/>
    </row>
    <row r="22" spans="1:9" x14ac:dyDescent="0.25">
      <c r="A22" s="16" t="s">
        <v>8</v>
      </c>
      <c r="B22" s="16"/>
      <c r="H22" s="21"/>
      <c r="I22" s="8"/>
    </row>
    <row r="23" spans="1:9" x14ac:dyDescent="0.25">
      <c r="A23" s="18" t="s">
        <v>89</v>
      </c>
      <c r="B23" s="18">
        <v>1050</v>
      </c>
      <c r="C23" s="18">
        <v>357</v>
      </c>
      <c r="D23" s="17">
        <f t="shared" ref="D23:D46" si="1">C23/B23</f>
        <v>0.34</v>
      </c>
      <c r="E23" s="5">
        <v>1</v>
      </c>
      <c r="F23" s="18"/>
      <c r="G23" s="18"/>
      <c r="H23" s="21"/>
      <c r="I23" s="8"/>
    </row>
    <row r="24" spans="1:9" x14ac:dyDescent="0.25">
      <c r="A24" s="18" t="s">
        <v>90</v>
      </c>
      <c r="B24" s="18">
        <v>891</v>
      </c>
      <c r="C24" s="18">
        <v>284</v>
      </c>
      <c r="D24" s="17">
        <f t="shared" si="1"/>
        <v>0.31874298540965207</v>
      </c>
      <c r="E24" s="5">
        <v>0.97905967000000005</v>
      </c>
      <c r="F24" s="5">
        <v>0.79250913999999995</v>
      </c>
      <c r="G24" s="5">
        <v>1.2090963299999999</v>
      </c>
      <c r="H24" s="21">
        <v>0.84430000000000005</v>
      </c>
      <c r="I24" s="8"/>
    </row>
    <row r="25" spans="1:9" x14ac:dyDescent="0.25">
      <c r="A25" s="18" t="s">
        <v>91</v>
      </c>
      <c r="B25" s="18">
        <v>717</v>
      </c>
      <c r="C25" s="18">
        <v>307</v>
      </c>
      <c r="D25" s="17">
        <f t="shared" si="1"/>
        <v>0.42817294281729429</v>
      </c>
      <c r="E25" s="5">
        <v>1.25937706</v>
      </c>
      <c r="F25" s="5">
        <v>1.0124770700000001</v>
      </c>
      <c r="G25" s="5">
        <v>1.5664620600000001</v>
      </c>
      <c r="H25" s="20">
        <v>3.8300000000000001E-2</v>
      </c>
      <c r="I25" s="8"/>
    </row>
    <row r="26" spans="1:9" x14ac:dyDescent="0.25">
      <c r="A26" s="18" t="s">
        <v>92</v>
      </c>
      <c r="B26" s="18">
        <v>968</v>
      </c>
      <c r="C26" s="18">
        <v>247</v>
      </c>
      <c r="D26" s="17">
        <f t="shared" si="1"/>
        <v>0.25516528925619836</v>
      </c>
      <c r="E26" s="5">
        <v>0.62364003999999995</v>
      </c>
      <c r="F26" s="5">
        <v>0.50381178000000004</v>
      </c>
      <c r="G26" s="5">
        <v>0.77104043</v>
      </c>
      <c r="H26" s="20" t="s">
        <v>94</v>
      </c>
      <c r="I26" s="8"/>
    </row>
    <row r="27" spans="1:9" x14ac:dyDescent="0.25">
      <c r="A27" s="18" t="s">
        <v>93</v>
      </c>
      <c r="B27" s="18">
        <v>999</v>
      </c>
      <c r="C27" s="18">
        <v>358</v>
      </c>
      <c r="D27" s="17">
        <f t="shared" si="1"/>
        <v>0.35835835835835833</v>
      </c>
      <c r="E27" s="5">
        <v>1.05485148</v>
      </c>
      <c r="F27" s="5">
        <v>0.86187628999999999</v>
      </c>
      <c r="G27" s="5">
        <v>1.29106688</v>
      </c>
      <c r="H27" s="21">
        <v>0.60440000000000005</v>
      </c>
      <c r="I27" s="8"/>
    </row>
    <row r="28" spans="1:9" x14ac:dyDescent="0.25">
      <c r="A28" s="16" t="s">
        <v>9</v>
      </c>
      <c r="B28" s="16"/>
      <c r="H28" s="21"/>
      <c r="I28" s="6"/>
    </row>
    <row r="29" spans="1:9" x14ac:dyDescent="0.25">
      <c r="A29" s="18" t="s">
        <v>113</v>
      </c>
      <c r="B29" s="18">
        <v>351</v>
      </c>
      <c r="C29" s="30">
        <v>136</v>
      </c>
      <c r="D29" s="17">
        <f t="shared" si="1"/>
        <v>0.38746438746438744</v>
      </c>
      <c r="E29" s="5">
        <v>1</v>
      </c>
      <c r="H29" s="21"/>
      <c r="I29" s="9"/>
    </row>
    <row r="30" spans="1:9" x14ac:dyDescent="0.25">
      <c r="A30" s="18" t="s">
        <v>114</v>
      </c>
      <c r="B30" s="18">
        <v>1280</v>
      </c>
      <c r="C30" s="30">
        <v>536</v>
      </c>
      <c r="D30" s="17">
        <f t="shared" si="1"/>
        <v>0.41875000000000001</v>
      </c>
      <c r="E30" s="5">
        <v>1.2083830499999999</v>
      </c>
      <c r="F30" s="5">
        <v>0.92602019999999996</v>
      </c>
      <c r="G30" s="5">
        <v>1.5802385299999999</v>
      </c>
      <c r="H30" s="21">
        <v>0.16481999999999999</v>
      </c>
      <c r="I30" s="8"/>
    </row>
    <row r="31" spans="1:9" x14ac:dyDescent="0.25">
      <c r="A31" s="18" t="s">
        <v>115</v>
      </c>
      <c r="B31" s="18">
        <v>530</v>
      </c>
      <c r="C31" s="30">
        <v>182</v>
      </c>
      <c r="D31" s="17">
        <f t="shared" si="1"/>
        <v>0.34339622641509432</v>
      </c>
      <c r="E31" s="5">
        <v>1.0698395999999999</v>
      </c>
      <c r="F31" s="5">
        <v>0.78510559999999996</v>
      </c>
      <c r="G31" s="5">
        <v>1.45901356</v>
      </c>
      <c r="H31" s="21">
        <v>0.66922000000000004</v>
      </c>
      <c r="I31" s="8"/>
    </row>
    <row r="32" spans="1:9" x14ac:dyDescent="0.25">
      <c r="A32" s="18" t="s">
        <v>116</v>
      </c>
      <c r="B32" s="18">
        <v>1231</v>
      </c>
      <c r="C32" s="30">
        <v>371</v>
      </c>
      <c r="D32" s="17">
        <f t="shared" si="1"/>
        <v>0.30138099106417549</v>
      </c>
      <c r="E32" s="5">
        <v>0.87837558000000004</v>
      </c>
      <c r="F32" s="5">
        <v>0.6694696</v>
      </c>
      <c r="G32" s="5">
        <v>1.15476197</v>
      </c>
      <c r="H32" s="21">
        <v>0.35086000000000001</v>
      </c>
      <c r="I32" s="6"/>
    </row>
    <row r="33" spans="1:16" x14ac:dyDescent="0.25">
      <c r="A33" s="18" t="s">
        <v>117</v>
      </c>
      <c r="B33" s="18">
        <v>1233</v>
      </c>
      <c r="C33" s="30">
        <v>328</v>
      </c>
      <c r="D33" s="17">
        <f t="shared" si="1"/>
        <v>0.26601784266017842</v>
      </c>
      <c r="E33" s="5">
        <v>0.65799781999999996</v>
      </c>
      <c r="F33" s="5">
        <v>0.50062870000000004</v>
      </c>
      <c r="G33" s="5">
        <v>0.86618329999999999</v>
      </c>
      <c r="H33" s="20">
        <v>2.7499999999999998E-3</v>
      </c>
      <c r="I33" s="8"/>
    </row>
    <row r="34" spans="1:16" x14ac:dyDescent="0.25">
      <c r="A34" s="31" t="s">
        <v>68</v>
      </c>
      <c r="B34" s="31"/>
      <c r="C34" s="30"/>
      <c r="H34" s="21"/>
      <c r="I34" s="8"/>
    </row>
    <row r="35" spans="1:16" x14ac:dyDescent="0.25">
      <c r="A35" s="18" t="s">
        <v>118</v>
      </c>
      <c r="B35" s="18">
        <v>94</v>
      </c>
      <c r="C35" s="30">
        <v>43</v>
      </c>
      <c r="D35" s="17">
        <f t="shared" si="1"/>
        <v>0.45744680851063829</v>
      </c>
      <c r="E35" s="5">
        <v>1</v>
      </c>
      <c r="H35" s="21"/>
      <c r="I35" s="8"/>
    </row>
    <row r="36" spans="1:16" x14ac:dyDescent="0.25">
      <c r="A36" s="18" t="s">
        <v>119</v>
      </c>
      <c r="B36" s="18">
        <v>92</v>
      </c>
      <c r="C36" s="30">
        <v>31</v>
      </c>
      <c r="D36" s="17">
        <f t="shared" si="1"/>
        <v>0.33695652173913043</v>
      </c>
      <c r="E36" s="5">
        <v>0.82510379</v>
      </c>
      <c r="F36" s="5">
        <v>0.42525808999999998</v>
      </c>
      <c r="G36" s="5">
        <v>1.5882661600000001</v>
      </c>
      <c r="H36" s="38">
        <v>0.56679500000000005</v>
      </c>
      <c r="I36" s="8"/>
    </row>
    <row r="37" spans="1:16" x14ac:dyDescent="0.25">
      <c r="A37" s="18" t="s">
        <v>120</v>
      </c>
      <c r="B37" s="18">
        <v>238</v>
      </c>
      <c r="C37" s="30">
        <v>63</v>
      </c>
      <c r="D37" s="17">
        <f t="shared" si="1"/>
        <v>0.26470588235294118</v>
      </c>
      <c r="E37" s="5">
        <v>0.51952898999999997</v>
      </c>
      <c r="F37" s="5">
        <v>0.29838625000000002</v>
      </c>
      <c r="G37" s="5">
        <v>0.90368375999999995</v>
      </c>
      <c r="H37" s="32">
        <v>2.0365000000000001E-2</v>
      </c>
      <c r="I37" s="8"/>
    </row>
    <row r="38" spans="1:16" x14ac:dyDescent="0.25">
      <c r="A38" s="18" t="s">
        <v>121</v>
      </c>
      <c r="B38" s="18">
        <v>778</v>
      </c>
      <c r="C38" s="30">
        <v>238</v>
      </c>
      <c r="D38" s="17">
        <f t="shared" si="1"/>
        <v>0.3059125964010283</v>
      </c>
      <c r="E38" s="5">
        <v>0.56828785999999998</v>
      </c>
      <c r="F38" s="5">
        <v>0.35060978999999998</v>
      </c>
      <c r="G38" s="5">
        <v>0.92411078999999996</v>
      </c>
      <c r="H38" s="32">
        <v>2.2027000000000001E-2</v>
      </c>
      <c r="I38" s="8"/>
    </row>
    <row r="39" spans="1:16" x14ac:dyDescent="0.25">
      <c r="A39" s="18" t="s">
        <v>95</v>
      </c>
      <c r="B39" s="18">
        <v>198</v>
      </c>
      <c r="C39" s="30">
        <v>76</v>
      </c>
      <c r="D39" s="17">
        <f t="shared" si="1"/>
        <v>0.38383838383838381</v>
      </c>
      <c r="E39" s="5">
        <v>0.77988460000000004</v>
      </c>
      <c r="F39" s="5">
        <v>0.44802916999999998</v>
      </c>
      <c r="G39" s="5">
        <v>1.3588684200000001</v>
      </c>
      <c r="H39" s="38">
        <v>0.37918400000000002</v>
      </c>
      <c r="I39" s="8"/>
    </row>
    <row r="40" spans="1:16" x14ac:dyDescent="0.25">
      <c r="A40" s="18" t="s">
        <v>122</v>
      </c>
      <c r="B40" s="18">
        <v>293</v>
      </c>
      <c r="C40" s="30">
        <v>69</v>
      </c>
      <c r="D40" s="17">
        <f t="shared" si="1"/>
        <v>0.23549488054607509</v>
      </c>
      <c r="E40" s="5">
        <v>0.32751574</v>
      </c>
      <c r="F40" s="5">
        <v>0.19065227000000001</v>
      </c>
      <c r="G40" s="5">
        <v>0.56211054000000005</v>
      </c>
      <c r="H40" s="32" t="s">
        <v>94</v>
      </c>
      <c r="I40" s="8"/>
    </row>
    <row r="41" spans="1:16" x14ac:dyDescent="0.25">
      <c r="A41" s="18" t="s">
        <v>123</v>
      </c>
      <c r="B41" s="18">
        <v>675</v>
      </c>
      <c r="C41" s="30">
        <v>178</v>
      </c>
      <c r="D41" s="17">
        <f t="shared" si="1"/>
        <v>0.26370370370370372</v>
      </c>
      <c r="E41" s="5">
        <v>0.42266967</v>
      </c>
      <c r="F41" s="5">
        <v>0.25883728</v>
      </c>
      <c r="G41" s="5">
        <v>0.69198433999999998</v>
      </c>
      <c r="H41" s="32">
        <v>5.8399999999999999E-4</v>
      </c>
      <c r="I41" s="8"/>
      <c r="P41" s="5"/>
    </row>
    <row r="42" spans="1:16" x14ac:dyDescent="0.25">
      <c r="A42" s="18" t="s">
        <v>124</v>
      </c>
      <c r="B42" s="18">
        <v>625</v>
      </c>
      <c r="C42" s="30">
        <v>276</v>
      </c>
      <c r="D42" s="17">
        <f t="shared" si="1"/>
        <v>0.44159999999999999</v>
      </c>
      <c r="E42" s="5">
        <v>0.78520719000000005</v>
      </c>
      <c r="F42" s="5">
        <v>0.48294821999999998</v>
      </c>
      <c r="G42" s="5">
        <v>1.2805597</v>
      </c>
      <c r="H42" s="38">
        <v>0.330179</v>
      </c>
      <c r="I42" s="8"/>
    </row>
    <row r="43" spans="1:16" x14ac:dyDescent="0.25">
      <c r="A43" s="18" t="s">
        <v>125</v>
      </c>
      <c r="B43" s="18">
        <v>361</v>
      </c>
      <c r="C43" s="30">
        <v>102</v>
      </c>
      <c r="D43" s="17">
        <f t="shared" si="1"/>
        <v>0.28254847645429365</v>
      </c>
      <c r="E43" s="5">
        <v>0.51100325999999996</v>
      </c>
      <c r="F43" s="5">
        <v>0.3040389</v>
      </c>
      <c r="G43" s="5">
        <v>0.86016375</v>
      </c>
      <c r="H43" s="32">
        <v>1.1266999999999999E-2</v>
      </c>
      <c r="I43" s="8"/>
    </row>
    <row r="44" spans="1:16" x14ac:dyDescent="0.25">
      <c r="A44" s="18" t="s">
        <v>126</v>
      </c>
      <c r="B44" s="18">
        <v>272</v>
      </c>
      <c r="C44" s="30">
        <v>119</v>
      </c>
      <c r="D44" s="17">
        <f t="shared" si="1"/>
        <v>0.4375</v>
      </c>
      <c r="E44" s="5">
        <v>0.80416756</v>
      </c>
      <c r="F44" s="5">
        <v>0.47571092999999998</v>
      </c>
      <c r="G44" s="5">
        <v>1.3625022600000001</v>
      </c>
      <c r="H44" s="38">
        <v>0.41620400000000002</v>
      </c>
      <c r="I44" s="8"/>
    </row>
    <row r="45" spans="1:16" x14ac:dyDescent="0.25">
      <c r="A45" s="18" t="s">
        <v>127</v>
      </c>
      <c r="B45" s="18">
        <v>265</v>
      </c>
      <c r="C45" s="30">
        <v>81</v>
      </c>
      <c r="D45" s="17">
        <f t="shared" si="1"/>
        <v>0.30566037735849055</v>
      </c>
      <c r="E45" s="5">
        <v>0.56585282999999997</v>
      </c>
      <c r="F45" s="5">
        <v>0.33058894999999999</v>
      </c>
      <c r="G45" s="5">
        <v>0.96921738999999996</v>
      </c>
      <c r="H45" s="32">
        <v>3.7711000000000001E-2</v>
      </c>
      <c r="I45" s="8"/>
    </row>
    <row r="46" spans="1:16" x14ac:dyDescent="0.25">
      <c r="A46" s="18" t="s">
        <v>128</v>
      </c>
      <c r="B46" s="18">
        <v>734</v>
      </c>
      <c r="C46" s="30">
        <v>227</v>
      </c>
      <c r="D46" s="17">
        <f t="shared" si="1"/>
        <v>0.30926430517711173</v>
      </c>
      <c r="E46" s="5">
        <v>0.69756030999999996</v>
      </c>
      <c r="F46" s="5">
        <v>0.43069415</v>
      </c>
      <c r="G46" s="5">
        <v>1.1334506200000001</v>
      </c>
      <c r="H46" s="38">
        <v>0.143816</v>
      </c>
      <c r="I46" s="8"/>
    </row>
    <row r="47" spans="1:16" x14ac:dyDescent="0.25">
      <c r="A47" s="16" t="s">
        <v>106</v>
      </c>
      <c r="C47" s="18"/>
      <c r="H47" s="21"/>
      <c r="I47" s="8"/>
    </row>
    <row r="48" spans="1:16" x14ac:dyDescent="0.25">
      <c r="A48" s="18" t="s">
        <v>107</v>
      </c>
      <c r="B48" s="18">
        <v>2568</v>
      </c>
      <c r="C48" s="18">
        <v>796</v>
      </c>
      <c r="D48" s="17">
        <f t="shared" ref="D48:D55" si="2">C48/B48</f>
        <v>0.3099688473520249</v>
      </c>
      <c r="E48" s="5">
        <v>1</v>
      </c>
      <c r="H48" s="21"/>
      <c r="I48" s="8"/>
    </row>
    <row r="49" spans="1:9" x14ac:dyDescent="0.25">
      <c r="A49" s="18" t="s">
        <v>108</v>
      </c>
      <c r="B49" s="18">
        <v>2057</v>
      </c>
      <c r="C49" s="18">
        <v>757</v>
      </c>
      <c r="D49" s="17">
        <f t="shared" si="2"/>
        <v>0.36801166747690811</v>
      </c>
      <c r="E49" s="5">
        <v>1.18745378</v>
      </c>
      <c r="F49" s="5">
        <v>1.0363693700000001</v>
      </c>
      <c r="G49" s="5">
        <v>1.3604883000000001</v>
      </c>
      <c r="H49" s="20">
        <v>1.3299999999999999E-2</v>
      </c>
      <c r="I49" s="8"/>
    </row>
    <row r="50" spans="1:9" x14ac:dyDescent="0.25">
      <c r="A50" s="16" t="s">
        <v>10</v>
      </c>
      <c r="B50" s="16"/>
      <c r="H50" s="21"/>
      <c r="I50" s="8"/>
    </row>
    <row r="51" spans="1:9" x14ac:dyDescent="0.25">
      <c r="A51" s="18" t="s">
        <v>101</v>
      </c>
      <c r="B51" s="18">
        <v>825</v>
      </c>
      <c r="C51" s="18">
        <v>336</v>
      </c>
      <c r="D51" s="17">
        <f t="shared" si="2"/>
        <v>0.40727272727272729</v>
      </c>
      <c r="E51" s="5">
        <v>1</v>
      </c>
      <c r="H51" s="21"/>
      <c r="I51" s="8"/>
    </row>
    <row r="52" spans="1:9" x14ac:dyDescent="0.25">
      <c r="A52" s="18" t="s">
        <v>102</v>
      </c>
      <c r="B52" s="18">
        <v>1232</v>
      </c>
      <c r="C52" s="18">
        <v>421</v>
      </c>
      <c r="D52" s="17">
        <f t="shared" si="2"/>
        <v>0.3417207792207792</v>
      </c>
      <c r="E52" s="5">
        <v>0.78599640000000004</v>
      </c>
      <c r="F52" s="5">
        <v>0.64215551000000004</v>
      </c>
      <c r="G52" s="5">
        <v>0.96208653</v>
      </c>
      <c r="H52" s="20">
        <v>1.9522000000000001E-2</v>
      </c>
      <c r="I52" s="8"/>
    </row>
    <row r="53" spans="1:9" x14ac:dyDescent="0.25">
      <c r="A53" s="18" t="s">
        <v>103</v>
      </c>
      <c r="B53" s="18">
        <v>789</v>
      </c>
      <c r="C53" s="18">
        <v>273</v>
      </c>
      <c r="D53" s="17">
        <f t="shared" si="2"/>
        <v>0.34600760456273766</v>
      </c>
      <c r="E53" s="5">
        <v>0.78470121000000004</v>
      </c>
      <c r="F53" s="5">
        <v>0.62661959</v>
      </c>
      <c r="G53" s="5">
        <v>0.98210757000000004</v>
      </c>
      <c r="H53" s="20">
        <v>3.4384999999999999E-2</v>
      </c>
      <c r="I53" s="8"/>
    </row>
    <row r="54" spans="1:9" x14ac:dyDescent="0.25">
      <c r="A54" s="18" t="s">
        <v>104</v>
      </c>
      <c r="B54" s="18">
        <v>1171</v>
      </c>
      <c r="C54" s="18">
        <v>355</v>
      </c>
      <c r="D54" s="17">
        <f t="shared" si="2"/>
        <v>0.30315969257045261</v>
      </c>
      <c r="E54" s="5">
        <v>0.70406818999999998</v>
      </c>
      <c r="F54" s="5">
        <v>0.57232046999999997</v>
      </c>
      <c r="G54" s="5">
        <v>0.86598788000000004</v>
      </c>
      <c r="H54" s="20">
        <v>8.9499999999999996E-4</v>
      </c>
      <c r="I54" s="8"/>
    </row>
    <row r="55" spans="1:9" x14ac:dyDescent="0.25">
      <c r="A55" s="18" t="s">
        <v>105</v>
      </c>
      <c r="B55" s="18">
        <v>608</v>
      </c>
      <c r="C55" s="18">
        <v>168</v>
      </c>
      <c r="D55" s="17">
        <f t="shared" si="2"/>
        <v>0.27631578947368424</v>
      </c>
      <c r="E55" s="5">
        <v>0.71157185999999994</v>
      </c>
      <c r="F55" s="5">
        <v>0.55362540999999998</v>
      </c>
      <c r="G55" s="5">
        <v>0.91284379999999998</v>
      </c>
      <c r="H55" s="20">
        <v>7.6229999999999996E-3</v>
      </c>
      <c r="I55" s="8"/>
    </row>
    <row r="56" spans="1:9" x14ac:dyDescent="0.25">
      <c r="A56" s="31" t="s">
        <v>11</v>
      </c>
      <c r="B56" s="31"/>
      <c r="H56" s="21"/>
      <c r="I56" s="8"/>
    </row>
    <row r="57" spans="1:9" x14ac:dyDescent="0.25">
      <c r="A57" s="18" t="s">
        <v>129</v>
      </c>
      <c r="B57" s="30">
        <v>4027</v>
      </c>
      <c r="C57" s="30">
        <v>1290</v>
      </c>
      <c r="D57" s="17">
        <f>C57/B57</f>
        <v>0.32033772038738517</v>
      </c>
      <c r="E57" s="5">
        <v>1</v>
      </c>
      <c r="H57" s="21"/>
      <c r="I57" s="8"/>
    </row>
    <row r="58" spans="1:9" x14ac:dyDescent="0.25">
      <c r="A58" s="18" t="s">
        <v>133</v>
      </c>
      <c r="B58" s="30">
        <v>64</v>
      </c>
      <c r="C58" s="30">
        <v>38</v>
      </c>
      <c r="D58" s="17">
        <f t="shared" ref="D58:D61" si="3">C58/B58</f>
        <v>0.59375</v>
      </c>
      <c r="E58" s="5">
        <v>2.9885270199999998</v>
      </c>
      <c r="F58" s="5">
        <v>1.74901529</v>
      </c>
      <c r="G58" s="5">
        <v>5.1784048699999996</v>
      </c>
      <c r="H58" s="32" t="s">
        <v>94</v>
      </c>
      <c r="I58" s="8"/>
    </row>
    <row r="59" spans="1:9" x14ac:dyDescent="0.25">
      <c r="A59" s="18" t="s">
        <v>130</v>
      </c>
      <c r="B59" s="30">
        <v>170</v>
      </c>
      <c r="C59" s="30">
        <v>69</v>
      </c>
      <c r="D59" s="17">
        <f t="shared" si="3"/>
        <v>0.40588235294117647</v>
      </c>
      <c r="E59" s="5">
        <v>0.89461718999999995</v>
      </c>
      <c r="F59" s="5">
        <v>0.63856177000000003</v>
      </c>
      <c r="G59" s="5">
        <v>1.2472794</v>
      </c>
      <c r="H59" s="21">
        <v>0.51376599999999994</v>
      </c>
      <c r="I59" s="8"/>
    </row>
    <row r="60" spans="1:9" x14ac:dyDescent="0.25">
      <c r="A60" s="18" t="s">
        <v>131</v>
      </c>
      <c r="B60" s="30">
        <v>90</v>
      </c>
      <c r="C60" s="30">
        <v>35</v>
      </c>
      <c r="D60" s="17">
        <f t="shared" si="3"/>
        <v>0.3888888888888889</v>
      </c>
      <c r="E60" s="5">
        <v>1.5284195700000001</v>
      </c>
      <c r="F60" s="5">
        <v>0.94254903999999995</v>
      </c>
      <c r="G60" s="5">
        <v>2.4478319100000001</v>
      </c>
      <c r="H60" s="20">
        <v>8.0652000000000001E-2</v>
      </c>
      <c r="I60" s="8"/>
    </row>
    <row r="61" spans="1:9" x14ac:dyDescent="0.25">
      <c r="A61" s="18" t="s">
        <v>135</v>
      </c>
      <c r="B61" s="30">
        <v>271</v>
      </c>
      <c r="C61" s="30">
        <v>119</v>
      </c>
      <c r="D61" s="17">
        <f t="shared" si="3"/>
        <v>0.43911439114391143</v>
      </c>
      <c r="E61" s="5">
        <v>1.6888216599999999</v>
      </c>
      <c r="F61" s="5">
        <v>1.28089144</v>
      </c>
      <c r="G61" s="5">
        <v>2.2228418200000002</v>
      </c>
      <c r="H61" s="32" t="s">
        <v>94</v>
      </c>
      <c r="I61" s="8"/>
    </row>
    <row r="62" spans="1:9" x14ac:dyDescent="0.25">
      <c r="A62" s="31" t="s">
        <v>11</v>
      </c>
      <c r="B62" s="30"/>
      <c r="C62" s="30"/>
      <c r="H62" s="21"/>
      <c r="I62" s="8"/>
    </row>
    <row r="63" spans="1:9" x14ac:dyDescent="0.25">
      <c r="A63" s="18" t="s">
        <v>129</v>
      </c>
      <c r="B63" s="30">
        <v>4027</v>
      </c>
      <c r="C63" s="30">
        <v>1290</v>
      </c>
      <c r="D63" s="17">
        <f>C63/B63</f>
        <v>0.32033772038738517</v>
      </c>
      <c r="E63" s="5">
        <v>0.68272429999999995</v>
      </c>
      <c r="F63" s="5">
        <v>0.56370434000000003</v>
      </c>
      <c r="G63" s="5">
        <v>0.82746120000000001</v>
      </c>
      <c r="H63" s="32" t="s">
        <v>94</v>
      </c>
      <c r="I63" s="8"/>
    </row>
    <row r="64" spans="1:9" x14ac:dyDescent="0.25">
      <c r="A64" s="18" t="s">
        <v>132</v>
      </c>
      <c r="B64" s="30">
        <v>595</v>
      </c>
      <c r="C64" s="30">
        <v>261</v>
      </c>
      <c r="D64" s="17">
        <f>C64/B64</f>
        <v>0.43865546218487395</v>
      </c>
      <c r="E64" s="5">
        <v>1</v>
      </c>
      <c r="F64" s="18"/>
      <c r="G64" s="18"/>
      <c r="H64" s="21"/>
      <c r="I64" s="8"/>
    </row>
    <row r="65" spans="1:9" x14ac:dyDescent="0.25">
      <c r="A65" s="16" t="s">
        <v>12</v>
      </c>
      <c r="B65" s="16"/>
      <c r="H65" s="21"/>
      <c r="I65" s="8"/>
    </row>
    <row r="66" spans="1:9" x14ac:dyDescent="0.25">
      <c r="A66" s="33" t="s">
        <v>109</v>
      </c>
      <c r="B66" s="33">
        <v>3838</v>
      </c>
      <c r="C66" s="33">
        <v>1223</v>
      </c>
      <c r="D66" s="34">
        <f>C66/B66</f>
        <v>0.31865554976550287</v>
      </c>
      <c r="E66" s="5">
        <v>1</v>
      </c>
      <c r="H66" s="21"/>
      <c r="I66" s="8"/>
    </row>
    <row r="67" spans="1:9" x14ac:dyDescent="0.25">
      <c r="A67" s="33" t="s">
        <v>110</v>
      </c>
      <c r="B67" s="33">
        <v>290</v>
      </c>
      <c r="C67" s="33">
        <v>119</v>
      </c>
      <c r="D67" s="34">
        <f t="shared" ref="D67:D96" si="4">C67/B67</f>
        <v>0.41034482758620688</v>
      </c>
      <c r="E67" s="5">
        <v>1.4088307499999999</v>
      </c>
      <c r="F67" s="5">
        <v>1.07092768</v>
      </c>
      <c r="G67" s="5">
        <v>1.84885543</v>
      </c>
      <c r="H67" s="20">
        <v>1.38E-2</v>
      </c>
      <c r="I67" s="8"/>
    </row>
    <row r="68" spans="1:9" x14ac:dyDescent="0.25">
      <c r="A68" s="33" t="s">
        <v>134</v>
      </c>
      <c r="B68" s="33">
        <v>75</v>
      </c>
      <c r="C68" s="33">
        <v>40</v>
      </c>
      <c r="D68" s="34">
        <f t="shared" si="4"/>
        <v>0.53333333333333333</v>
      </c>
      <c r="E68" s="5">
        <v>2.8637416999999998</v>
      </c>
      <c r="F68" s="5">
        <v>1.7345972000000001</v>
      </c>
      <c r="G68" s="5">
        <v>4.7469677199999998</v>
      </c>
      <c r="H68" s="32" t="s">
        <v>94</v>
      </c>
      <c r="I68" s="8"/>
    </row>
    <row r="69" spans="1:9" x14ac:dyDescent="0.25">
      <c r="A69" s="33" t="s">
        <v>111</v>
      </c>
      <c r="B69" s="33">
        <v>190</v>
      </c>
      <c r="C69" s="33">
        <v>73</v>
      </c>
      <c r="D69" s="34">
        <f t="shared" si="4"/>
        <v>0.38421052631578945</v>
      </c>
      <c r="E69" s="5">
        <v>0.95959455999999999</v>
      </c>
      <c r="F69" s="5">
        <v>0.69189696999999994</v>
      </c>
      <c r="G69" s="5">
        <v>1.3239307899999999</v>
      </c>
      <c r="H69" s="21">
        <v>0.80300000000000005</v>
      </c>
      <c r="I69" s="8"/>
    </row>
    <row r="70" spans="1:9" x14ac:dyDescent="0.25">
      <c r="A70" s="33" t="s">
        <v>112</v>
      </c>
      <c r="B70" s="33">
        <v>232</v>
      </c>
      <c r="C70" s="33">
        <v>98</v>
      </c>
      <c r="D70" s="34">
        <f t="shared" si="4"/>
        <v>0.42241379310344829</v>
      </c>
      <c r="E70" s="5">
        <v>1.8522521700000001</v>
      </c>
      <c r="F70" s="5">
        <v>1.37226246</v>
      </c>
      <c r="G70" s="5">
        <v>2.4939181499999998</v>
      </c>
      <c r="H70" s="32" t="s">
        <v>94</v>
      </c>
      <c r="I70" s="8"/>
    </row>
    <row r="71" spans="1:9" x14ac:dyDescent="0.25">
      <c r="A71" s="31" t="s">
        <v>13</v>
      </c>
      <c r="B71" s="31"/>
      <c r="C71" s="35"/>
      <c r="D71" s="34"/>
      <c r="H71" s="21"/>
      <c r="I71" s="8"/>
    </row>
    <row r="72" spans="1:9" x14ac:dyDescent="0.25">
      <c r="A72" s="18" t="s">
        <v>96</v>
      </c>
      <c r="B72" s="18">
        <v>1527</v>
      </c>
      <c r="C72" s="18">
        <v>443</v>
      </c>
      <c r="D72" s="17">
        <f t="shared" si="4"/>
        <v>0.29011132940406026</v>
      </c>
      <c r="E72" s="5">
        <v>1</v>
      </c>
      <c r="H72" s="21"/>
      <c r="I72" s="8"/>
    </row>
    <row r="73" spans="1:9" x14ac:dyDescent="0.25">
      <c r="A73" s="18" t="s">
        <v>97</v>
      </c>
      <c r="B73" s="18">
        <v>1281</v>
      </c>
      <c r="C73" s="18">
        <v>630</v>
      </c>
      <c r="D73" s="17">
        <f t="shared" si="4"/>
        <v>0.49180327868852458</v>
      </c>
      <c r="E73" s="5">
        <v>1.3340932400000001</v>
      </c>
      <c r="F73" s="5">
        <v>1.1198995300000001</v>
      </c>
      <c r="G73" s="5">
        <v>1.58905608</v>
      </c>
      <c r="H73" s="20">
        <v>1.24E-3</v>
      </c>
      <c r="I73" s="8"/>
    </row>
    <row r="74" spans="1:9" x14ac:dyDescent="0.25">
      <c r="A74" s="18" t="s">
        <v>98</v>
      </c>
      <c r="B74" s="18">
        <v>1549</v>
      </c>
      <c r="C74" s="18">
        <v>397</v>
      </c>
      <c r="D74" s="17">
        <f t="shared" si="4"/>
        <v>0.25629438347320854</v>
      </c>
      <c r="E74" s="5">
        <v>0.96772522999999999</v>
      </c>
      <c r="F74" s="5">
        <v>0.81336076000000002</v>
      </c>
      <c r="G74" s="5">
        <v>1.1513936300000001</v>
      </c>
      <c r="H74" s="21">
        <v>0.71130000000000004</v>
      </c>
      <c r="I74" s="8"/>
    </row>
    <row r="75" spans="1:9" x14ac:dyDescent="0.25">
      <c r="A75" s="18" t="s">
        <v>99</v>
      </c>
      <c r="B75" s="18">
        <v>268</v>
      </c>
      <c r="C75" s="18">
        <v>83</v>
      </c>
      <c r="D75" s="17">
        <f t="shared" si="4"/>
        <v>0.30970149253731344</v>
      </c>
      <c r="E75" s="5">
        <v>1.24959474</v>
      </c>
      <c r="F75" s="5">
        <v>0.91913981</v>
      </c>
      <c r="G75" s="5">
        <v>1.68856892</v>
      </c>
      <c r="H75" s="21">
        <v>0.15059</v>
      </c>
      <c r="I75" s="8"/>
    </row>
    <row r="76" spans="1:9" x14ac:dyDescent="0.25">
      <c r="A76" s="16" t="s">
        <v>14</v>
      </c>
      <c r="B76" s="16"/>
      <c r="H76" s="21"/>
      <c r="I76" s="8"/>
    </row>
    <row r="77" spans="1:9" x14ac:dyDescent="0.25">
      <c r="A77" s="18" t="s">
        <v>136</v>
      </c>
      <c r="B77" s="18">
        <v>101</v>
      </c>
      <c r="C77" s="6">
        <v>15</v>
      </c>
      <c r="D77" s="17">
        <f t="shared" si="4"/>
        <v>0.14851485148514851</v>
      </c>
      <c r="E77" s="5">
        <v>1</v>
      </c>
      <c r="H77" s="21"/>
      <c r="I77" s="8"/>
    </row>
    <row r="78" spans="1:9" x14ac:dyDescent="0.25">
      <c r="A78" s="18" t="s">
        <v>137</v>
      </c>
      <c r="B78" s="18">
        <v>199</v>
      </c>
      <c r="C78" s="6">
        <v>31</v>
      </c>
      <c r="D78" s="17">
        <f t="shared" si="4"/>
        <v>0.15577889447236182</v>
      </c>
      <c r="E78" s="5">
        <v>1.08826183</v>
      </c>
      <c r="F78" s="5">
        <v>0.54975503000000003</v>
      </c>
      <c r="G78" s="5">
        <v>2.2312495999999999</v>
      </c>
      <c r="H78" s="21">
        <v>0.81200000000000006</v>
      </c>
      <c r="I78" s="8"/>
    </row>
    <row r="79" spans="1:9" x14ac:dyDescent="0.25">
      <c r="A79" s="18" t="s">
        <v>138</v>
      </c>
      <c r="B79" s="18">
        <v>112</v>
      </c>
      <c r="C79" s="6">
        <v>13</v>
      </c>
      <c r="D79" s="17">
        <f t="shared" si="4"/>
        <v>0.11607142857142858</v>
      </c>
      <c r="E79" s="5">
        <v>0.82499286999999999</v>
      </c>
      <c r="F79" s="5">
        <v>0.35653084000000002</v>
      </c>
      <c r="G79" s="5">
        <v>1.8862458099999999</v>
      </c>
      <c r="H79" s="21">
        <v>0.64800000000000002</v>
      </c>
      <c r="I79" s="8"/>
    </row>
    <row r="80" spans="1:9" x14ac:dyDescent="0.25">
      <c r="A80" s="18" t="s">
        <v>139</v>
      </c>
      <c r="B80" s="18">
        <v>51</v>
      </c>
      <c r="C80" s="6">
        <v>14</v>
      </c>
      <c r="D80" s="17">
        <f t="shared" si="4"/>
        <v>0.27450980392156865</v>
      </c>
      <c r="E80" s="5">
        <v>1.1776322699999999</v>
      </c>
      <c r="F80" s="5">
        <v>0.48942061999999997</v>
      </c>
      <c r="G80" s="5">
        <v>2.8282471400000002</v>
      </c>
      <c r="H80" s="21">
        <v>0.71299999999999997</v>
      </c>
      <c r="I80" s="8"/>
    </row>
    <row r="81" spans="1:14" x14ac:dyDescent="0.25">
      <c r="A81" s="18" t="s">
        <v>140</v>
      </c>
      <c r="B81" s="18">
        <v>3731</v>
      </c>
      <c r="C81" s="6">
        <v>1331</v>
      </c>
      <c r="D81" s="17">
        <f t="shared" si="4"/>
        <v>0.35674082015545427</v>
      </c>
      <c r="E81" s="5">
        <v>0.82246160999999995</v>
      </c>
      <c r="F81" s="5">
        <v>0.4711012</v>
      </c>
      <c r="G81" s="5">
        <v>1.5296005100000001</v>
      </c>
      <c r="H81" s="21">
        <v>0.51300000000000001</v>
      </c>
      <c r="I81" s="8"/>
    </row>
    <row r="82" spans="1:14" x14ac:dyDescent="0.25">
      <c r="A82" s="16" t="s">
        <v>15</v>
      </c>
      <c r="B82" s="16"/>
      <c r="H82" s="21"/>
      <c r="I82" s="8"/>
    </row>
    <row r="83" spans="1:14" x14ac:dyDescent="0.25">
      <c r="A83" s="18" t="s">
        <v>141</v>
      </c>
      <c r="B83" s="18">
        <v>3166</v>
      </c>
      <c r="C83" s="6">
        <v>802</v>
      </c>
      <c r="D83" s="17">
        <f t="shared" si="4"/>
        <v>0.25331648768161719</v>
      </c>
      <c r="E83" s="5">
        <v>1</v>
      </c>
      <c r="H83" s="21"/>
      <c r="I83" s="8"/>
    </row>
    <row r="84" spans="1:14" x14ac:dyDescent="0.25">
      <c r="A84" s="18" t="s">
        <v>142</v>
      </c>
      <c r="B84" s="18">
        <v>1455</v>
      </c>
      <c r="C84" s="6">
        <v>750</v>
      </c>
      <c r="D84" s="17">
        <f t="shared" si="4"/>
        <v>0.51546391752577314</v>
      </c>
      <c r="E84" s="5">
        <v>1.1006410499999999</v>
      </c>
      <c r="F84" s="5">
        <v>0.92947214</v>
      </c>
      <c r="G84" s="5">
        <v>1.30125114</v>
      </c>
      <c r="H84" s="21">
        <v>0.26400000000000001</v>
      </c>
      <c r="I84" s="8"/>
    </row>
    <row r="85" spans="1:14" x14ac:dyDescent="0.25">
      <c r="A85" s="16" t="s">
        <v>16</v>
      </c>
      <c r="B85" s="16"/>
      <c r="H85" s="21"/>
      <c r="I85" s="8"/>
    </row>
    <row r="86" spans="1:14" x14ac:dyDescent="0.25">
      <c r="A86" s="18" t="s">
        <v>141</v>
      </c>
      <c r="B86" s="18">
        <v>88</v>
      </c>
      <c r="C86" s="6">
        <v>37</v>
      </c>
      <c r="D86" s="17">
        <f t="shared" si="4"/>
        <v>0.42045454545454547</v>
      </c>
      <c r="E86" s="5">
        <v>1</v>
      </c>
      <c r="H86" s="21"/>
      <c r="I86" s="8"/>
    </row>
    <row r="87" spans="1:14" x14ac:dyDescent="0.25">
      <c r="A87" s="18" t="s">
        <v>144</v>
      </c>
      <c r="B87" s="18">
        <v>4533</v>
      </c>
      <c r="C87" s="6">
        <v>1515</v>
      </c>
      <c r="D87" s="17">
        <f t="shared" si="4"/>
        <v>0.33421575115817337</v>
      </c>
      <c r="E87" s="5">
        <v>0.43270073999999997</v>
      </c>
      <c r="F87" s="5">
        <v>0.27162762000000001</v>
      </c>
      <c r="G87" s="5">
        <v>0.69500834</v>
      </c>
      <c r="H87" s="32" t="s">
        <v>94</v>
      </c>
      <c r="I87" s="8"/>
    </row>
    <row r="88" spans="1:14" x14ac:dyDescent="0.25">
      <c r="A88" s="16" t="s">
        <v>17</v>
      </c>
      <c r="B88" s="16"/>
      <c r="H88" s="21"/>
      <c r="I88" s="8"/>
    </row>
    <row r="89" spans="1:14" x14ac:dyDescent="0.25">
      <c r="A89" s="18" t="s">
        <v>141</v>
      </c>
      <c r="B89" s="18">
        <v>280</v>
      </c>
      <c r="C89" s="6">
        <v>68</v>
      </c>
      <c r="D89" s="17">
        <f t="shared" si="4"/>
        <v>0.24285714285714285</v>
      </c>
      <c r="E89" s="5">
        <v>1</v>
      </c>
      <c r="H89" s="21"/>
      <c r="I89" s="8"/>
    </row>
    <row r="90" spans="1:14" x14ac:dyDescent="0.25">
      <c r="A90" s="18" t="s">
        <v>142</v>
      </c>
      <c r="B90" s="18">
        <v>4341</v>
      </c>
      <c r="C90" s="6">
        <v>1484</v>
      </c>
      <c r="D90" s="17">
        <f t="shared" si="4"/>
        <v>0.34185671504261689</v>
      </c>
      <c r="E90" s="5">
        <v>1.1593563</v>
      </c>
      <c r="F90" s="5">
        <v>0.86025649000000004</v>
      </c>
      <c r="G90" s="5">
        <v>1.5784632000000001</v>
      </c>
      <c r="H90" s="21">
        <v>0.33900000000000002</v>
      </c>
      <c r="I90" s="8"/>
    </row>
    <row r="91" spans="1:14" x14ac:dyDescent="0.25">
      <c r="A91" s="16" t="s">
        <v>18</v>
      </c>
      <c r="B91" s="16"/>
      <c r="H91" s="21"/>
      <c r="I91" s="8"/>
    </row>
    <row r="92" spans="1:14" x14ac:dyDescent="0.25">
      <c r="A92" s="18" t="s">
        <v>141</v>
      </c>
      <c r="B92" s="18">
        <v>11</v>
      </c>
      <c r="C92" s="6">
        <v>2</v>
      </c>
      <c r="D92" s="17">
        <f t="shared" si="4"/>
        <v>0.18181818181818182</v>
      </c>
      <c r="E92" s="5">
        <v>1</v>
      </c>
      <c r="H92" s="21"/>
      <c r="I92" s="8"/>
    </row>
    <row r="93" spans="1:14" x14ac:dyDescent="0.25">
      <c r="A93" s="18" t="s">
        <v>142</v>
      </c>
      <c r="B93" s="18">
        <v>4610</v>
      </c>
      <c r="C93" s="6">
        <v>1550</v>
      </c>
      <c r="D93" s="17">
        <f t="shared" si="4"/>
        <v>0.33622559652928419</v>
      </c>
      <c r="E93" s="5">
        <v>1.19708247</v>
      </c>
      <c r="F93" s="5">
        <v>0.295225664</v>
      </c>
      <c r="G93" s="5">
        <v>8.0364466799999992</v>
      </c>
      <c r="H93" s="21">
        <v>0.82199999999999995</v>
      </c>
      <c r="I93" s="8"/>
      <c r="K93" s="3"/>
    </row>
    <row r="94" spans="1:14" x14ac:dyDescent="0.25">
      <c r="A94" s="16" t="s">
        <v>19</v>
      </c>
      <c r="B94" s="16"/>
      <c r="H94" s="38"/>
      <c r="I94" s="8"/>
      <c r="K94" s="3"/>
      <c r="M94" s="15"/>
      <c r="N94" s="15"/>
    </row>
    <row r="95" spans="1:14" x14ac:dyDescent="0.25">
      <c r="A95" s="18" t="s">
        <v>141</v>
      </c>
      <c r="B95" s="18">
        <v>104</v>
      </c>
      <c r="C95" s="6">
        <v>27</v>
      </c>
      <c r="D95" s="17">
        <f t="shared" si="4"/>
        <v>0.25961538461538464</v>
      </c>
      <c r="E95" s="5">
        <v>1</v>
      </c>
      <c r="H95" s="38"/>
      <c r="K95" s="3"/>
    </row>
    <row r="96" spans="1:14" x14ac:dyDescent="0.25">
      <c r="A96" s="18" t="s">
        <v>144</v>
      </c>
      <c r="B96" s="18">
        <v>4517</v>
      </c>
      <c r="C96" s="6">
        <v>1525</v>
      </c>
      <c r="D96" s="17">
        <f t="shared" si="4"/>
        <v>0.33761346026123534</v>
      </c>
      <c r="E96" s="5">
        <v>1.10463109</v>
      </c>
      <c r="F96" s="5">
        <v>0.69618895000000003</v>
      </c>
      <c r="G96" s="5">
        <v>1.7992508599999999</v>
      </c>
      <c r="H96" s="21">
        <v>0.68</v>
      </c>
      <c r="I96" s="8"/>
      <c r="K96" s="3"/>
    </row>
    <row r="97" spans="1:11" x14ac:dyDescent="0.25">
      <c r="H97" s="38"/>
      <c r="I97" s="8"/>
      <c r="K97" s="3"/>
    </row>
    <row r="98" spans="1:11" x14ac:dyDescent="0.25">
      <c r="A98" s="16" t="s">
        <v>20</v>
      </c>
      <c r="B98" s="16"/>
      <c r="H98" s="21"/>
      <c r="I98" s="10"/>
      <c r="K98" s="3"/>
    </row>
    <row r="99" spans="1:11" x14ac:dyDescent="0.25">
      <c r="A99" s="18" t="s">
        <v>141</v>
      </c>
      <c r="B99" s="18">
        <v>276</v>
      </c>
      <c r="C99" s="6">
        <v>56</v>
      </c>
      <c r="D99" s="17">
        <f t="shared" ref="D99:D100" si="5">C99/B99</f>
        <v>0.20289855072463769</v>
      </c>
      <c r="E99" s="5">
        <v>1</v>
      </c>
      <c r="H99" s="21"/>
      <c r="I99" s="10"/>
      <c r="K99" s="3"/>
    </row>
    <row r="100" spans="1:11" ht="15" customHeight="1" x14ac:dyDescent="0.25">
      <c r="A100" s="18" t="s">
        <v>144</v>
      </c>
      <c r="B100" s="18">
        <v>4345</v>
      </c>
      <c r="C100" s="6">
        <v>1496</v>
      </c>
      <c r="D100" s="17">
        <f t="shared" si="5"/>
        <v>0.34430379746835443</v>
      </c>
      <c r="E100" s="5">
        <v>1.60233029</v>
      </c>
      <c r="F100" s="5">
        <v>1.1722435899999999</v>
      </c>
      <c r="G100" s="5">
        <v>2.2221210999999998</v>
      </c>
      <c r="H100" s="20">
        <v>3.8E-3</v>
      </c>
      <c r="I100" s="10"/>
      <c r="J100" s="3"/>
    </row>
    <row r="101" spans="1:11" ht="15" customHeight="1" x14ac:dyDescent="0.25">
      <c r="H101" s="21"/>
      <c r="I101" s="10"/>
    </row>
    <row r="102" spans="1:11" x14ac:dyDescent="0.25">
      <c r="A102" s="16" t="s">
        <v>21</v>
      </c>
      <c r="B102" s="16"/>
      <c r="H102" s="21"/>
      <c r="I102" s="10"/>
      <c r="J102" s="3"/>
    </row>
    <row r="103" spans="1:11" x14ac:dyDescent="0.25">
      <c r="A103" s="18" t="s">
        <v>141</v>
      </c>
      <c r="B103" s="18">
        <v>753</v>
      </c>
      <c r="C103" s="6">
        <v>173</v>
      </c>
      <c r="D103" s="17">
        <f t="shared" ref="D103:D111" si="6">C103/B103</f>
        <v>0.2297476759628154</v>
      </c>
      <c r="E103" s="5">
        <v>1</v>
      </c>
      <c r="H103" s="21"/>
      <c r="I103" s="10"/>
    </row>
    <row r="104" spans="1:11" x14ac:dyDescent="0.25">
      <c r="A104" s="18" t="s">
        <v>144</v>
      </c>
      <c r="B104" s="18">
        <v>3868</v>
      </c>
      <c r="C104" s="6">
        <v>1379</v>
      </c>
      <c r="D104" s="17">
        <f t="shared" si="6"/>
        <v>0.35651499482936916</v>
      </c>
      <c r="E104" s="5">
        <v>1.02997659</v>
      </c>
      <c r="F104" s="5">
        <v>0.84117403999999996</v>
      </c>
      <c r="G104" s="5">
        <v>1.26481238</v>
      </c>
      <c r="H104" s="21">
        <v>0.77600000000000002</v>
      </c>
      <c r="I104" s="10"/>
    </row>
    <row r="105" spans="1:11" x14ac:dyDescent="0.25">
      <c r="A105" s="16" t="s">
        <v>22</v>
      </c>
      <c r="B105" s="16"/>
      <c r="E105" s="6"/>
      <c r="H105" s="21"/>
    </row>
    <row r="106" spans="1:11" x14ac:dyDescent="0.25">
      <c r="A106" s="18" t="s">
        <v>145</v>
      </c>
      <c r="B106" s="18">
        <v>219</v>
      </c>
      <c r="C106" s="6">
        <v>67</v>
      </c>
      <c r="D106" s="17">
        <f t="shared" si="6"/>
        <v>0.30593607305936071</v>
      </c>
      <c r="E106" s="5">
        <v>1</v>
      </c>
      <c r="H106" s="21"/>
      <c r="I106" s="8"/>
    </row>
    <row r="107" spans="1:11" x14ac:dyDescent="0.25">
      <c r="A107" s="18" t="s">
        <v>146</v>
      </c>
      <c r="B107" s="18">
        <v>366</v>
      </c>
      <c r="C107" s="6">
        <v>174</v>
      </c>
      <c r="D107" s="17">
        <f t="shared" si="6"/>
        <v>0.47540983606557374</v>
      </c>
      <c r="E107" s="5">
        <v>1.4327337099999999</v>
      </c>
      <c r="F107" s="5">
        <v>0.95928685999999996</v>
      </c>
      <c r="G107" s="5">
        <v>2.1504082200000001</v>
      </c>
      <c r="H107" s="20">
        <v>8.0600000000000005E-2</v>
      </c>
      <c r="I107" s="7"/>
    </row>
    <row r="108" spans="1:11" x14ac:dyDescent="0.25">
      <c r="A108" s="18" t="s">
        <v>147</v>
      </c>
      <c r="B108" s="18">
        <v>661</v>
      </c>
      <c r="C108" s="6">
        <v>270</v>
      </c>
      <c r="D108" s="17">
        <f t="shared" si="6"/>
        <v>0.40847201210287443</v>
      </c>
      <c r="E108" s="5">
        <v>0.87625085000000003</v>
      </c>
      <c r="F108" s="5">
        <v>0.60380062000000001</v>
      </c>
      <c r="G108" s="5">
        <v>1.27789983</v>
      </c>
      <c r="H108" s="21">
        <v>0.4894</v>
      </c>
      <c r="I108" s="7"/>
    </row>
    <row r="109" spans="1:11" x14ac:dyDescent="0.25">
      <c r="A109" s="18" t="s">
        <v>148</v>
      </c>
      <c r="B109" s="18">
        <v>1412</v>
      </c>
      <c r="C109" s="6">
        <v>474</v>
      </c>
      <c r="D109" s="17">
        <f t="shared" si="6"/>
        <v>0.3356940509915014</v>
      </c>
      <c r="E109" s="5">
        <v>0.81912320000000005</v>
      </c>
      <c r="F109" s="5">
        <v>0.57819237000000001</v>
      </c>
      <c r="G109" s="5">
        <v>1.16808607</v>
      </c>
      <c r="H109" s="21">
        <v>0.2656</v>
      </c>
      <c r="I109" s="8"/>
    </row>
    <row r="110" spans="1:11" x14ac:dyDescent="0.25">
      <c r="A110" s="18" t="s">
        <v>149</v>
      </c>
      <c r="B110" s="18">
        <v>340</v>
      </c>
      <c r="C110" s="6">
        <v>89</v>
      </c>
      <c r="D110" s="17">
        <f t="shared" si="6"/>
        <v>0.26176470588235295</v>
      </c>
      <c r="E110" s="5">
        <v>0.65514797999999996</v>
      </c>
      <c r="F110" s="5">
        <v>0.42956931999999998</v>
      </c>
      <c r="G110" s="5">
        <v>1.00065574</v>
      </c>
      <c r="H110" s="20">
        <v>4.9799999999999997E-2</v>
      </c>
      <c r="I110" s="8"/>
    </row>
    <row r="111" spans="1:11" x14ac:dyDescent="0.25">
      <c r="A111" s="18" t="s">
        <v>150</v>
      </c>
      <c r="B111" s="18">
        <v>1032</v>
      </c>
      <c r="C111" s="6">
        <v>284</v>
      </c>
      <c r="D111" s="17">
        <f t="shared" si="6"/>
        <v>0.27519379844961239</v>
      </c>
      <c r="E111" s="5">
        <v>0.72277212999999996</v>
      </c>
      <c r="F111" s="5">
        <v>0.50540934999999998</v>
      </c>
      <c r="G111" s="5">
        <v>1.0402330500000001</v>
      </c>
      <c r="H111" s="20">
        <v>7.7600000000000002E-2</v>
      </c>
      <c r="I111" s="8"/>
    </row>
    <row r="112" spans="1:11" x14ac:dyDescent="0.25">
      <c r="A112" s="18" t="s">
        <v>100</v>
      </c>
      <c r="B112" s="18">
        <v>595</v>
      </c>
      <c r="G112" s="36"/>
      <c r="H112" s="21"/>
      <c r="I112" s="8"/>
    </row>
    <row r="113" spans="1:10" x14ac:dyDescent="0.25">
      <c r="A113" s="16" t="s">
        <v>22</v>
      </c>
      <c r="G113" s="36"/>
      <c r="H113" s="21"/>
      <c r="I113" s="8"/>
    </row>
    <row r="114" spans="1:10" x14ac:dyDescent="0.25">
      <c r="A114" s="18" t="s">
        <v>151</v>
      </c>
      <c r="B114" s="18">
        <v>1246</v>
      </c>
      <c r="C114" s="6">
        <v>511</v>
      </c>
      <c r="D114" s="17">
        <f t="shared" ref="D114:D116" si="7">C114/B114</f>
        <v>0.4101123595505618</v>
      </c>
      <c r="E114" s="5">
        <v>1</v>
      </c>
      <c r="G114" s="36"/>
      <c r="H114" s="21"/>
      <c r="I114" s="8"/>
    </row>
    <row r="115" spans="1:10" x14ac:dyDescent="0.25">
      <c r="A115" s="29" t="s">
        <v>152</v>
      </c>
      <c r="B115" s="18">
        <v>2784</v>
      </c>
      <c r="C115" s="6">
        <v>847</v>
      </c>
      <c r="D115" s="17">
        <f t="shared" si="7"/>
        <v>0.30423850574712646</v>
      </c>
      <c r="E115" s="5">
        <v>0.73273328000000004</v>
      </c>
      <c r="F115" s="5">
        <v>0.62625271000000005</v>
      </c>
      <c r="G115" s="5">
        <v>0.85764766999999997</v>
      </c>
      <c r="H115" s="32" t="s">
        <v>94</v>
      </c>
      <c r="I115" s="8"/>
    </row>
    <row r="116" spans="1:10" x14ac:dyDescent="0.25">
      <c r="A116" s="29" t="s">
        <v>153</v>
      </c>
      <c r="B116" s="18">
        <v>595</v>
      </c>
      <c r="C116" s="6">
        <v>195</v>
      </c>
      <c r="D116" s="17">
        <f t="shared" si="7"/>
        <v>0.32773109243697479</v>
      </c>
      <c r="E116" s="5">
        <v>0.89656440999999998</v>
      </c>
      <c r="F116" s="5">
        <v>0.71248166000000002</v>
      </c>
      <c r="G116" s="5">
        <v>1.1266794600000001</v>
      </c>
      <c r="H116" s="21">
        <v>0.35017100000000001</v>
      </c>
      <c r="I116" s="8"/>
    </row>
    <row r="117" spans="1:10" x14ac:dyDescent="0.25">
      <c r="A117" s="16" t="s">
        <v>23</v>
      </c>
      <c r="B117" s="16"/>
      <c r="H117" s="21"/>
      <c r="I117" s="8"/>
    </row>
    <row r="118" spans="1:10" x14ac:dyDescent="0.25">
      <c r="A118" s="18" t="s">
        <v>141</v>
      </c>
      <c r="B118" s="18">
        <v>414</v>
      </c>
      <c r="C118" s="6">
        <v>148</v>
      </c>
      <c r="D118" s="17">
        <f t="shared" ref="D118:D119" si="8">C118/B118</f>
        <v>0.35748792270531399</v>
      </c>
      <c r="E118" s="5">
        <v>1.09579099</v>
      </c>
      <c r="F118" s="5">
        <v>0.86534471000000002</v>
      </c>
      <c r="G118" s="5">
        <v>1.3836338100000001</v>
      </c>
      <c r="H118" s="21">
        <v>0.44500000000000001</v>
      </c>
      <c r="I118" s="8"/>
    </row>
    <row r="119" spans="1:10" x14ac:dyDescent="0.25">
      <c r="A119" s="18" t="s">
        <v>142</v>
      </c>
      <c r="B119" s="18">
        <v>4207</v>
      </c>
      <c r="C119" s="6">
        <v>1404</v>
      </c>
      <c r="D119" s="17">
        <f t="shared" si="8"/>
        <v>0.33372949845495603</v>
      </c>
      <c r="E119" s="5">
        <v>1</v>
      </c>
      <c r="H119" s="21"/>
      <c r="I119" s="8"/>
    </row>
    <row r="120" spans="1:10" x14ac:dyDescent="0.25">
      <c r="A120" s="16" t="s">
        <v>155</v>
      </c>
      <c r="B120" s="16"/>
      <c r="H120" s="21"/>
      <c r="J120" s="4"/>
    </row>
    <row r="121" spans="1:10" x14ac:dyDescent="0.25">
      <c r="A121" s="18" t="s">
        <v>143</v>
      </c>
      <c r="B121" s="18">
        <v>986</v>
      </c>
      <c r="C121" s="6">
        <v>275</v>
      </c>
      <c r="D121" s="17">
        <f t="shared" ref="D121:D122" si="9">C121/B121</f>
        <v>0.27890466531440161</v>
      </c>
      <c r="E121" s="5">
        <v>0.90364816000000003</v>
      </c>
      <c r="F121" s="5">
        <v>0.76123779000000003</v>
      </c>
      <c r="G121" s="5">
        <v>1.0710241199999999</v>
      </c>
      <c r="H121" s="21">
        <v>0.245</v>
      </c>
      <c r="I121" s="8"/>
    </row>
    <row r="122" spans="1:10" x14ac:dyDescent="0.25">
      <c r="A122" s="18" t="s">
        <v>142</v>
      </c>
      <c r="B122" s="18">
        <v>3635</v>
      </c>
      <c r="C122" s="6">
        <v>1277</v>
      </c>
      <c r="D122" s="17">
        <f t="shared" si="9"/>
        <v>0.35130674002751033</v>
      </c>
      <c r="E122" s="5">
        <v>1</v>
      </c>
      <c r="H122" s="21"/>
      <c r="I122" s="8"/>
    </row>
    <row r="123" spans="1:10" x14ac:dyDescent="0.25">
      <c r="A123" s="16" t="s">
        <v>156</v>
      </c>
      <c r="B123" s="16"/>
      <c r="H123" s="21"/>
      <c r="J123" s="4"/>
    </row>
    <row r="124" spans="1:10" x14ac:dyDescent="0.25">
      <c r="A124" s="18" t="s">
        <v>143</v>
      </c>
      <c r="B124" s="18">
        <v>416</v>
      </c>
      <c r="C124" s="6">
        <v>136</v>
      </c>
      <c r="D124" s="17">
        <f t="shared" ref="D124:D125" si="10">C124/B124</f>
        <v>0.32692307692307693</v>
      </c>
      <c r="E124" s="5">
        <v>1.13817419</v>
      </c>
      <c r="F124" s="5">
        <v>0.89498286000000005</v>
      </c>
      <c r="G124" s="5">
        <v>1.4425834</v>
      </c>
      <c r="H124" s="21">
        <v>0.28799999999999998</v>
      </c>
      <c r="I124" s="8"/>
    </row>
    <row r="125" spans="1:10" x14ac:dyDescent="0.25">
      <c r="A125" s="18" t="s">
        <v>142</v>
      </c>
      <c r="B125" s="18">
        <v>4625</v>
      </c>
      <c r="C125" s="6">
        <v>1553</v>
      </c>
      <c r="D125" s="17">
        <f t="shared" si="10"/>
        <v>0.33578378378378376</v>
      </c>
      <c r="E125" s="5">
        <v>1</v>
      </c>
      <c r="H125" s="21"/>
      <c r="I125" s="8"/>
    </row>
    <row r="126" spans="1:10" x14ac:dyDescent="0.25">
      <c r="A126" s="16" t="s">
        <v>24</v>
      </c>
      <c r="B126" s="16"/>
      <c r="H126" s="21"/>
      <c r="I126" s="8"/>
    </row>
    <row r="127" spans="1:10" x14ac:dyDescent="0.25">
      <c r="A127" s="18" t="s">
        <v>141</v>
      </c>
      <c r="B127" s="18">
        <v>114</v>
      </c>
      <c r="C127" s="6">
        <v>42</v>
      </c>
      <c r="D127" s="17">
        <f t="shared" ref="D127:D183" si="11">C127/B127</f>
        <v>0.36842105263157893</v>
      </c>
      <c r="E127" s="5">
        <v>1.4436058000000001</v>
      </c>
      <c r="F127" s="5">
        <v>0.93022548999999999</v>
      </c>
      <c r="G127" s="5">
        <v>2.2160653300000002</v>
      </c>
      <c r="H127" s="21">
        <v>9.6699999999999994E-2</v>
      </c>
      <c r="I127" s="8"/>
    </row>
    <row r="128" spans="1:10" x14ac:dyDescent="0.25">
      <c r="A128" s="18" t="s">
        <v>144</v>
      </c>
      <c r="B128" s="18">
        <v>4507</v>
      </c>
      <c r="C128" s="6">
        <v>1510</v>
      </c>
      <c r="D128" s="17">
        <f t="shared" si="11"/>
        <v>0.33503439094741511</v>
      </c>
      <c r="E128" s="5">
        <v>1</v>
      </c>
      <c r="H128" s="21"/>
      <c r="I128" s="8"/>
    </row>
    <row r="129" spans="1:12" x14ac:dyDescent="0.25">
      <c r="A129" s="16" t="s">
        <v>25</v>
      </c>
      <c r="B129" s="16"/>
      <c r="H129" s="21"/>
      <c r="I129" s="8"/>
    </row>
    <row r="130" spans="1:12" x14ac:dyDescent="0.25">
      <c r="A130" s="18" t="s">
        <v>143</v>
      </c>
      <c r="B130" s="18">
        <v>11</v>
      </c>
      <c r="C130" s="6">
        <v>5</v>
      </c>
      <c r="D130" s="17">
        <f t="shared" si="11"/>
        <v>0.45454545454545453</v>
      </c>
      <c r="E130" s="5">
        <v>1.59470336</v>
      </c>
      <c r="F130" s="5">
        <v>0.37745293000000002</v>
      </c>
      <c r="G130" s="5">
        <v>6.3609816700000001</v>
      </c>
      <c r="H130" s="21">
        <v>0.51100000000000001</v>
      </c>
      <c r="I130" s="8"/>
      <c r="L130" s="4"/>
    </row>
    <row r="131" spans="1:12" x14ac:dyDescent="0.25">
      <c r="A131" s="18" t="s">
        <v>142</v>
      </c>
      <c r="B131" s="18">
        <v>4610</v>
      </c>
      <c r="C131" s="6">
        <v>1547</v>
      </c>
      <c r="D131" s="17">
        <f t="shared" si="11"/>
        <v>0.33557483731019522</v>
      </c>
      <c r="E131" s="5">
        <v>1</v>
      </c>
      <c r="H131" s="21"/>
      <c r="I131" s="8"/>
      <c r="L131" s="4"/>
    </row>
    <row r="132" spans="1:12" x14ac:dyDescent="0.25">
      <c r="A132" s="16" t="s">
        <v>26</v>
      </c>
      <c r="B132" s="16"/>
      <c r="H132" s="21"/>
      <c r="I132" s="8"/>
      <c r="L132" s="4"/>
    </row>
    <row r="133" spans="1:12" x14ac:dyDescent="0.25">
      <c r="A133" s="18" t="s">
        <v>143</v>
      </c>
      <c r="B133" s="18">
        <v>35</v>
      </c>
      <c r="C133" s="6">
        <v>11</v>
      </c>
      <c r="D133" s="17">
        <f t="shared" si="11"/>
        <v>0.31428571428571428</v>
      </c>
      <c r="E133" s="5">
        <v>0.96224646000000003</v>
      </c>
      <c r="F133" s="5">
        <v>0.42635980000000001</v>
      </c>
      <c r="G133" s="5">
        <v>2.0616378700000002</v>
      </c>
      <c r="H133" s="21">
        <v>0.92300000000000004</v>
      </c>
      <c r="I133" s="8"/>
      <c r="L133" s="4"/>
    </row>
    <row r="134" spans="1:12" x14ac:dyDescent="0.25">
      <c r="A134" s="18" t="s">
        <v>142</v>
      </c>
      <c r="B134" s="18">
        <v>4586</v>
      </c>
      <c r="C134" s="6">
        <v>1541</v>
      </c>
      <c r="D134" s="17">
        <f t="shared" si="11"/>
        <v>0.33602267771478411</v>
      </c>
      <c r="E134" s="5">
        <v>1</v>
      </c>
      <c r="H134" s="21"/>
      <c r="I134" s="8"/>
      <c r="L134" s="4"/>
    </row>
    <row r="135" spans="1:12" x14ac:dyDescent="0.25">
      <c r="A135" s="16" t="s">
        <v>28</v>
      </c>
      <c r="B135" s="16"/>
      <c r="E135" s="6"/>
      <c r="H135" s="21"/>
      <c r="I135" s="8"/>
      <c r="J135" s="3"/>
      <c r="K135" s="3"/>
      <c r="L135" s="4"/>
    </row>
    <row r="136" spans="1:12" x14ac:dyDescent="0.25">
      <c r="A136" s="18" t="s">
        <v>143</v>
      </c>
      <c r="B136" s="18">
        <v>67</v>
      </c>
      <c r="C136" s="6">
        <v>22</v>
      </c>
      <c r="D136" s="17">
        <f t="shared" si="11"/>
        <v>0.32835820895522388</v>
      </c>
      <c r="E136" s="5">
        <v>1.07560531</v>
      </c>
      <c r="F136" s="5">
        <v>0.60406457000000002</v>
      </c>
      <c r="G136" s="5">
        <v>1.86540014</v>
      </c>
      <c r="H136" s="21">
        <v>0.92300000000000004</v>
      </c>
      <c r="I136" s="8"/>
      <c r="J136" s="3"/>
      <c r="K136" s="3"/>
      <c r="L136" s="4"/>
    </row>
    <row r="137" spans="1:12" x14ac:dyDescent="0.25">
      <c r="A137" s="18" t="s">
        <v>142</v>
      </c>
      <c r="B137" s="18">
        <v>4554</v>
      </c>
      <c r="C137" s="6">
        <v>1530</v>
      </c>
      <c r="D137" s="17">
        <f t="shared" si="11"/>
        <v>0.33596837944664032</v>
      </c>
      <c r="E137" s="5">
        <v>1</v>
      </c>
      <c r="G137" s="36"/>
      <c r="H137" s="21"/>
      <c r="I137" s="8"/>
      <c r="J137" s="3"/>
      <c r="K137" s="3"/>
      <c r="L137" s="4"/>
    </row>
    <row r="138" spans="1:12" x14ac:dyDescent="0.25">
      <c r="A138" s="16" t="s">
        <v>29</v>
      </c>
      <c r="B138" s="16"/>
      <c r="H138" s="21"/>
      <c r="I138" s="8"/>
      <c r="L138" s="4"/>
    </row>
    <row r="139" spans="1:12" x14ac:dyDescent="0.25">
      <c r="A139" s="18" t="s">
        <v>143</v>
      </c>
      <c r="B139" s="18">
        <v>48</v>
      </c>
      <c r="C139" s="6">
        <v>20</v>
      </c>
      <c r="D139" s="17">
        <f t="shared" si="11"/>
        <v>0.41666666666666669</v>
      </c>
      <c r="E139" s="5">
        <v>0.83906188999999998</v>
      </c>
      <c r="F139" s="5">
        <v>0.44627354000000002</v>
      </c>
      <c r="G139" s="5">
        <v>1.60291508</v>
      </c>
      <c r="H139" s="21">
        <v>0.58899999999999997</v>
      </c>
      <c r="I139" s="8"/>
      <c r="L139" s="4"/>
    </row>
    <row r="140" spans="1:12" x14ac:dyDescent="0.25">
      <c r="A140" s="18" t="s">
        <v>142</v>
      </c>
      <c r="B140" s="18">
        <v>4573</v>
      </c>
      <c r="C140" s="6">
        <v>1532</v>
      </c>
      <c r="D140" s="17">
        <f t="shared" si="11"/>
        <v>0.33500984036737369</v>
      </c>
      <c r="E140" s="5">
        <v>1</v>
      </c>
      <c r="H140" s="21"/>
      <c r="I140" s="8"/>
      <c r="L140" s="4"/>
    </row>
    <row r="141" spans="1:12" x14ac:dyDescent="0.25">
      <c r="A141" s="16" t="s">
        <v>30</v>
      </c>
      <c r="B141" s="16"/>
      <c r="H141" s="21"/>
      <c r="I141" s="8"/>
      <c r="L141" s="4"/>
    </row>
    <row r="142" spans="1:12" x14ac:dyDescent="0.25">
      <c r="A142" s="18" t="s">
        <v>143</v>
      </c>
      <c r="B142" s="18">
        <v>48</v>
      </c>
      <c r="C142" s="6">
        <v>20</v>
      </c>
      <c r="D142" s="17">
        <f t="shared" si="11"/>
        <v>0.41666666666666669</v>
      </c>
      <c r="E142" s="5">
        <v>1.19180719</v>
      </c>
      <c r="F142" s="5">
        <v>0.62386337000000003</v>
      </c>
      <c r="G142" s="5">
        <v>2.24077818</v>
      </c>
      <c r="H142" s="21">
        <v>0.58899999999999997</v>
      </c>
      <c r="I142" s="8"/>
      <c r="L142" s="4"/>
    </row>
    <row r="143" spans="1:12" x14ac:dyDescent="0.25">
      <c r="A143" s="18" t="s">
        <v>142</v>
      </c>
      <c r="B143" s="18">
        <v>4573</v>
      </c>
      <c r="C143" s="6">
        <v>1532</v>
      </c>
      <c r="D143" s="17">
        <f t="shared" si="11"/>
        <v>0.33500984036737369</v>
      </c>
      <c r="E143" s="5">
        <v>1</v>
      </c>
      <c r="H143" s="21"/>
      <c r="I143" s="8"/>
      <c r="J143" s="3"/>
      <c r="K143" s="3"/>
      <c r="L143" s="4"/>
    </row>
    <row r="144" spans="1:12" x14ac:dyDescent="0.25">
      <c r="A144" s="16" t="s">
        <v>31</v>
      </c>
      <c r="B144" s="16"/>
      <c r="G144" s="36"/>
      <c r="H144" s="21"/>
      <c r="I144" s="8"/>
      <c r="J144" s="3"/>
      <c r="K144" s="3"/>
      <c r="L144" s="4"/>
    </row>
    <row r="145" spans="1:12" x14ac:dyDescent="0.25">
      <c r="A145" s="18" t="s">
        <v>143</v>
      </c>
      <c r="B145" s="18">
        <v>10</v>
      </c>
      <c r="C145" s="6">
        <v>4</v>
      </c>
      <c r="D145" s="17">
        <f t="shared" si="11"/>
        <v>0.4</v>
      </c>
      <c r="E145" s="5">
        <v>0.58403896</v>
      </c>
      <c r="F145" s="5">
        <v>0.15155843999999999</v>
      </c>
      <c r="G145" s="5">
        <v>2.4980115999999999</v>
      </c>
      <c r="H145" s="21">
        <v>0.44</v>
      </c>
      <c r="I145" s="8"/>
      <c r="L145" s="4"/>
    </row>
    <row r="146" spans="1:12" x14ac:dyDescent="0.25">
      <c r="A146" s="18" t="s">
        <v>142</v>
      </c>
      <c r="B146" s="18">
        <v>4611</v>
      </c>
      <c r="C146" s="6">
        <v>1548</v>
      </c>
      <c r="D146" s="17">
        <f t="shared" si="11"/>
        <v>0.33571893298633704</v>
      </c>
      <c r="E146" s="6">
        <v>1</v>
      </c>
      <c r="H146" s="21"/>
      <c r="I146" s="8"/>
      <c r="L146" s="4"/>
    </row>
    <row r="147" spans="1:12" x14ac:dyDescent="0.25">
      <c r="A147" s="16" t="s">
        <v>32</v>
      </c>
      <c r="B147" s="16"/>
      <c r="H147" s="21"/>
      <c r="I147" s="8"/>
      <c r="J147" s="3"/>
      <c r="K147" s="3"/>
      <c r="L147" s="4"/>
    </row>
    <row r="148" spans="1:12" x14ac:dyDescent="0.25">
      <c r="A148" s="18" t="s">
        <v>143</v>
      </c>
      <c r="B148" s="18">
        <v>34</v>
      </c>
      <c r="C148" s="6">
        <v>16</v>
      </c>
      <c r="D148" s="17">
        <f t="shared" si="11"/>
        <v>0.47058823529411764</v>
      </c>
      <c r="E148" s="5">
        <v>1.5411695000000001</v>
      </c>
      <c r="F148" s="5">
        <v>0.72186607999999997</v>
      </c>
      <c r="G148" s="5">
        <v>3.2669702300000001</v>
      </c>
      <c r="H148" s="21">
        <v>0.25800000000000001</v>
      </c>
      <c r="I148" s="8"/>
      <c r="J148" s="3"/>
      <c r="K148" s="3"/>
      <c r="L148" s="4"/>
    </row>
    <row r="149" spans="1:12" x14ac:dyDescent="0.25">
      <c r="A149" s="18" t="s">
        <v>142</v>
      </c>
      <c r="B149" s="18">
        <v>4587</v>
      </c>
      <c r="C149" s="6">
        <v>1536</v>
      </c>
      <c r="D149" s="17">
        <f t="shared" si="11"/>
        <v>0.33485938521909747</v>
      </c>
      <c r="H149" s="21"/>
      <c r="I149" s="8"/>
      <c r="L149" s="4"/>
    </row>
    <row r="150" spans="1:12" x14ac:dyDescent="0.25">
      <c r="A150" s="16" t="s">
        <v>33</v>
      </c>
      <c r="B150" s="16"/>
      <c r="E150" s="6"/>
      <c r="H150" s="21"/>
      <c r="I150" s="8"/>
      <c r="L150" s="4"/>
    </row>
    <row r="151" spans="1:12" x14ac:dyDescent="0.25">
      <c r="A151" s="18" t="s">
        <v>143</v>
      </c>
      <c r="B151" s="18">
        <v>2970</v>
      </c>
      <c r="C151" s="6">
        <v>1006</v>
      </c>
      <c r="D151" s="17">
        <f t="shared" si="11"/>
        <v>0.3387205387205387</v>
      </c>
      <c r="E151" s="5">
        <v>1.0203987699999999</v>
      </c>
      <c r="F151" s="5">
        <v>0.87901344999999997</v>
      </c>
      <c r="G151" s="5">
        <v>1.18523698</v>
      </c>
      <c r="H151" s="21">
        <v>0.79110000000000003</v>
      </c>
      <c r="I151" s="8"/>
    </row>
    <row r="152" spans="1:12" x14ac:dyDescent="0.25">
      <c r="A152" s="18" t="s">
        <v>142</v>
      </c>
      <c r="B152" s="18">
        <v>1499</v>
      </c>
      <c r="C152" s="6">
        <v>484</v>
      </c>
      <c r="D152" s="17">
        <f t="shared" si="11"/>
        <v>0.32288192128085391</v>
      </c>
      <c r="E152" s="5">
        <v>1</v>
      </c>
      <c r="G152" s="36"/>
      <c r="H152" s="21"/>
      <c r="I152" s="8"/>
    </row>
    <row r="153" spans="1:12" x14ac:dyDescent="0.25">
      <c r="A153" s="18" t="s">
        <v>154</v>
      </c>
      <c r="B153" s="18">
        <v>156</v>
      </c>
      <c r="C153" s="6">
        <v>63</v>
      </c>
      <c r="D153" s="17">
        <f t="shared" si="11"/>
        <v>0.40384615384615385</v>
      </c>
      <c r="E153" s="5">
        <v>1.6592731199999999</v>
      </c>
      <c r="F153" s="5">
        <v>1.1380645300000001</v>
      </c>
      <c r="G153" s="5">
        <v>2.40765121</v>
      </c>
      <c r="H153" s="32">
        <v>7.9900000000000006E-3</v>
      </c>
      <c r="I153" s="8"/>
      <c r="L153" s="4"/>
    </row>
    <row r="154" spans="1:12" x14ac:dyDescent="0.25">
      <c r="A154" s="16" t="s">
        <v>174</v>
      </c>
      <c r="B154" s="16"/>
      <c r="E154" s="6"/>
      <c r="H154" s="21"/>
      <c r="I154" s="8"/>
    </row>
    <row r="155" spans="1:12" x14ac:dyDescent="0.25">
      <c r="A155" s="18" t="s">
        <v>177</v>
      </c>
      <c r="B155" s="18">
        <v>213</v>
      </c>
      <c r="C155" s="6">
        <v>65</v>
      </c>
      <c r="D155" s="17">
        <f t="shared" si="11"/>
        <v>0.30516431924882631</v>
      </c>
      <c r="E155" s="5">
        <v>1.1782219599999999</v>
      </c>
      <c r="F155" s="5">
        <v>0.83658924999999995</v>
      </c>
      <c r="G155" s="5">
        <v>1.64505879</v>
      </c>
      <c r="H155" s="38">
        <v>0.34110000000000001</v>
      </c>
      <c r="I155" s="8"/>
    </row>
    <row r="156" spans="1:12" x14ac:dyDescent="0.25">
      <c r="A156" s="18" t="s">
        <v>175</v>
      </c>
      <c r="B156" s="18">
        <v>1746</v>
      </c>
      <c r="C156" s="6">
        <v>530</v>
      </c>
      <c r="D156" s="17">
        <f t="shared" si="11"/>
        <v>0.30355097365406641</v>
      </c>
      <c r="E156" s="5">
        <v>1</v>
      </c>
      <c r="G156" s="36"/>
      <c r="H156" s="21"/>
      <c r="I156" s="8"/>
    </row>
    <row r="157" spans="1:12" x14ac:dyDescent="0.25">
      <c r="A157" s="18" t="s">
        <v>176</v>
      </c>
      <c r="B157" s="18">
        <v>333</v>
      </c>
      <c r="C157" s="6">
        <v>59</v>
      </c>
      <c r="D157" s="17">
        <f t="shared" si="11"/>
        <v>0.17717717717717718</v>
      </c>
      <c r="E157" s="5">
        <v>0.76856278</v>
      </c>
      <c r="F157" s="5">
        <v>0.55311469999999996</v>
      </c>
      <c r="G157" s="5">
        <v>1.0541051699999999</v>
      </c>
      <c r="H157" s="38">
        <v>0.1091</v>
      </c>
      <c r="I157" s="8"/>
    </row>
    <row r="158" spans="1:12" x14ac:dyDescent="0.25">
      <c r="A158" s="18" t="s">
        <v>144</v>
      </c>
      <c r="B158" s="18">
        <v>2168</v>
      </c>
      <c r="C158" s="6">
        <v>834</v>
      </c>
      <c r="D158" s="17">
        <f t="shared" si="11"/>
        <v>0.38468634686346864</v>
      </c>
      <c r="E158" s="5">
        <v>0.96129193000000002</v>
      </c>
      <c r="F158" s="5">
        <v>0.82691563999999995</v>
      </c>
      <c r="G158" s="5">
        <v>1.11725111</v>
      </c>
      <c r="H158" s="38">
        <v>0.60699999999999998</v>
      </c>
      <c r="I158" s="8"/>
    </row>
    <row r="159" spans="1:12" x14ac:dyDescent="0.25">
      <c r="A159" s="18" t="s">
        <v>173</v>
      </c>
      <c r="B159" s="18">
        <v>165</v>
      </c>
      <c r="C159" s="6">
        <v>65</v>
      </c>
      <c r="D159" s="17">
        <f t="shared" si="11"/>
        <v>0.39393939393939392</v>
      </c>
      <c r="E159" s="5">
        <v>1.4151459500000001</v>
      </c>
      <c r="F159" s="5">
        <v>0.98098870999999999</v>
      </c>
      <c r="G159" s="5">
        <v>2.0297105100000001</v>
      </c>
      <c r="H159" s="32">
        <v>6.0900000000000003E-2</v>
      </c>
      <c r="I159" s="8"/>
      <c r="L159" s="4"/>
    </row>
    <row r="160" spans="1:12" x14ac:dyDescent="0.25">
      <c r="A160" s="16" t="s">
        <v>174</v>
      </c>
      <c r="H160" s="38"/>
      <c r="I160" s="8"/>
      <c r="L160" s="4"/>
    </row>
    <row r="161" spans="1:12" x14ac:dyDescent="0.25">
      <c r="A161" s="18" t="s">
        <v>141</v>
      </c>
      <c r="B161" s="18">
        <v>2292</v>
      </c>
      <c r="C161" s="6">
        <v>654</v>
      </c>
      <c r="D161" s="17">
        <f t="shared" si="11"/>
        <v>0.28534031413612565</v>
      </c>
      <c r="E161" s="5">
        <v>1.0269800200000001</v>
      </c>
      <c r="F161" s="5">
        <v>0.89088259999999997</v>
      </c>
      <c r="G161" s="5">
        <v>1.1844711999999999</v>
      </c>
      <c r="H161" s="38">
        <v>0.71399999999999997</v>
      </c>
      <c r="I161" s="8"/>
    </row>
    <row r="162" spans="1:12" x14ac:dyDescent="0.25">
      <c r="A162" s="18" t="s">
        <v>144</v>
      </c>
      <c r="B162" s="18">
        <v>2168</v>
      </c>
      <c r="C162" s="6">
        <v>834</v>
      </c>
      <c r="D162" s="17">
        <f t="shared" si="11"/>
        <v>0.38468634686346864</v>
      </c>
      <c r="E162" s="5">
        <v>1</v>
      </c>
      <c r="H162" s="38"/>
      <c r="I162" s="8"/>
    </row>
    <row r="163" spans="1:12" x14ac:dyDescent="0.25">
      <c r="A163" s="18" t="s">
        <v>173</v>
      </c>
      <c r="B163" s="18">
        <v>165</v>
      </c>
      <c r="C163" s="6">
        <v>65</v>
      </c>
      <c r="D163" s="17">
        <f t="shared" si="11"/>
        <v>0.39393939393939392</v>
      </c>
      <c r="E163" s="5">
        <v>1.4754444900000001</v>
      </c>
      <c r="F163" s="5">
        <v>1.0261955</v>
      </c>
      <c r="G163" s="5">
        <v>2.1102520999999999</v>
      </c>
      <c r="H163" s="32">
        <v>3.4200000000000001E-2</v>
      </c>
      <c r="I163" s="8"/>
      <c r="L163" s="4"/>
    </row>
    <row r="164" spans="1:12" x14ac:dyDescent="0.25">
      <c r="A164" s="16" t="s">
        <v>178</v>
      </c>
      <c r="B164" s="16"/>
      <c r="H164" s="21"/>
      <c r="I164" s="8"/>
      <c r="K164" s="2"/>
      <c r="L164" s="2"/>
    </row>
    <row r="165" spans="1:12" x14ac:dyDescent="0.25">
      <c r="A165" s="18" t="s">
        <v>141</v>
      </c>
      <c r="B165" s="18">
        <v>2428</v>
      </c>
      <c r="C165" s="6">
        <v>685</v>
      </c>
      <c r="D165" s="17">
        <f t="shared" si="11"/>
        <v>0.28212520593080725</v>
      </c>
      <c r="E165" s="5">
        <v>1.47546625</v>
      </c>
      <c r="F165" s="5">
        <v>1.0271349999999999</v>
      </c>
      <c r="G165" s="5">
        <v>2.10965683</v>
      </c>
      <c r="H165" s="38">
        <v>0.88339999999999996</v>
      </c>
      <c r="I165" s="8"/>
      <c r="J165" s="2"/>
      <c r="K165" s="2"/>
      <c r="L165" s="2"/>
    </row>
    <row r="166" spans="1:12" x14ac:dyDescent="0.25">
      <c r="A166" s="18" t="s">
        <v>144</v>
      </c>
      <c r="B166" s="18">
        <v>2031</v>
      </c>
      <c r="C166" s="6">
        <v>802</v>
      </c>
      <c r="D166" s="17">
        <f t="shared" si="11"/>
        <v>0.3948793697685869</v>
      </c>
      <c r="E166" s="5">
        <v>1</v>
      </c>
      <c r="H166" s="21"/>
      <c r="I166" s="8"/>
      <c r="K166" s="2"/>
      <c r="L166" s="2"/>
    </row>
    <row r="167" spans="1:12" x14ac:dyDescent="0.25">
      <c r="A167" s="18" t="s">
        <v>173</v>
      </c>
      <c r="B167" s="18">
        <v>166</v>
      </c>
      <c r="C167" s="6">
        <v>66</v>
      </c>
      <c r="D167" s="17">
        <f t="shared" si="11"/>
        <v>0.39759036144578314</v>
      </c>
      <c r="E167" s="5">
        <v>1.47546625</v>
      </c>
      <c r="F167" s="5">
        <v>1.0271349999999999</v>
      </c>
      <c r="G167" s="5">
        <v>2.10965683</v>
      </c>
      <c r="H167" s="32">
        <v>3.39E-2</v>
      </c>
      <c r="I167" s="8"/>
      <c r="L167" s="4"/>
    </row>
    <row r="168" spans="1:12" x14ac:dyDescent="0.25">
      <c r="A168" s="16" t="s">
        <v>34</v>
      </c>
      <c r="B168" s="16"/>
      <c r="H168" s="21"/>
      <c r="I168" s="8"/>
      <c r="L168" s="4"/>
    </row>
    <row r="169" spans="1:12" x14ac:dyDescent="0.25">
      <c r="A169" s="18" t="s">
        <v>141</v>
      </c>
      <c r="B169" s="18">
        <v>1248</v>
      </c>
      <c r="C169" s="6">
        <v>357</v>
      </c>
      <c r="D169" s="17">
        <f t="shared" si="11"/>
        <v>0.28605769230769229</v>
      </c>
      <c r="E169" s="5">
        <v>0.94632435000000004</v>
      </c>
      <c r="F169" s="5">
        <v>0.80900846999999998</v>
      </c>
      <c r="G169" s="5">
        <v>1.1059661700000001</v>
      </c>
      <c r="H169" s="38">
        <v>0.48899999999999999</v>
      </c>
      <c r="I169" s="8"/>
      <c r="L169" s="4"/>
    </row>
    <row r="170" spans="1:12" x14ac:dyDescent="0.25">
      <c r="A170" s="18" t="s">
        <v>144</v>
      </c>
      <c r="B170" s="18">
        <v>3373</v>
      </c>
      <c r="C170" s="6">
        <v>1195</v>
      </c>
      <c r="D170" s="17">
        <f t="shared" si="11"/>
        <v>0.35428402016009486</v>
      </c>
      <c r="E170" s="5">
        <v>1</v>
      </c>
      <c r="H170" s="21"/>
      <c r="I170" s="8"/>
      <c r="L170" s="4"/>
    </row>
    <row r="171" spans="1:12" x14ac:dyDescent="0.25">
      <c r="A171" s="18" t="s">
        <v>173</v>
      </c>
      <c r="B171" s="18">
        <v>4</v>
      </c>
      <c r="C171" s="6">
        <v>1</v>
      </c>
      <c r="D171" s="17">
        <f t="shared" si="11"/>
        <v>0.25</v>
      </c>
      <c r="E171" s="5">
        <v>1.21371348</v>
      </c>
      <c r="F171" s="5">
        <v>5.1492879999999998E-2</v>
      </c>
      <c r="G171" s="5">
        <v>11.997884689999999</v>
      </c>
      <c r="H171" s="38">
        <v>0.88</v>
      </c>
      <c r="I171" s="8"/>
      <c r="L171" s="4"/>
    </row>
    <row r="172" spans="1:12" x14ac:dyDescent="0.25">
      <c r="A172" s="16" t="s">
        <v>35</v>
      </c>
      <c r="B172" s="16"/>
      <c r="H172" s="21"/>
      <c r="I172" s="8"/>
      <c r="L172" s="4"/>
    </row>
    <row r="173" spans="1:12" x14ac:dyDescent="0.25">
      <c r="A173" s="18" t="s">
        <v>141</v>
      </c>
      <c r="B173" s="18">
        <v>1049</v>
      </c>
      <c r="C173" s="6">
        <v>287</v>
      </c>
      <c r="D173" s="17">
        <f t="shared" si="11"/>
        <v>0.27359389895138225</v>
      </c>
      <c r="E173" s="5">
        <v>0.97412326999999999</v>
      </c>
      <c r="F173" s="5">
        <v>0.82334065999999995</v>
      </c>
      <c r="G173" s="5">
        <v>1.1510292</v>
      </c>
      <c r="H173" s="38">
        <v>0.75900000000000001</v>
      </c>
      <c r="I173" s="8"/>
      <c r="L173" s="4"/>
    </row>
    <row r="174" spans="1:12" x14ac:dyDescent="0.25">
      <c r="A174" s="18" t="s">
        <v>144</v>
      </c>
      <c r="B174" s="18">
        <v>3572</v>
      </c>
      <c r="C174" s="6">
        <v>1265</v>
      </c>
      <c r="D174" s="17">
        <f t="shared" si="11"/>
        <v>0.35414333706606943</v>
      </c>
      <c r="E174" s="5">
        <v>1</v>
      </c>
      <c r="H174" s="21"/>
      <c r="I174" s="8"/>
      <c r="L174" s="4"/>
    </row>
    <row r="175" spans="1:12" x14ac:dyDescent="0.25">
      <c r="A175" s="18" t="s">
        <v>173</v>
      </c>
      <c r="B175" s="18">
        <v>4</v>
      </c>
      <c r="C175" s="6">
        <v>1</v>
      </c>
      <c r="D175" s="17">
        <f t="shared" si="11"/>
        <v>0.25</v>
      </c>
      <c r="E175" s="5">
        <v>1.2250073800000001</v>
      </c>
      <c r="F175" s="5">
        <v>5.196286E-2</v>
      </c>
      <c r="G175" s="5">
        <v>12.1134615</v>
      </c>
      <c r="H175" s="38">
        <v>0.875</v>
      </c>
      <c r="I175" s="8"/>
      <c r="L175" s="4"/>
    </row>
    <row r="176" spans="1:12" x14ac:dyDescent="0.25">
      <c r="A176" s="16" t="s">
        <v>36</v>
      </c>
      <c r="B176" s="16"/>
      <c r="H176" s="21"/>
      <c r="I176" s="8"/>
      <c r="L176" s="4"/>
    </row>
    <row r="177" spans="1:12" x14ac:dyDescent="0.25">
      <c r="A177" s="18" t="s">
        <v>141</v>
      </c>
      <c r="B177" s="18">
        <v>295</v>
      </c>
      <c r="C177" s="6">
        <v>84</v>
      </c>
      <c r="D177" s="17">
        <f t="shared" si="11"/>
        <v>0.28474576271186441</v>
      </c>
      <c r="E177" s="5">
        <v>0.84666867999999995</v>
      </c>
      <c r="F177" s="5">
        <v>0.63442399999999999</v>
      </c>
      <c r="G177" s="5">
        <v>1.1216091399999999</v>
      </c>
      <c r="H177" s="38">
        <v>0.252</v>
      </c>
      <c r="I177" s="8"/>
      <c r="L177" s="4"/>
    </row>
    <row r="178" spans="1:12" x14ac:dyDescent="0.25">
      <c r="A178" s="18" t="s">
        <v>144</v>
      </c>
      <c r="B178" s="18">
        <v>4326</v>
      </c>
      <c r="C178" s="6">
        <v>1468</v>
      </c>
      <c r="D178" s="17">
        <f t="shared" si="11"/>
        <v>0.33934350439204808</v>
      </c>
      <c r="E178" s="5">
        <v>1</v>
      </c>
      <c r="H178" s="21"/>
      <c r="I178" s="8"/>
      <c r="L178" s="4"/>
    </row>
    <row r="179" spans="1:12" x14ac:dyDescent="0.25">
      <c r="A179" s="18" t="s">
        <v>173</v>
      </c>
      <c r="B179" s="18">
        <v>4</v>
      </c>
      <c r="C179" s="6">
        <v>1</v>
      </c>
      <c r="D179" s="17">
        <f t="shared" si="11"/>
        <v>0.25</v>
      </c>
      <c r="E179" s="5">
        <v>1.21986533</v>
      </c>
      <c r="F179" s="5">
        <v>5.172293E-2</v>
      </c>
      <c r="G179" s="5">
        <v>12.06613988</v>
      </c>
      <c r="H179" s="38">
        <v>0.877</v>
      </c>
      <c r="I179" s="8"/>
      <c r="L179" s="4"/>
    </row>
    <row r="180" spans="1:12" x14ac:dyDescent="0.25">
      <c r="A180" s="16" t="s">
        <v>37</v>
      </c>
      <c r="B180" s="16"/>
      <c r="H180" s="21"/>
      <c r="I180" s="8"/>
      <c r="L180" s="4"/>
    </row>
    <row r="181" spans="1:12" x14ac:dyDescent="0.25">
      <c r="A181" s="18" t="s">
        <v>141</v>
      </c>
      <c r="B181" s="18">
        <v>435</v>
      </c>
      <c r="C181" s="6">
        <v>111</v>
      </c>
      <c r="D181" s="17">
        <f t="shared" si="11"/>
        <v>0.25517241379310346</v>
      </c>
      <c r="E181" s="5">
        <v>1.0959643800000001</v>
      </c>
      <c r="F181" s="5">
        <v>0.85524756000000002</v>
      </c>
      <c r="G181" s="5">
        <v>1.39663297</v>
      </c>
      <c r="H181" s="38">
        <v>0.46400000000000002</v>
      </c>
      <c r="I181" s="8"/>
      <c r="L181" s="4"/>
    </row>
    <row r="182" spans="1:12" x14ac:dyDescent="0.25">
      <c r="A182" s="18" t="s">
        <v>144</v>
      </c>
      <c r="B182" s="18">
        <v>4186</v>
      </c>
      <c r="C182" s="6">
        <v>1441</v>
      </c>
      <c r="D182" s="17">
        <f t="shared" si="11"/>
        <v>0.3442427138079312</v>
      </c>
      <c r="E182" s="5">
        <v>1</v>
      </c>
      <c r="H182" s="21"/>
      <c r="I182" s="8"/>
      <c r="L182" s="4"/>
    </row>
    <row r="183" spans="1:12" x14ac:dyDescent="0.25">
      <c r="A183" s="18" t="s">
        <v>173</v>
      </c>
      <c r="B183" s="18">
        <v>4</v>
      </c>
      <c r="C183" s="6">
        <v>1</v>
      </c>
      <c r="D183" s="17">
        <f t="shared" si="11"/>
        <v>0.25</v>
      </c>
      <c r="E183" s="5">
        <v>1.24581264</v>
      </c>
      <c r="F183" s="5">
        <v>5.2749169999999998E-2</v>
      </c>
      <c r="G183" s="5">
        <v>12.349163730000001</v>
      </c>
      <c r="H183" s="38">
        <v>0.86399999999999999</v>
      </c>
      <c r="I183" s="8"/>
      <c r="L183" s="4"/>
    </row>
    <row r="184" spans="1:12" x14ac:dyDescent="0.25">
      <c r="A184" s="16" t="s">
        <v>38</v>
      </c>
      <c r="B184" s="16"/>
      <c r="H184" s="21"/>
      <c r="I184" s="8"/>
      <c r="L184" s="4"/>
    </row>
    <row r="185" spans="1:12" x14ac:dyDescent="0.25">
      <c r="A185" s="18" t="s">
        <v>141</v>
      </c>
      <c r="B185" s="18">
        <v>261</v>
      </c>
      <c r="C185" s="6">
        <v>57</v>
      </c>
      <c r="D185" s="17">
        <f t="shared" ref="D185:D187" si="12">C185/B185</f>
        <v>0.21839080459770116</v>
      </c>
      <c r="E185" s="5">
        <v>0.96749587000000004</v>
      </c>
      <c r="F185" s="5">
        <v>0.69934476000000001</v>
      </c>
      <c r="G185" s="5">
        <v>1.32031652</v>
      </c>
      <c r="H185" s="38">
        <v>0.83799999999999997</v>
      </c>
      <c r="I185" s="8"/>
      <c r="L185" s="4"/>
    </row>
    <row r="186" spans="1:12" x14ac:dyDescent="0.25">
      <c r="A186" s="18" t="s">
        <v>144</v>
      </c>
      <c r="B186" s="18">
        <v>4360</v>
      </c>
      <c r="C186" s="6">
        <v>1495</v>
      </c>
      <c r="D186" s="17">
        <f t="shared" si="12"/>
        <v>0.34288990825688076</v>
      </c>
      <c r="E186" s="5">
        <v>1</v>
      </c>
      <c r="H186" s="21"/>
      <c r="I186" s="8"/>
      <c r="L186" s="4"/>
    </row>
    <row r="187" spans="1:12" x14ac:dyDescent="0.25">
      <c r="A187" s="18" t="s">
        <v>173</v>
      </c>
      <c r="B187" s="18">
        <v>4</v>
      </c>
      <c r="C187" s="6">
        <v>1</v>
      </c>
      <c r="D187" s="17">
        <f t="shared" si="12"/>
        <v>0.25</v>
      </c>
      <c r="E187" s="5">
        <v>1.2303818399999999</v>
      </c>
      <c r="F187" s="5">
        <v>5.2182550000000001E-2</v>
      </c>
      <c r="G187" s="5">
        <v>12.16705803</v>
      </c>
      <c r="H187" s="38">
        <v>0.872</v>
      </c>
      <c r="I187" s="8"/>
      <c r="L187" s="4"/>
    </row>
    <row r="188" spans="1:12" x14ac:dyDescent="0.25">
      <c r="A188" s="16" t="s">
        <v>39</v>
      </c>
      <c r="B188" s="16"/>
      <c r="H188" s="21"/>
      <c r="I188" s="8"/>
      <c r="L188" s="4"/>
    </row>
    <row r="189" spans="1:12" x14ac:dyDescent="0.25">
      <c r="A189" s="18" t="s">
        <v>141</v>
      </c>
      <c r="B189" s="18">
        <v>30</v>
      </c>
      <c r="C189" s="6">
        <v>6</v>
      </c>
      <c r="D189" s="17">
        <f t="shared" ref="D189:D190" si="13">C189/B189</f>
        <v>0.2</v>
      </c>
      <c r="E189" s="5">
        <v>0.86855583999999997</v>
      </c>
      <c r="F189" s="5">
        <v>0.31311023999999998</v>
      </c>
      <c r="G189" s="5">
        <v>2.0719276400000002</v>
      </c>
      <c r="H189" s="38">
        <v>0.76600000000000001</v>
      </c>
      <c r="I189" s="8"/>
      <c r="L189" s="4"/>
    </row>
    <row r="190" spans="1:12" x14ac:dyDescent="0.25">
      <c r="A190" s="18" t="s">
        <v>144</v>
      </c>
      <c r="B190" s="18">
        <v>4591</v>
      </c>
      <c r="C190" s="6">
        <v>1546</v>
      </c>
      <c r="D190" s="17">
        <f t="shared" si="13"/>
        <v>0.33674580701372248</v>
      </c>
      <c r="E190" s="6">
        <v>1</v>
      </c>
      <c r="G190" s="36"/>
      <c r="H190" s="21"/>
      <c r="I190" s="8"/>
      <c r="L190" s="4"/>
    </row>
    <row r="191" spans="1:12" x14ac:dyDescent="0.25">
      <c r="A191" s="18" t="s">
        <v>173</v>
      </c>
      <c r="B191" s="18">
        <v>4</v>
      </c>
      <c r="C191" s="6">
        <v>1</v>
      </c>
      <c r="D191" s="17">
        <f t="shared" ref="D191:D195" si="14">C191/B191</f>
        <v>0.25</v>
      </c>
      <c r="E191" s="5">
        <v>1.23182255</v>
      </c>
      <c r="F191" s="5">
        <v>5.223933E-2</v>
      </c>
      <c r="G191" s="5">
        <v>12.18175201</v>
      </c>
      <c r="H191" s="38">
        <v>0.871</v>
      </c>
      <c r="I191" s="8"/>
      <c r="L191" s="4"/>
    </row>
    <row r="192" spans="1:12" x14ac:dyDescent="0.25">
      <c r="A192" s="16" t="s">
        <v>40</v>
      </c>
      <c r="B192" s="16"/>
      <c r="H192" s="21"/>
      <c r="I192" s="8"/>
      <c r="L192" s="4"/>
    </row>
    <row r="193" spans="1:13" x14ac:dyDescent="0.25">
      <c r="A193" s="18" t="s">
        <v>141</v>
      </c>
      <c r="B193" s="18">
        <v>415</v>
      </c>
      <c r="C193" s="6">
        <v>94</v>
      </c>
      <c r="D193" s="17">
        <f t="shared" si="14"/>
        <v>0.22650602409638554</v>
      </c>
      <c r="E193" s="5">
        <v>0.97549286999999996</v>
      </c>
      <c r="F193" s="5">
        <v>0.75330291999999999</v>
      </c>
      <c r="G193" s="5">
        <v>1.2538230400000001</v>
      </c>
      <c r="H193" s="38">
        <v>0.84799999999999998</v>
      </c>
      <c r="I193" s="8"/>
      <c r="L193" s="4"/>
    </row>
    <row r="194" spans="1:13" x14ac:dyDescent="0.25">
      <c r="A194" s="18" t="s">
        <v>144</v>
      </c>
      <c r="B194" s="18">
        <v>4206</v>
      </c>
      <c r="C194" s="6">
        <v>1458</v>
      </c>
      <c r="D194" s="17">
        <f t="shared" si="14"/>
        <v>0.34664764621968619</v>
      </c>
      <c r="E194" s="5">
        <v>1</v>
      </c>
      <c r="H194" s="21"/>
      <c r="I194" s="8"/>
      <c r="L194" s="4"/>
    </row>
    <row r="195" spans="1:13" x14ac:dyDescent="0.25">
      <c r="A195" s="18" t="s">
        <v>173</v>
      </c>
      <c r="B195" s="18">
        <v>4</v>
      </c>
      <c r="C195" s="6">
        <v>1</v>
      </c>
      <c r="D195" s="17">
        <f t="shared" si="14"/>
        <v>0.25</v>
      </c>
      <c r="E195" s="5">
        <v>1.2298321299999999</v>
      </c>
      <c r="F195" s="5">
        <v>5.2164410000000001E-2</v>
      </c>
      <c r="G195" s="5">
        <v>12.1610155</v>
      </c>
      <c r="H195" s="38">
        <v>0.872</v>
      </c>
      <c r="I195" s="8"/>
      <c r="L195" s="4"/>
    </row>
    <row r="196" spans="1:13" s="18" customFormat="1" x14ac:dyDescent="0.25">
      <c r="A196" s="16" t="s">
        <v>41</v>
      </c>
      <c r="B196" s="16"/>
      <c r="C196" s="6"/>
      <c r="D196" s="17"/>
      <c r="E196" s="5"/>
      <c r="F196" s="5"/>
      <c r="G196" s="5"/>
      <c r="H196" s="21"/>
      <c r="I196" s="6"/>
      <c r="L196" s="19"/>
    </row>
    <row r="197" spans="1:13" s="18" customFormat="1" x14ac:dyDescent="0.25">
      <c r="A197" s="18" t="s">
        <v>143</v>
      </c>
      <c r="B197" s="18">
        <v>311</v>
      </c>
      <c r="C197" s="6">
        <v>97</v>
      </c>
      <c r="D197" s="17">
        <f>C197/B197</f>
        <v>0.31189710610932475</v>
      </c>
      <c r="E197" s="5">
        <v>1.0455428899999999</v>
      </c>
      <c r="F197" s="5">
        <v>0.79138648</v>
      </c>
      <c r="G197" s="5">
        <v>1.3736877199999999</v>
      </c>
      <c r="H197" s="21">
        <v>0.751</v>
      </c>
      <c r="I197" s="6"/>
      <c r="L197" s="19"/>
    </row>
    <row r="198" spans="1:13" s="18" customFormat="1" x14ac:dyDescent="0.25">
      <c r="A198" s="18" t="s">
        <v>144</v>
      </c>
      <c r="B198" s="18">
        <v>4017</v>
      </c>
      <c r="C198" s="6">
        <v>1340</v>
      </c>
      <c r="D198" s="17">
        <f>C198/B198</f>
        <v>0.33358227532984813</v>
      </c>
      <c r="E198" s="5">
        <v>1</v>
      </c>
      <c r="F198" s="5"/>
      <c r="G198" s="5"/>
      <c r="H198" s="21"/>
      <c r="I198" s="6"/>
      <c r="L198" s="19"/>
    </row>
    <row r="199" spans="1:13" x14ac:dyDescent="0.25">
      <c r="A199" s="16" t="s">
        <v>42</v>
      </c>
      <c r="B199" s="16"/>
      <c r="H199" s="21"/>
      <c r="J199" s="3"/>
      <c r="K199" s="3"/>
      <c r="L199" s="4"/>
    </row>
    <row r="200" spans="1:13" x14ac:dyDescent="0.25">
      <c r="A200" s="18" t="s">
        <v>141</v>
      </c>
      <c r="B200" s="18">
        <v>14</v>
      </c>
      <c r="C200" s="6">
        <v>3</v>
      </c>
      <c r="D200" s="17">
        <f>C200/B200</f>
        <v>0.21428571428571427</v>
      </c>
      <c r="E200" s="5">
        <v>1</v>
      </c>
      <c r="H200" s="21"/>
      <c r="I200" s="8"/>
      <c r="J200" s="3"/>
      <c r="K200" s="3"/>
      <c r="L200" s="4"/>
    </row>
    <row r="201" spans="1:13" x14ac:dyDescent="0.25">
      <c r="A201" s="18" t="s">
        <v>144</v>
      </c>
      <c r="B201" s="18">
        <v>4607</v>
      </c>
      <c r="C201" s="6">
        <v>1549</v>
      </c>
      <c r="D201" s="17">
        <f>C201/B201</f>
        <v>0.33622747992185803</v>
      </c>
      <c r="E201" s="5">
        <v>1.14532838</v>
      </c>
      <c r="F201" s="5">
        <v>0.32174844400000002</v>
      </c>
      <c r="G201" s="5">
        <v>5.4558421199999998</v>
      </c>
      <c r="H201" s="38">
        <v>0.84699999999999998</v>
      </c>
      <c r="I201" s="8"/>
      <c r="J201" s="3"/>
      <c r="K201" s="3"/>
      <c r="L201" s="4"/>
    </row>
    <row r="202" spans="1:13" x14ac:dyDescent="0.25">
      <c r="A202" s="16" t="s">
        <v>43</v>
      </c>
      <c r="B202" s="16"/>
      <c r="H202" s="21"/>
      <c r="I202" s="8"/>
      <c r="K202" s="4"/>
    </row>
    <row r="203" spans="1:13" x14ac:dyDescent="0.25">
      <c r="A203" s="18" t="s">
        <v>141</v>
      </c>
      <c r="B203" s="18">
        <v>43</v>
      </c>
      <c r="C203" s="6">
        <v>19</v>
      </c>
      <c r="D203" s="17">
        <f>C203/B203</f>
        <v>0.44186046511627908</v>
      </c>
      <c r="E203" s="5">
        <v>1</v>
      </c>
      <c r="H203" s="21"/>
      <c r="I203" s="8"/>
      <c r="K203" s="4"/>
    </row>
    <row r="204" spans="1:13" x14ac:dyDescent="0.25">
      <c r="A204" s="18" t="s">
        <v>144</v>
      </c>
      <c r="B204" s="18">
        <v>4578</v>
      </c>
      <c r="C204" s="6">
        <v>1533</v>
      </c>
      <c r="D204" s="17">
        <f>C204/B204</f>
        <v>0.33486238532110091</v>
      </c>
      <c r="E204" s="5">
        <v>0.35757082000000001</v>
      </c>
      <c r="F204" s="5">
        <v>0.18214901</v>
      </c>
      <c r="G204" s="5">
        <v>0.71509909999999999</v>
      </c>
      <c r="H204" s="32">
        <v>3.0500000000000002E-3</v>
      </c>
      <c r="I204" s="8"/>
    </row>
    <row r="205" spans="1:13" x14ac:dyDescent="0.25">
      <c r="A205" s="16" t="s">
        <v>44</v>
      </c>
      <c r="B205" s="16"/>
      <c r="D205" s="34"/>
      <c r="E205" s="6"/>
      <c r="H205" s="21"/>
      <c r="I205" s="8"/>
    </row>
    <row r="206" spans="1:13" x14ac:dyDescent="0.25">
      <c r="A206" s="18" t="s">
        <v>141</v>
      </c>
      <c r="B206" s="18">
        <v>52</v>
      </c>
      <c r="C206" s="6">
        <v>17</v>
      </c>
      <c r="D206" s="17">
        <f>C206/B206</f>
        <v>0.32692307692307693</v>
      </c>
      <c r="E206" s="5">
        <v>1</v>
      </c>
      <c r="H206" s="21"/>
      <c r="I206" s="8"/>
    </row>
    <row r="207" spans="1:13" x14ac:dyDescent="0.25">
      <c r="A207" s="18" t="s">
        <v>144</v>
      </c>
      <c r="B207" s="18">
        <v>4569</v>
      </c>
      <c r="C207" s="6">
        <v>1535</v>
      </c>
      <c r="D207" s="17">
        <f>C207/B207</f>
        <v>0.33595972860582185</v>
      </c>
      <c r="E207" s="5">
        <v>0.96052048999999995</v>
      </c>
      <c r="F207" s="5">
        <v>0.50865145</v>
      </c>
      <c r="G207" s="5">
        <v>1.87426118</v>
      </c>
      <c r="H207" s="38">
        <v>0.90300000000000002</v>
      </c>
      <c r="I207" s="8"/>
    </row>
    <row r="208" spans="1:13" x14ac:dyDescent="0.25">
      <c r="A208" s="16" t="s">
        <v>45</v>
      </c>
      <c r="B208" s="16"/>
      <c r="D208" s="34"/>
      <c r="H208" s="21"/>
      <c r="I208" s="8"/>
      <c r="M208" s="4"/>
    </row>
    <row r="209" spans="1:13" x14ac:dyDescent="0.25">
      <c r="A209" s="18" t="s">
        <v>141</v>
      </c>
      <c r="B209" s="18">
        <v>30</v>
      </c>
      <c r="C209" s="6">
        <v>10</v>
      </c>
      <c r="D209" s="17">
        <f>C209/B209</f>
        <v>0.33333333333333331</v>
      </c>
      <c r="E209" s="5">
        <v>1</v>
      </c>
      <c r="H209" s="21"/>
      <c r="I209" s="8"/>
      <c r="M209" s="4"/>
    </row>
    <row r="210" spans="1:13" x14ac:dyDescent="0.25">
      <c r="A210" s="18" t="s">
        <v>142</v>
      </c>
      <c r="B210" s="18">
        <v>4591</v>
      </c>
      <c r="C210" s="6">
        <v>1542</v>
      </c>
      <c r="D210" s="17">
        <f>C210/B210</f>
        <v>0.33587453713787846</v>
      </c>
      <c r="E210" s="5">
        <v>0.77513894000000005</v>
      </c>
      <c r="F210" s="5">
        <v>0.3402675</v>
      </c>
      <c r="G210" s="5">
        <v>1.8587421500000001</v>
      </c>
      <c r="H210" s="38">
        <v>0.55300000000000005</v>
      </c>
      <c r="I210" s="8"/>
      <c r="M210" s="4"/>
    </row>
    <row r="211" spans="1:13" x14ac:dyDescent="0.25">
      <c r="A211" s="16" t="s">
        <v>46</v>
      </c>
      <c r="B211" s="16"/>
      <c r="D211" s="34"/>
      <c r="H211" s="21"/>
      <c r="I211" s="8"/>
      <c r="M211" s="4"/>
    </row>
    <row r="212" spans="1:13" x14ac:dyDescent="0.25">
      <c r="A212" s="18" t="s">
        <v>47</v>
      </c>
      <c r="B212" s="18">
        <v>203</v>
      </c>
      <c r="C212" s="6">
        <v>60</v>
      </c>
      <c r="D212" s="17">
        <f>C212/B212</f>
        <v>0.29556650246305421</v>
      </c>
      <c r="E212" s="5">
        <v>1</v>
      </c>
      <c r="G212" s="36"/>
      <c r="H212" s="21"/>
      <c r="I212" s="8"/>
      <c r="M212" s="4"/>
    </row>
    <row r="213" spans="1:13" x14ac:dyDescent="0.25">
      <c r="A213" s="18" t="s">
        <v>48</v>
      </c>
      <c r="B213" s="18">
        <v>4418</v>
      </c>
      <c r="C213" s="6">
        <v>1492</v>
      </c>
      <c r="D213" s="17">
        <f>C213/B213</f>
        <v>0.33770937075599816</v>
      </c>
      <c r="E213" s="5">
        <v>1.2279583199999999</v>
      </c>
      <c r="F213" s="5">
        <v>0.88050033000000005</v>
      </c>
      <c r="G213" s="5">
        <v>1.730245</v>
      </c>
      <c r="H213" s="38">
        <v>0.23300000000000001</v>
      </c>
      <c r="I213" s="11"/>
    </row>
    <row r="214" spans="1:13" x14ac:dyDescent="0.25">
      <c r="A214" s="16" t="s">
        <v>49</v>
      </c>
      <c r="B214" s="16"/>
      <c r="D214" s="34"/>
      <c r="E214" s="6"/>
      <c r="H214" s="21"/>
      <c r="I214" s="8"/>
    </row>
    <row r="215" spans="1:13" x14ac:dyDescent="0.25">
      <c r="A215" s="18" t="s">
        <v>50</v>
      </c>
      <c r="B215" s="18">
        <v>70</v>
      </c>
      <c r="C215" s="6">
        <v>25</v>
      </c>
      <c r="D215" s="17">
        <f>C215/B215</f>
        <v>0.35714285714285715</v>
      </c>
      <c r="E215" s="5">
        <v>1</v>
      </c>
      <c r="G215" s="36"/>
      <c r="H215" s="21"/>
      <c r="I215" s="8"/>
    </row>
    <row r="216" spans="1:13" x14ac:dyDescent="0.25">
      <c r="A216" s="18" t="s">
        <v>51</v>
      </c>
      <c r="B216" s="18">
        <v>4551</v>
      </c>
      <c r="C216" s="6">
        <v>1527</v>
      </c>
      <c r="D216" s="17">
        <f>C216/B216</f>
        <v>0.33553065260382331</v>
      </c>
      <c r="E216" s="5">
        <v>0.80717512000000002</v>
      </c>
      <c r="F216" s="5">
        <v>0.46671949000000001</v>
      </c>
      <c r="G216" s="5">
        <v>1.4219692799999999</v>
      </c>
      <c r="H216" s="38">
        <v>0.45</v>
      </c>
      <c r="J216" s="3"/>
      <c r="K216" s="3"/>
    </row>
    <row r="217" spans="1:13" x14ac:dyDescent="0.25">
      <c r="A217" s="16" t="s">
        <v>168</v>
      </c>
      <c r="B217" s="16"/>
      <c r="H217" s="21"/>
    </row>
    <row r="218" spans="1:13" x14ac:dyDescent="0.25">
      <c r="A218" s="18" t="s">
        <v>144</v>
      </c>
      <c r="B218" s="18">
        <v>3453</v>
      </c>
      <c r="C218" s="6">
        <v>1129</v>
      </c>
      <c r="D218" s="17">
        <f>C218/B218</f>
        <v>0.32696206197509414</v>
      </c>
      <c r="E218" s="5">
        <v>1</v>
      </c>
      <c r="G218" s="36"/>
      <c r="H218" s="21"/>
    </row>
    <row r="219" spans="1:13" x14ac:dyDescent="0.25">
      <c r="A219" s="18" t="s">
        <v>143</v>
      </c>
      <c r="B219" s="18">
        <v>601</v>
      </c>
      <c r="C219" s="37">
        <v>192</v>
      </c>
      <c r="D219" s="17">
        <f t="shared" ref="D219:D220" si="15">C219/B219</f>
        <v>0.3194675540765391</v>
      </c>
      <c r="E219" s="5">
        <v>1.3718395999999999</v>
      </c>
      <c r="F219" s="5">
        <v>1.12166195</v>
      </c>
      <c r="G219" s="5">
        <v>1.6759869599999999</v>
      </c>
      <c r="H219" s="21">
        <v>0.99787000000000003</v>
      </c>
    </row>
    <row r="220" spans="1:13" x14ac:dyDescent="0.25">
      <c r="A220" s="18" t="s">
        <v>154</v>
      </c>
      <c r="B220" s="18">
        <v>571</v>
      </c>
      <c r="C220" s="6">
        <v>232</v>
      </c>
      <c r="D220" s="17">
        <f t="shared" si="15"/>
        <v>0.40630472854640981</v>
      </c>
      <c r="E220" s="5">
        <v>0.99972030000000001</v>
      </c>
      <c r="F220" s="5">
        <v>0.81275235999999995</v>
      </c>
      <c r="G220" s="5">
        <v>1.2267266999999999</v>
      </c>
      <c r="H220" s="20">
        <v>2.0200000000000001E-3</v>
      </c>
      <c r="I220" s="8"/>
    </row>
    <row r="221" spans="1:13" x14ac:dyDescent="0.25">
      <c r="A221" s="16" t="s">
        <v>172</v>
      </c>
      <c r="H221" s="21"/>
      <c r="I221" s="8"/>
    </row>
    <row r="222" spans="1:13" x14ac:dyDescent="0.25">
      <c r="A222" s="18" t="s">
        <v>143</v>
      </c>
      <c r="B222" s="18">
        <v>4260</v>
      </c>
      <c r="C222" s="6">
        <v>1425</v>
      </c>
      <c r="D222" s="17">
        <f>C222/B222</f>
        <v>0.33450704225352113</v>
      </c>
      <c r="E222" s="5">
        <v>1</v>
      </c>
      <c r="H222" s="21"/>
      <c r="I222" s="8"/>
    </row>
    <row r="223" spans="1:13" x14ac:dyDescent="0.25">
      <c r="A223" s="18" t="s">
        <v>144</v>
      </c>
      <c r="B223" s="18">
        <v>102</v>
      </c>
      <c r="C223" s="6">
        <v>18</v>
      </c>
      <c r="D223" s="17">
        <f t="shared" ref="D223:D224" si="16">C223/B223</f>
        <v>0.17647058823529413</v>
      </c>
      <c r="E223" s="5">
        <v>0.47375868999999998</v>
      </c>
      <c r="F223" s="5">
        <v>0.26503302000000001</v>
      </c>
      <c r="G223" s="5">
        <v>0.80649477000000003</v>
      </c>
      <c r="H223" s="32">
        <v>8.1799999999999998E-3</v>
      </c>
      <c r="I223" s="8"/>
    </row>
    <row r="224" spans="1:13" x14ac:dyDescent="0.25">
      <c r="A224" s="18" t="s">
        <v>173</v>
      </c>
      <c r="B224" s="18">
        <v>263</v>
      </c>
      <c r="C224" s="6">
        <v>110</v>
      </c>
      <c r="D224" s="17">
        <f t="shared" si="16"/>
        <v>0.41825095057034223</v>
      </c>
      <c r="E224" s="5">
        <v>1.4735512500000001</v>
      </c>
      <c r="F224" s="5">
        <v>1.1135043</v>
      </c>
      <c r="G224" s="5">
        <v>1.9450506000000001</v>
      </c>
      <c r="H224" s="32">
        <v>6.3899999999999998E-3</v>
      </c>
      <c r="I224" s="8"/>
    </row>
    <row r="225" spans="1:11" x14ac:dyDescent="0.25">
      <c r="A225" s="16" t="s">
        <v>52</v>
      </c>
      <c r="B225" s="16"/>
      <c r="H225" s="21"/>
      <c r="I225" s="8"/>
      <c r="J225" s="3"/>
      <c r="K225" s="3"/>
    </row>
    <row r="226" spans="1:11" x14ac:dyDescent="0.25">
      <c r="A226" s="18" t="s">
        <v>27</v>
      </c>
      <c r="B226" s="18">
        <v>47</v>
      </c>
      <c r="C226" s="6">
        <v>7</v>
      </c>
      <c r="D226" s="17">
        <v>2.0408163265306121E-2</v>
      </c>
      <c r="E226" s="5">
        <v>1</v>
      </c>
      <c r="H226" s="21"/>
    </row>
    <row r="227" spans="1:11" x14ac:dyDescent="0.25">
      <c r="A227" s="18" t="s">
        <v>53</v>
      </c>
      <c r="B227" s="18">
        <v>55</v>
      </c>
      <c r="C227" s="6">
        <v>11</v>
      </c>
      <c r="D227" s="17">
        <v>0.05</v>
      </c>
      <c r="E227" s="5">
        <v>1.0629850199999999</v>
      </c>
      <c r="F227" s="5">
        <v>0.35128832100000001</v>
      </c>
      <c r="G227" s="5">
        <v>3.39089968</v>
      </c>
      <c r="H227" s="38">
        <v>0.91500000000000004</v>
      </c>
    </row>
    <row r="228" spans="1:11" x14ac:dyDescent="0.25">
      <c r="A228" s="18" t="s">
        <v>54</v>
      </c>
      <c r="B228" s="18">
        <v>4260</v>
      </c>
      <c r="C228" s="6">
        <v>1425</v>
      </c>
      <c r="D228" s="17">
        <v>4.4330585876587211E-2</v>
      </c>
      <c r="E228" s="5">
        <v>2.1924911100000002</v>
      </c>
      <c r="F228" s="5">
        <v>0.96832121800000004</v>
      </c>
      <c r="G228" s="5">
        <v>5.6938086300000004</v>
      </c>
      <c r="H228" s="32">
        <v>7.8700000000000006E-2</v>
      </c>
    </row>
    <row r="229" spans="1:11" x14ac:dyDescent="0.25">
      <c r="A229" s="18" t="s">
        <v>154</v>
      </c>
      <c r="B229" s="18">
        <v>263</v>
      </c>
      <c r="C229" s="6">
        <v>153</v>
      </c>
      <c r="D229" s="17">
        <v>3.1187122736418511E-2</v>
      </c>
      <c r="E229" s="5">
        <v>1.4857254600000001</v>
      </c>
      <c r="F229" s="5">
        <v>1.1228250799999999</v>
      </c>
      <c r="G229" s="5">
        <v>1.9609099400000001</v>
      </c>
      <c r="H229" s="32">
        <v>5.3400000000000001E-3</v>
      </c>
    </row>
    <row r="230" spans="1:11" x14ac:dyDescent="0.25">
      <c r="A230" s="16" t="s">
        <v>55</v>
      </c>
      <c r="B230" s="16"/>
      <c r="E230" s="6"/>
      <c r="H230" s="21"/>
    </row>
    <row r="231" spans="1:11" x14ac:dyDescent="0.25">
      <c r="A231" s="18" t="s">
        <v>170</v>
      </c>
      <c r="B231" s="18">
        <v>1150</v>
      </c>
      <c r="C231" s="6">
        <v>413</v>
      </c>
      <c r="D231" s="17">
        <f>C231/B231</f>
        <v>0.3591304347826087</v>
      </c>
      <c r="H231" s="21"/>
      <c r="J231" s="3"/>
      <c r="K231" s="3"/>
    </row>
    <row r="232" spans="1:11" x14ac:dyDescent="0.25">
      <c r="A232" s="18" t="s">
        <v>171</v>
      </c>
      <c r="B232" s="18">
        <v>3047</v>
      </c>
      <c r="C232" s="6">
        <v>981</v>
      </c>
      <c r="D232" s="17">
        <f t="shared" ref="D232:D234" si="17">C232/B232</f>
        <v>0.32195602231703313</v>
      </c>
      <c r="E232" s="5">
        <v>1.0090090300000001</v>
      </c>
      <c r="F232" s="5">
        <v>0.86135629999999996</v>
      </c>
      <c r="G232" s="5">
        <v>1.1830436900000001</v>
      </c>
      <c r="H232" s="38">
        <v>0.91200000000000003</v>
      </c>
    </row>
    <row r="233" spans="1:11" x14ac:dyDescent="0.25">
      <c r="A233" s="18" t="s">
        <v>144</v>
      </c>
      <c r="B233" s="18">
        <v>65</v>
      </c>
      <c r="C233" s="6">
        <v>26</v>
      </c>
      <c r="D233" s="17">
        <f t="shared" si="17"/>
        <v>0.4</v>
      </c>
      <c r="E233" s="5">
        <v>1.1502979900000001</v>
      </c>
      <c r="F233" s="5">
        <v>0.65630770000000005</v>
      </c>
      <c r="G233" s="5">
        <v>1.9920293600000001</v>
      </c>
      <c r="H233" s="38">
        <v>0.62</v>
      </c>
      <c r="I233" s="8"/>
    </row>
    <row r="234" spans="1:11" x14ac:dyDescent="0.25">
      <c r="A234" s="18" t="s">
        <v>154</v>
      </c>
      <c r="B234" s="18">
        <v>363</v>
      </c>
      <c r="C234" s="6">
        <v>133</v>
      </c>
      <c r="D234" s="17">
        <f t="shared" si="17"/>
        <v>0.36639118457300274</v>
      </c>
      <c r="E234" s="5">
        <v>1.1957740400000001</v>
      </c>
      <c r="F234" s="5">
        <v>0.91090800000000005</v>
      </c>
      <c r="G234" s="5">
        <v>1.5664254500000001</v>
      </c>
      <c r="H234" s="38">
        <v>0.19600000000000001</v>
      </c>
      <c r="I234" s="8"/>
    </row>
    <row r="235" spans="1:11" x14ac:dyDescent="0.25">
      <c r="A235" s="16" t="s">
        <v>56</v>
      </c>
      <c r="B235" s="16"/>
      <c r="E235" s="6"/>
      <c r="H235" s="21"/>
    </row>
    <row r="236" spans="1:11" x14ac:dyDescent="0.25">
      <c r="A236" s="18" t="s">
        <v>170</v>
      </c>
      <c r="B236" s="18">
        <v>1444</v>
      </c>
      <c r="C236" s="6">
        <v>456</v>
      </c>
      <c r="D236" s="17">
        <f>C236/B236</f>
        <v>0.31578947368421051</v>
      </c>
      <c r="E236" s="5">
        <v>1</v>
      </c>
      <c r="H236" s="21"/>
      <c r="I236" s="8"/>
    </row>
    <row r="237" spans="1:11" x14ac:dyDescent="0.25">
      <c r="A237" s="18" t="s">
        <v>171</v>
      </c>
      <c r="B237" s="18">
        <v>2399</v>
      </c>
      <c r="C237" s="6">
        <v>776</v>
      </c>
      <c r="D237" s="17">
        <f t="shared" ref="D237:D239" si="18">C237/B237</f>
        <v>0.32346811171321382</v>
      </c>
      <c r="E237" s="5">
        <v>0.92604242999999997</v>
      </c>
      <c r="F237" s="5">
        <v>0.79195691999999995</v>
      </c>
      <c r="G237" s="5">
        <v>1.0831718699999999</v>
      </c>
      <c r="H237" s="38">
        <v>0.33600000000000002</v>
      </c>
    </row>
    <row r="238" spans="1:11" x14ac:dyDescent="0.25">
      <c r="A238" s="18" t="s">
        <v>144</v>
      </c>
      <c r="B238" s="18">
        <v>346</v>
      </c>
      <c r="C238" s="6">
        <v>154</v>
      </c>
      <c r="D238" s="17">
        <f t="shared" si="18"/>
        <v>0.44508670520231214</v>
      </c>
      <c r="E238" s="5">
        <v>1.73872062</v>
      </c>
      <c r="F238" s="5">
        <v>1.3334940500000001</v>
      </c>
      <c r="G238" s="5">
        <v>2.26575858</v>
      </c>
      <c r="H238" s="32" t="s">
        <v>94</v>
      </c>
    </row>
    <row r="239" spans="1:11" x14ac:dyDescent="0.25">
      <c r="A239" s="18" t="s">
        <v>154</v>
      </c>
      <c r="B239" s="18">
        <v>436</v>
      </c>
      <c r="C239" s="6">
        <v>167</v>
      </c>
      <c r="D239" s="17">
        <f t="shared" si="18"/>
        <v>0.3830275229357798</v>
      </c>
      <c r="E239" s="5">
        <v>1.15229852</v>
      </c>
      <c r="F239" s="5">
        <v>0.89920049000000002</v>
      </c>
      <c r="G239" s="5">
        <v>1.47417369</v>
      </c>
      <c r="H239" s="38">
        <v>0.26100000000000001</v>
      </c>
    </row>
    <row r="240" spans="1:11" x14ac:dyDescent="0.25">
      <c r="A240" s="16" t="s">
        <v>57</v>
      </c>
      <c r="B240" s="16"/>
      <c r="H240" s="21"/>
    </row>
    <row r="241" spans="1:13" x14ac:dyDescent="0.25">
      <c r="A241" s="18" t="s">
        <v>170</v>
      </c>
      <c r="B241" s="18">
        <v>1008</v>
      </c>
      <c r="C241" s="6">
        <v>378</v>
      </c>
      <c r="D241" s="17">
        <f>C241/B241</f>
        <v>0.375</v>
      </c>
      <c r="E241" s="5">
        <v>1</v>
      </c>
      <c r="H241" s="21"/>
      <c r="I241" s="8"/>
    </row>
    <row r="242" spans="1:13" x14ac:dyDescent="0.25">
      <c r="A242" s="18" t="s">
        <v>171</v>
      </c>
      <c r="B242" s="18">
        <v>2878</v>
      </c>
      <c r="C242" s="6">
        <v>883</v>
      </c>
      <c r="D242" s="17">
        <f t="shared" ref="D242:D244" si="19">C242/B242</f>
        <v>0.30681028492008339</v>
      </c>
      <c r="E242" s="5">
        <v>0.95547760999999998</v>
      </c>
      <c r="F242" s="5">
        <v>0.80790910000000005</v>
      </c>
      <c r="G242" s="5">
        <v>1.13116039</v>
      </c>
      <c r="H242" s="38">
        <v>0.59599999999999997</v>
      </c>
    </row>
    <row r="243" spans="1:13" x14ac:dyDescent="0.25">
      <c r="A243" s="18" t="s">
        <v>144</v>
      </c>
      <c r="B243" s="18">
        <v>259</v>
      </c>
      <c r="C243" s="6">
        <v>96</v>
      </c>
      <c r="D243" s="17">
        <f t="shared" si="19"/>
        <v>0.37065637065637064</v>
      </c>
      <c r="E243" s="5">
        <v>1.14805527</v>
      </c>
      <c r="F243" s="5">
        <v>0.8336829</v>
      </c>
      <c r="G243" s="5">
        <v>1.57636463</v>
      </c>
      <c r="H243" s="38">
        <v>0.39500000000000002</v>
      </c>
    </row>
    <row r="244" spans="1:13" x14ac:dyDescent="0.25">
      <c r="A244" s="18" t="s">
        <v>154</v>
      </c>
      <c r="B244" s="18">
        <v>480</v>
      </c>
      <c r="C244" s="6">
        <v>196</v>
      </c>
      <c r="D244" s="17">
        <f t="shared" si="19"/>
        <v>0.40833333333333333</v>
      </c>
      <c r="E244" s="5">
        <v>1.10373897</v>
      </c>
      <c r="F244" s="5">
        <v>0.86101220000000001</v>
      </c>
      <c r="G244" s="5">
        <v>1.41392297</v>
      </c>
      <c r="H244" s="38">
        <v>0.435</v>
      </c>
      <c r="I244" s="8"/>
    </row>
    <row r="245" spans="1:13" x14ac:dyDescent="0.25">
      <c r="A245" s="16" t="s">
        <v>58</v>
      </c>
      <c r="B245" s="16"/>
      <c r="G245" s="36"/>
      <c r="H245" s="21"/>
      <c r="I245" s="8"/>
    </row>
    <row r="246" spans="1:13" x14ac:dyDescent="0.25">
      <c r="A246" s="18" t="s">
        <v>170</v>
      </c>
      <c r="B246" s="18">
        <v>2120</v>
      </c>
      <c r="C246" s="6">
        <v>606</v>
      </c>
      <c r="D246" s="17">
        <f>C246/B246</f>
        <v>0.28584905660377358</v>
      </c>
      <c r="E246" s="5">
        <v>1</v>
      </c>
      <c r="H246" s="21"/>
      <c r="I246" s="8"/>
    </row>
    <row r="247" spans="1:13" x14ac:dyDescent="0.25">
      <c r="A247" s="18" t="s">
        <v>171</v>
      </c>
      <c r="B247" s="18">
        <v>1929</v>
      </c>
      <c r="C247" s="6">
        <v>735</v>
      </c>
      <c r="D247" s="17">
        <f t="shared" ref="D247:D248" si="20">C247/B247</f>
        <v>0.38102643856920682</v>
      </c>
      <c r="E247" s="5">
        <v>1.1417605799999999</v>
      </c>
      <c r="F247" s="5">
        <v>0.98562112999999996</v>
      </c>
      <c r="G247" s="5">
        <v>1.3224072</v>
      </c>
      <c r="H247" s="32">
        <v>7.7018000000000003E-2</v>
      </c>
      <c r="I247" s="8"/>
    </row>
    <row r="248" spans="1:13" x14ac:dyDescent="0.25">
      <c r="A248" s="18" t="s">
        <v>144</v>
      </c>
      <c r="B248" s="18">
        <v>242</v>
      </c>
      <c r="C248" s="6">
        <v>76</v>
      </c>
      <c r="D248" s="17">
        <f t="shared" si="20"/>
        <v>0.31404958677685951</v>
      </c>
      <c r="E248" s="5">
        <v>1.30283075</v>
      </c>
      <c r="F248" s="5">
        <v>0.94206780999999995</v>
      </c>
      <c r="G248" s="5">
        <v>1.78953502</v>
      </c>
      <c r="H248" s="38">
        <v>0.105715</v>
      </c>
      <c r="I248" s="8"/>
    </row>
    <row r="249" spans="1:13" x14ac:dyDescent="0.25">
      <c r="A249" s="18" t="s">
        <v>154</v>
      </c>
      <c r="B249" s="18">
        <v>334</v>
      </c>
      <c r="C249" s="6">
        <v>136</v>
      </c>
      <c r="D249" s="17">
        <f>C249/B249</f>
        <v>0.40718562874251496</v>
      </c>
      <c r="E249" s="5">
        <v>1.57670752</v>
      </c>
      <c r="F249" s="5">
        <v>1.2108454500000001</v>
      </c>
      <c r="G249" s="5">
        <v>2.04893759</v>
      </c>
      <c r="H249" s="32">
        <v>6.8599999999999998E-4</v>
      </c>
    </row>
    <row r="250" spans="1:13" x14ac:dyDescent="0.25">
      <c r="A250" s="16" t="s">
        <v>59</v>
      </c>
      <c r="B250" s="16"/>
      <c r="E250" s="6"/>
      <c r="H250" s="21"/>
      <c r="I250" s="8"/>
      <c r="J250" s="4"/>
      <c r="L250" s="4"/>
      <c r="M250" s="4"/>
    </row>
    <row r="251" spans="1:13" x14ac:dyDescent="0.25">
      <c r="A251" s="18" t="s">
        <v>170</v>
      </c>
      <c r="B251" s="18">
        <v>1520</v>
      </c>
      <c r="C251" s="6">
        <v>454</v>
      </c>
      <c r="D251" s="17">
        <f>C251/B251</f>
        <v>0.29868421052631577</v>
      </c>
      <c r="E251" s="5">
        <v>1</v>
      </c>
      <c r="H251" s="21"/>
      <c r="J251" s="4"/>
    </row>
    <row r="252" spans="1:13" x14ac:dyDescent="0.25">
      <c r="A252" s="18" t="s">
        <v>171</v>
      </c>
      <c r="B252" s="18">
        <v>45</v>
      </c>
      <c r="C252" s="6">
        <v>21</v>
      </c>
      <c r="D252" s="17">
        <f t="shared" ref="D252:D254" si="21">C252/B252</f>
        <v>0.46666666666666667</v>
      </c>
      <c r="E252" s="5">
        <v>1.9435013400000001</v>
      </c>
      <c r="F252" s="5">
        <v>0.96738144999999998</v>
      </c>
      <c r="G252" s="5">
        <v>3.8844314</v>
      </c>
      <c r="H252" s="32">
        <v>6.0199999999999997E-2</v>
      </c>
      <c r="I252" s="8"/>
      <c r="J252" s="4"/>
    </row>
    <row r="253" spans="1:13" x14ac:dyDescent="0.25">
      <c r="A253" s="18" t="s">
        <v>144</v>
      </c>
      <c r="B253" s="18">
        <v>2299</v>
      </c>
      <c r="C253" s="6">
        <v>726</v>
      </c>
      <c r="D253" s="17">
        <f t="shared" si="21"/>
        <v>0.31578947368421051</v>
      </c>
      <c r="E253" s="5">
        <v>1.0064108300000001</v>
      </c>
      <c r="F253" s="5">
        <v>0.86089700999999996</v>
      </c>
      <c r="G253" s="5">
        <v>1.1770067</v>
      </c>
      <c r="H253" s="38">
        <v>0.93620000000000003</v>
      </c>
      <c r="I253" s="8"/>
      <c r="J253" s="4"/>
    </row>
    <row r="254" spans="1:13" x14ac:dyDescent="0.25">
      <c r="A254" s="18" t="s">
        <v>154</v>
      </c>
      <c r="B254" s="18">
        <v>761</v>
      </c>
      <c r="C254" s="6">
        <v>352</v>
      </c>
      <c r="D254" s="17">
        <f t="shared" si="21"/>
        <v>0.46254927726675427</v>
      </c>
      <c r="E254" s="5">
        <v>1.2477776300000001</v>
      </c>
      <c r="F254" s="5">
        <v>1.0184793700000001</v>
      </c>
      <c r="G254" s="5">
        <v>1.5281008</v>
      </c>
      <c r="H254" s="32">
        <v>3.2399999999999998E-2</v>
      </c>
      <c r="I254" s="8"/>
      <c r="J254" s="4"/>
    </row>
    <row r="255" spans="1:13" x14ac:dyDescent="0.25">
      <c r="A255" s="16" t="s">
        <v>60</v>
      </c>
      <c r="B255" s="16"/>
      <c r="E255" s="6"/>
      <c r="H255" s="21"/>
      <c r="I255" s="8"/>
      <c r="J255" s="4"/>
      <c r="L255" s="4"/>
      <c r="M255" s="4"/>
    </row>
    <row r="256" spans="1:13" x14ac:dyDescent="0.25">
      <c r="A256" s="18" t="s">
        <v>170</v>
      </c>
      <c r="B256" s="18">
        <v>1395</v>
      </c>
      <c r="C256" s="6">
        <v>350</v>
      </c>
      <c r="D256" s="17">
        <f>C256/B256</f>
        <v>0.25089605734767023</v>
      </c>
      <c r="E256" s="5">
        <v>1</v>
      </c>
      <c r="H256" s="21"/>
      <c r="I256" s="8"/>
      <c r="J256" s="4"/>
      <c r="L256" s="4"/>
      <c r="M256" s="4"/>
    </row>
    <row r="257" spans="1:13" x14ac:dyDescent="0.25">
      <c r="A257" s="18" t="s">
        <v>171</v>
      </c>
      <c r="B257" s="18">
        <v>39</v>
      </c>
      <c r="C257" s="6">
        <v>13</v>
      </c>
      <c r="D257" s="17">
        <f t="shared" ref="D257:D259" si="22">C257/B257</f>
        <v>0.33333333333333331</v>
      </c>
      <c r="E257" s="5">
        <v>1.28292702</v>
      </c>
      <c r="F257" s="5">
        <v>0.60283361999999996</v>
      </c>
      <c r="G257" s="5">
        <v>2.61288141</v>
      </c>
      <c r="H257" s="21">
        <v>0.50239999999999996</v>
      </c>
    </row>
    <row r="258" spans="1:13" x14ac:dyDescent="0.25">
      <c r="A258" s="18" t="s">
        <v>144</v>
      </c>
      <c r="B258" s="18">
        <v>2447</v>
      </c>
      <c r="C258" s="6">
        <v>841</v>
      </c>
      <c r="D258" s="17">
        <f t="shared" si="22"/>
        <v>0.34368614630159378</v>
      </c>
      <c r="E258" s="5">
        <v>1.05143086</v>
      </c>
      <c r="F258" s="5">
        <v>0.89408323000000001</v>
      </c>
      <c r="G258" s="5">
        <v>1.2371742999999999</v>
      </c>
      <c r="H258" s="38">
        <v>0.54490000000000005</v>
      </c>
      <c r="I258" s="8"/>
    </row>
    <row r="259" spans="1:13" x14ac:dyDescent="0.25">
      <c r="A259" s="18" t="s">
        <v>154</v>
      </c>
      <c r="B259" s="18">
        <v>744</v>
      </c>
      <c r="C259" s="6">
        <v>349</v>
      </c>
      <c r="D259" s="17">
        <f t="shared" si="22"/>
        <v>0.46908602150537637</v>
      </c>
      <c r="E259" s="5">
        <v>1.29499535</v>
      </c>
      <c r="F259" s="5">
        <v>1.0473289400000001</v>
      </c>
      <c r="G259" s="5">
        <v>1.60064545</v>
      </c>
      <c r="H259" s="32">
        <v>1.6899999999999998E-2</v>
      </c>
      <c r="I259" s="8"/>
    </row>
    <row r="260" spans="1:13" x14ac:dyDescent="0.25">
      <c r="A260" s="16" t="s">
        <v>61</v>
      </c>
      <c r="B260" s="16"/>
      <c r="H260" s="21"/>
      <c r="I260" s="8"/>
      <c r="J260" s="4"/>
      <c r="L260" s="4"/>
      <c r="M260" s="4"/>
    </row>
    <row r="261" spans="1:13" x14ac:dyDescent="0.25">
      <c r="A261" s="18" t="s">
        <v>170</v>
      </c>
      <c r="B261" s="18">
        <v>2204</v>
      </c>
      <c r="C261" s="6">
        <v>641</v>
      </c>
      <c r="D261" s="17">
        <f>C261/B261</f>
        <v>0.29083484573502721</v>
      </c>
      <c r="E261" s="5">
        <v>1</v>
      </c>
      <c r="H261" s="21"/>
      <c r="I261" s="8"/>
      <c r="L261" s="4"/>
      <c r="M261" s="4"/>
    </row>
    <row r="262" spans="1:13" x14ac:dyDescent="0.25">
      <c r="A262" s="18" t="s">
        <v>171</v>
      </c>
      <c r="B262" s="18">
        <v>424</v>
      </c>
      <c r="C262" s="6">
        <v>128</v>
      </c>
      <c r="D262" s="17">
        <f t="shared" ref="D262:D264" si="23">C262/B262</f>
        <v>0.30188679245283018</v>
      </c>
      <c r="E262" s="5">
        <v>1.29924163</v>
      </c>
      <c r="F262" s="5">
        <v>1.01129655</v>
      </c>
      <c r="G262" s="5">
        <v>1.6629664200000001</v>
      </c>
      <c r="H262" s="20">
        <v>3.9E-2</v>
      </c>
      <c r="I262" s="8"/>
      <c r="J262" s="4"/>
    </row>
    <row r="263" spans="1:13" x14ac:dyDescent="0.25">
      <c r="A263" s="18" t="s">
        <v>144</v>
      </c>
      <c r="B263" s="18">
        <v>1536</v>
      </c>
      <c r="C263" s="6">
        <v>611</v>
      </c>
      <c r="D263" s="17">
        <f t="shared" si="23"/>
        <v>0.39778645833333331</v>
      </c>
      <c r="E263" s="5">
        <v>1.0526167200000001</v>
      </c>
      <c r="F263" s="5">
        <v>0.90099057999999999</v>
      </c>
      <c r="G263" s="5">
        <v>1.2290455499999999</v>
      </c>
      <c r="H263" s="21">
        <v>0.51729999999999998</v>
      </c>
    </row>
    <row r="264" spans="1:13" ht="15.75" customHeight="1" x14ac:dyDescent="0.25">
      <c r="A264" s="18" t="s">
        <v>154</v>
      </c>
      <c r="B264" s="18">
        <v>461</v>
      </c>
      <c r="C264" s="6">
        <v>173</v>
      </c>
      <c r="D264" s="17">
        <f t="shared" si="23"/>
        <v>0.37527114967462039</v>
      </c>
      <c r="E264" s="5">
        <v>1.2572935300000001</v>
      </c>
      <c r="F264" s="5">
        <v>0.99645384000000004</v>
      </c>
      <c r="G264" s="5">
        <v>1.5831760800000001</v>
      </c>
      <c r="H264" s="20">
        <v>5.2499999999999998E-2</v>
      </c>
      <c r="I264" s="12"/>
    </row>
    <row r="265" spans="1:13" x14ac:dyDescent="0.25">
      <c r="A265" s="16" t="s">
        <v>62</v>
      </c>
      <c r="B265" s="16"/>
      <c r="H265" s="21"/>
      <c r="I265" s="8"/>
    </row>
    <row r="266" spans="1:13" x14ac:dyDescent="0.25">
      <c r="A266" s="18" t="s">
        <v>170</v>
      </c>
      <c r="B266" s="18">
        <v>812</v>
      </c>
      <c r="C266" s="6">
        <v>257</v>
      </c>
      <c r="D266" s="17">
        <f>C266/B266</f>
        <v>0.31650246305418717</v>
      </c>
      <c r="E266" s="5">
        <v>1</v>
      </c>
      <c r="H266" s="21"/>
      <c r="I266" s="8"/>
    </row>
    <row r="267" spans="1:13" x14ac:dyDescent="0.25">
      <c r="A267" s="18" t="s">
        <v>171</v>
      </c>
      <c r="B267" s="18">
        <v>100</v>
      </c>
      <c r="C267" s="6">
        <v>34</v>
      </c>
      <c r="D267" s="17">
        <f t="shared" ref="D267:D269" si="24">C267/B267</f>
        <v>0.34</v>
      </c>
      <c r="E267" s="5">
        <v>1.20240865</v>
      </c>
      <c r="F267" s="5">
        <v>0.72668582999999998</v>
      </c>
      <c r="G267" s="5">
        <v>1.9614487899999999</v>
      </c>
      <c r="H267" s="38">
        <v>0.46589999999999998</v>
      </c>
      <c r="I267" s="8"/>
    </row>
    <row r="268" spans="1:13" x14ac:dyDescent="0.25">
      <c r="A268" s="18" t="s">
        <v>144</v>
      </c>
      <c r="B268" s="18">
        <v>2886</v>
      </c>
      <c r="C268" s="6">
        <v>922</v>
      </c>
      <c r="D268" s="17">
        <f t="shared" si="24"/>
        <v>0.31947331947331947</v>
      </c>
      <c r="E268" s="5">
        <v>0.79049205</v>
      </c>
      <c r="F268" s="5">
        <v>0.65575450000000002</v>
      </c>
      <c r="G268" s="5">
        <v>0.95401590000000003</v>
      </c>
      <c r="H268" s="32">
        <v>1.3899999999999999E-2</v>
      </c>
      <c r="I268" s="8"/>
    </row>
    <row r="269" spans="1:13" x14ac:dyDescent="0.25">
      <c r="A269" s="18" t="s">
        <v>154</v>
      </c>
      <c r="B269" s="18">
        <v>827</v>
      </c>
      <c r="C269" s="6">
        <v>340</v>
      </c>
      <c r="D269" s="17">
        <f t="shared" si="24"/>
        <v>0.41112454655380892</v>
      </c>
      <c r="E269" s="5">
        <v>1.19779302</v>
      </c>
      <c r="F269" s="5">
        <v>0.95562899000000001</v>
      </c>
      <c r="G269" s="5">
        <v>1.5020557299999999</v>
      </c>
      <c r="H269" s="38">
        <v>0.1176</v>
      </c>
      <c r="I269" s="8"/>
    </row>
    <row r="270" spans="1:13" x14ac:dyDescent="0.25">
      <c r="A270" s="16" t="s">
        <v>63</v>
      </c>
      <c r="B270" s="16"/>
      <c r="H270" s="21"/>
      <c r="I270" s="8"/>
    </row>
    <row r="271" spans="1:13" x14ac:dyDescent="0.25">
      <c r="A271" s="18" t="s">
        <v>170</v>
      </c>
      <c r="B271" s="18">
        <v>135</v>
      </c>
      <c r="C271" s="6">
        <v>45</v>
      </c>
      <c r="D271" s="17">
        <f>C271/B271</f>
        <v>0.33333333333333331</v>
      </c>
      <c r="E271" s="5">
        <v>1</v>
      </c>
      <c r="H271" s="21"/>
      <c r="I271" s="8"/>
    </row>
    <row r="272" spans="1:13" x14ac:dyDescent="0.25">
      <c r="A272" s="18" t="s">
        <v>171</v>
      </c>
      <c r="B272" s="18">
        <v>20</v>
      </c>
      <c r="C272" s="6">
        <v>6</v>
      </c>
      <c r="D272" s="17">
        <f t="shared" ref="D272:D274" si="25">C272/B272</f>
        <v>0.3</v>
      </c>
      <c r="E272" s="5">
        <v>0.73880957999999997</v>
      </c>
      <c r="F272" s="5">
        <v>0.22004936999999999</v>
      </c>
      <c r="G272" s="5">
        <v>2.2564833800000001</v>
      </c>
      <c r="H272" s="21">
        <v>0.60599999999999998</v>
      </c>
      <c r="I272" s="8"/>
    </row>
    <row r="273" spans="1:9" x14ac:dyDescent="0.25">
      <c r="A273" s="18" t="s">
        <v>144</v>
      </c>
      <c r="B273" s="18">
        <v>3677</v>
      </c>
      <c r="C273" s="6">
        <v>1187</v>
      </c>
      <c r="D273" s="17">
        <f t="shared" si="25"/>
        <v>0.32281751427794397</v>
      </c>
      <c r="E273" s="5">
        <v>0.73835967999999996</v>
      </c>
      <c r="F273" s="5">
        <v>0.49344977000000001</v>
      </c>
      <c r="G273" s="5">
        <v>1.11822563</v>
      </c>
      <c r="H273" s="21">
        <v>0.14499999999999999</v>
      </c>
      <c r="I273" s="8"/>
    </row>
    <row r="274" spans="1:9" x14ac:dyDescent="0.25">
      <c r="A274" s="18" t="s">
        <v>154</v>
      </c>
      <c r="B274" s="18">
        <v>793</v>
      </c>
      <c r="C274" s="6">
        <v>315</v>
      </c>
      <c r="D274" s="17">
        <f t="shared" si="25"/>
        <v>0.39722572509457754</v>
      </c>
      <c r="E274" s="5">
        <v>0.86779196999999997</v>
      </c>
      <c r="F274" s="5">
        <v>0.56582756000000001</v>
      </c>
      <c r="G274" s="5">
        <v>1.34470585</v>
      </c>
      <c r="H274" s="21">
        <v>0.52</v>
      </c>
      <c r="I274" s="8"/>
    </row>
    <row r="275" spans="1:9" x14ac:dyDescent="0.25">
      <c r="A275" s="16" t="s">
        <v>64</v>
      </c>
      <c r="B275" s="16"/>
      <c r="H275" s="21"/>
      <c r="I275" s="8"/>
    </row>
    <row r="276" spans="1:9" x14ac:dyDescent="0.25">
      <c r="A276" s="18" t="s">
        <v>170</v>
      </c>
      <c r="B276" s="18">
        <v>972</v>
      </c>
      <c r="C276" s="6">
        <v>245</v>
      </c>
      <c r="D276" s="17">
        <f>C276/B276</f>
        <v>0.25205761316872427</v>
      </c>
      <c r="E276" s="5">
        <v>1</v>
      </c>
      <c r="H276" s="21"/>
      <c r="I276" s="8"/>
    </row>
    <row r="277" spans="1:9" x14ac:dyDescent="0.25">
      <c r="A277" s="18" t="s">
        <v>171</v>
      </c>
      <c r="B277" s="18">
        <v>83</v>
      </c>
      <c r="C277" s="6">
        <v>20</v>
      </c>
      <c r="D277" s="17">
        <f t="shared" ref="D277:D279" si="26">C277/B277</f>
        <v>0.24096385542168675</v>
      </c>
      <c r="E277" s="5">
        <v>1.0490039499999999</v>
      </c>
      <c r="F277" s="5">
        <v>0.58436573999999997</v>
      </c>
      <c r="G277" s="5">
        <v>1.81639997</v>
      </c>
      <c r="H277" s="21">
        <v>0.86812999999999996</v>
      </c>
      <c r="I277" s="8"/>
    </row>
    <row r="278" spans="1:9" x14ac:dyDescent="0.25">
      <c r="A278" s="18" t="s">
        <v>144</v>
      </c>
      <c r="B278" s="18">
        <v>3250</v>
      </c>
      <c r="C278" s="6">
        <v>1149</v>
      </c>
      <c r="D278" s="17">
        <f t="shared" si="26"/>
        <v>0.35353846153846152</v>
      </c>
      <c r="E278" s="5">
        <v>0.98115211000000002</v>
      </c>
      <c r="F278" s="5">
        <v>0.81948577</v>
      </c>
      <c r="G278" s="5">
        <v>1.17646209</v>
      </c>
      <c r="H278" s="21">
        <v>0.83652000000000004</v>
      </c>
      <c r="I278" s="8"/>
    </row>
    <row r="279" spans="1:9" x14ac:dyDescent="0.25">
      <c r="A279" s="18" t="s">
        <v>154</v>
      </c>
      <c r="B279" s="18">
        <v>320</v>
      </c>
      <c r="C279" s="6">
        <v>139</v>
      </c>
      <c r="D279" s="17">
        <f t="shared" si="26"/>
        <v>0.43437500000000001</v>
      </c>
      <c r="E279" s="5">
        <v>1.55841265</v>
      </c>
      <c r="F279" s="5">
        <v>1.1625871400000001</v>
      </c>
      <c r="G279" s="5">
        <v>2.0869974899999999</v>
      </c>
      <c r="H279" s="20">
        <v>2.9399999999999999E-3</v>
      </c>
      <c r="I279" s="8"/>
    </row>
    <row r="280" spans="1:9" x14ac:dyDescent="0.25">
      <c r="A280" s="16" t="s">
        <v>65</v>
      </c>
      <c r="B280" s="16"/>
      <c r="H280" s="21"/>
      <c r="I280" s="8"/>
    </row>
    <row r="281" spans="1:9" x14ac:dyDescent="0.25">
      <c r="A281" s="18" t="s">
        <v>170</v>
      </c>
      <c r="B281" s="18">
        <v>2180</v>
      </c>
      <c r="C281" s="6">
        <v>700</v>
      </c>
      <c r="D281" s="17">
        <f>C281/B281</f>
        <v>0.32110091743119268</v>
      </c>
      <c r="E281" s="5">
        <v>1</v>
      </c>
      <c r="H281" s="21"/>
      <c r="I281" s="8"/>
    </row>
    <row r="282" spans="1:9" x14ac:dyDescent="0.25">
      <c r="A282" s="18" t="s">
        <v>171</v>
      </c>
      <c r="B282" s="18">
        <v>188</v>
      </c>
      <c r="C282" s="6">
        <v>85</v>
      </c>
      <c r="D282" s="17">
        <f t="shared" ref="D282:D284" si="27">C282/B282</f>
        <v>0.4521276595744681</v>
      </c>
      <c r="E282" s="5">
        <v>1.26991864</v>
      </c>
      <c r="F282" s="5">
        <v>0.90461097000000001</v>
      </c>
      <c r="G282" s="5">
        <v>1.78005865</v>
      </c>
      <c r="H282" s="21">
        <v>0.16600000000000001</v>
      </c>
      <c r="I282" s="8"/>
    </row>
    <row r="283" spans="1:9" x14ac:dyDescent="0.25">
      <c r="A283" s="18" t="s">
        <v>144</v>
      </c>
      <c r="B283" s="18">
        <v>1625</v>
      </c>
      <c r="C283" s="6">
        <v>534</v>
      </c>
      <c r="D283" s="17">
        <f t="shared" si="27"/>
        <v>0.32861538461538464</v>
      </c>
      <c r="E283" s="5">
        <v>0.94869667000000002</v>
      </c>
      <c r="F283" s="5">
        <v>0.81438790000000005</v>
      </c>
      <c r="G283" s="5">
        <v>1.10470464</v>
      </c>
      <c r="H283" s="21">
        <v>0.49825999999999998</v>
      </c>
      <c r="I283" s="8"/>
    </row>
    <row r="284" spans="1:9" x14ac:dyDescent="0.25">
      <c r="A284" s="18" t="s">
        <v>154</v>
      </c>
      <c r="B284" s="18">
        <v>632</v>
      </c>
      <c r="C284" s="6">
        <v>234</v>
      </c>
      <c r="D284" s="17">
        <f t="shared" si="27"/>
        <v>0.370253164556962</v>
      </c>
      <c r="E284" s="5">
        <v>1.32380769</v>
      </c>
      <c r="F284" s="5">
        <v>1.0765438700000001</v>
      </c>
      <c r="G284" s="5">
        <v>1.6260652</v>
      </c>
      <c r="H284" s="20">
        <v>7.6499999999999997E-3</v>
      </c>
    </row>
    <row r="285" spans="1:9" x14ac:dyDescent="0.25">
      <c r="A285" s="16" t="s">
        <v>66</v>
      </c>
      <c r="B285" s="16"/>
      <c r="H285" s="21"/>
      <c r="I285" s="8"/>
    </row>
    <row r="286" spans="1:9" x14ac:dyDescent="0.25">
      <c r="A286" s="18" t="s">
        <v>170</v>
      </c>
      <c r="B286" s="18">
        <v>891</v>
      </c>
      <c r="C286" s="6">
        <v>285</v>
      </c>
      <c r="D286" s="17">
        <f>C286/B286</f>
        <v>0.31986531986531985</v>
      </c>
      <c r="E286" s="5">
        <v>1</v>
      </c>
      <c r="H286" s="21"/>
      <c r="I286" s="8"/>
    </row>
    <row r="287" spans="1:9" x14ac:dyDescent="0.25">
      <c r="A287" s="18" t="s">
        <v>171</v>
      </c>
      <c r="B287" s="18">
        <v>183</v>
      </c>
      <c r="C287" s="6">
        <v>62</v>
      </c>
      <c r="D287" s="17">
        <f t="shared" ref="D287:D289" si="28">C287/B287</f>
        <v>0.33879781420765026</v>
      </c>
      <c r="E287" s="5">
        <v>1.3529850400000001</v>
      </c>
      <c r="F287" s="5">
        <v>0.92697644999999995</v>
      </c>
      <c r="G287" s="5">
        <v>1.9609866499999999</v>
      </c>
      <c r="H287" s="21">
        <v>0.1133</v>
      </c>
      <c r="I287" s="8"/>
    </row>
    <row r="288" spans="1:9" x14ac:dyDescent="0.25">
      <c r="A288" s="18" t="s">
        <v>144</v>
      </c>
      <c r="B288" s="18">
        <v>3209</v>
      </c>
      <c r="C288" s="6">
        <v>1065</v>
      </c>
      <c r="D288" s="17">
        <f t="shared" si="28"/>
        <v>0.33187909005920846</v>
      </c>
      <c r="E288" s="5">
        <v>0.91770240999999997</v>
      </c>
      <c r="F288" s="5">
        <v>0.77097318000000004</v>
      </c>
      <c r="G288" s="5">
        <v>1.093701</v>
      </c>
      <c r="H288" s="21">
        <v>0.33550000000000002</v>
      </c>
      <c r="I288" s="8"/>
    </row>
    <row r="289" spans="1:11" x14ac:dyDescent="0.25">
      <c r="A289" s="18" t="s">
        <v>154</v>
      </c>
      <c r="B289" s="18">
        <v>342</v>
      </c>
      <c r="C289" s="6">
        <v>141</v>
      </c>
      <c r="D289" s="17">
        <f t="shared" si="28"/>
        <v>0.41228070175438597</v>
      </c>
      <c r="E289" s="5">
        <v>1.31668648</v>
      </c>
      <c r="F289" s="5">
        <v>0.99050510999999997</v>
      </c>
      <c r="G289" s="5">
        <v>1.74818414</v>
      </c>
      <c r="H289" s="20">
        <v>5.7500000000000002E-2</v>
      </c>
      <c r="I289" s="8"/>
    </row>
    <row r="290" spans="1:11" x14ac:dyDescent="0.25">
      <c r="A290" s="16" t="s">
        <v>67</v>
      </c>
      <c r="B290" s="16"/>
      <c r="H290" s="21"/>
      <c r="I290" s="8"/>
      <c r="J290" s="3"/>
      <c r="K290" s="3"/>
    </row>
    <row r="291" spans="1:11" x14ac:dyDescent="0.25">
      <c r="A291" s="18" t="s">
        <v>170</v>
      </c>
      <c r="B291" s="18">
        <v>1324</v>
      </c>
      <c r="C291" s="6">
        <v>426</v>
      </c>
      <c r="D291" s="17">
        <f>C291/B291</f>
        <v>0.32175226586102718</v>
      </c>
      <c r="H291" s="21"/>
      <c r="I291" s="8"/>
      <c r="J291" s="3"/>
      <c r="K291" s="3"/>
    </row>
    <row r="292" spans="1:11" x14ac:dyDescent="0.25">
      <c r="A292" s="18" t="s">
        <v>171</v>
      </c>
      <c r="B292" s="18">
        <v>1335</v>
      </c>
      <c r="C292" s="6">
        <v>350</v>
      </c>
      <c r="D292" s="17">
        <f t="shared" ref="D292:D294" si="29">C292/B292</f>
        <v>0.26217228464419473</v>
      </c>
      <c r="E292" s="5">
        <v>0.86340848999999997</v>
      </c>
      <c r="F292" s="5">
        <v>0.71745504999999998</v>
      </c>
      <c r="G292" s="5">
        <v>1.0387926300000001</v>
      </c>
      <c r="H292" s="21">
        <v>0.1197</v>
      </c>
      <c r="J292" s="3"/>
    </row>
    <row r="293" spans="1:11" x14ac:dyDescent="0.25">
      <c r="A293" s="18" t="s">
        <v>144</v>
      </c>
      <c r="B293" s="18">
        <v>1700</v>
      </c>
      <c r="C293" s="6">
        <v>673</v>
      </c>
      <c r="D293" s="17">
        <f t="shared" si="29"/>
        <v>0.39588235294117646</v>
      </c>
      <c r="E293" s="5">
        <v>0.93663149000000001</v>
      </c>
      <c r="F293" s="5">
        <v>0.79071055999999995</v>
      </c>
      <c r="G293" s="5">
        <v>1.10932673</v>
      </c>
      <c r="H293" s="21">
        <v>0.44840000000000002</v>
      </c>
      <c r="I293" s="8"/>
      <c r="J293" s="3"/>
    </row>
    <row r="294" spans="1:11" x14ac:dyDescent="0.25">
      <c r="A294" s="18" t="s">
        <v>154</v>
      </c>
      <c r="B294" s="18">
        <v>266</v>
      </c>
      <c r="C294" s="6">
        <v>104</v>
      </c>
      <c r="D294" s="17">
        <f t="shared" si="29"/>
        <v>0.39097744360902253</v>
      </c>
      <c r="E294" s="5">
        <v>1.32117661</v>
      </c>
      <c r="F294" s="5">
        <v>0.97999301999999999</v>
      </c>
      <c r="G294" s="5">
        <v>1.7758364499999999</v>
      </c>
      <c r="H294" s="20">
        <v>6.6100000000000006E-2</v>
      </c>
      <c r="I294" s="8"/>
      <c r="J294" s="3"/>
    </row>
    <row r="295" spans="1:11" x14ac:dyDescent="0.25">
      <c r="A295" s="31" t="s">
        <v>157</v>
      </c>
      <c r="B295" s="31"/>
      <c r="H295" s="21"/>
      <c r="I295" s="8"/>
      <c r="J295" s="3"/>
      <c r="K295" s="3"/>
    </row>
    <row r="296" spans="1:11" x14ac:dyDescent="0.25">
      <c r="A296" s="18" t="s">
        <v>162</v>
      </c>
      <c r="B296" s="18">
        <v>1415</v>
      </c>
      <c r="C296" s="6">
        <v>531</v>
      </c>
      <c r="D296" s="17">
        <f>C296/B296</f>
        <v>0.37526501766784454</v>
      </c>
      <c r="E296" s="5">
        <v>1</v>
      </c>
      <c r="H296" s="21"/>
    </row>
    <row r="297" spans="1:11" x14ac:dyDescent="0.25">
      <c r="A297" s="18" t="s">
        <v>158</v>
      </c>
      <c r="B297" s="18">
        <v>832</v>
      </c>
      <c r="C297" s="6">
        <v>280</v>
      </c>
      <c r="D297" s="17">
        <f t="shared" ref="D297:D322" si="30">C297/B297</f>
        <v>0.33653846153846156</v>
      </c>
      <c r="E297" s="5">
        <v>0.94979440000000004</v>
      </c>
      <c r="F297" s="5">
        <v>0.77806836000000001</v>
      </c>
      <c r="G297" s="5">
        <v>1.1587209300000001</v>
      </c>
      <c r="H297" s="21">
        <v>0.61199999999999999</v>
      </c>
    </row>
    <row r="298" spans="1:11" x14ac:dyDescent="0.25">
      <c r="A298" s="18" t="s">
        <v>159</v>
      </c>
      <c r="B298" s="18">
        <v>119</v>
      </c>
      <c r="C298" s="6">
        <v>35</v>
      </c>
      <c r="D298" s="17">
        <f t="shared" si="30"/>
        <v>0.29411764705882354</v>
      </c>
      <c r="E298" s="5">
        <v>0.77760110000000005</v>
      </c>
      <c r="F298" s="5">
        <v>0.48830172999999999</v>
      </c>
      <c r="G298" s="5">
        <v>1.2175395600000001</v>
      </c>
      <c r="H298" s="21">
        <v>0.27900000000000003</v>
      </c>
    </row>
    <row r="299" spans="1:11" x14ac:dyDescent="0.25">
      <c r="A299" s="18" t="s">
        <v>160</v>
      </c>
      <c r="B299" s="18">
        <v>29</v>
      </c>
      <c r="C299" s="6">
        <v>11</v>
      </c>
      <c r="D299" s="17">
        <f t="shared" si="30"/>
        <v>0.37931034482758619</v>
      </c>
      <c r="E299" s="5">
        <v>1.8033151000000001</v>
      </c>
      <c r="F299" s="5">
        <v>0.75873522999999998</v>
      </c>
      <c r="G299" s="5">
        <v>4.1017739200000003</v>
      </c>
      <c r="H299" s="21">
        <v>0.16700000000000001</v>
      </c>
    </row>
    <row r="300" spans="1:11" x14ac:dyDescent="0.25">
      <c r="A300" s="18" t="s">
        <v>161</v>
      </c>
      <c r="B300" s="18">
        <v>3</v>
      </c>
      <c r="C300" s="6">
        <v>1</v>
      </c>
      <c r="D300" s="17">
        <f t="shared" si="30"/>
        <v>0.33333333333333331</v>
      </c>
      <c r="E300" s="5">
        <v>0.6000006</v>
      </c>
      <c r="F300" s="5">
        <v>1.986953E-2</v>
      </c>
      <c r="G300" s="5">
        <v>10.94101747</v>
      </c>
      <c r="H300" s="21">
        <v>0.73799999999999999</v>
      </c>
    </row>
    <row r="301" spans="1:11" x14ac:dyDescent="0.25">
      <c r="A301" s="31" t="s">
        <v>163</v>
      </c>
      <c r="H301" s="21"/>
    </row>
    <row r="302" spans="1:11" x14ac:dyDescent="0.25">
      <c r="A302" s="33" t="s">
        <v>164</v>
      </c>
      <c r="B302" s="18">
        <v>48</v>
      </c>
      <c r="C302" s="6">
        <v>22</v>
      </c>
      <c r="D302" s="17">
        <f t="shared" si="30"/>
        <v>0.45833333333333331</v>
      </c>
      <c r="E302" s="5">
        <v>1</v>
      </c>
      <c r="H302" s="21"/>
    </row>
    <row r="303" spans="1:11" x14ac:dyDescent="0.25">
      <c r="A303" s="18" t="s">
        <v>162</v>
      </c>
      <c r="B303" s="18">
        <v>1863</v>
      </c>
      <c r="C303" s="6">
        <v>665</v>
      </c>
      <c r="D303" s="17">
        <f t="shared" si="30"/>
        <v>0.3569511540526033</v>
      </c>
      <c r="E303" s="5">
        <v>0.88643764999999997</v>
      </c>
      <c r="F303" s="5">
        <v>0.45889929000000002</v>
      </c>
      <c r="G303" s="5">
        <v>1.7199984399999999</v>
      </c>
      <c r="H303" s="21">
        <v>0.72</v>
      </c>
    </row>
    <row r="304" spans="1:11" x14ac:dyDescent="0.25">
      <c r="A304" s="18" t="s">
        <v>158</v>
      </c>
      <c r="B304" s="18">
        <v>352</v>
      </c>
      <c r="C304" s="6">
        <v>120</v>
      </c>
      <c r="D304" s="17">
        <f t="shared" si="30"/>
        <v>0.34090909090909088</v>
      </c>
      <c r="E304" s="5">
        <v>0.75836614000000002</v>
      </c>
      <c r="F304" s="5">
        <v>0.37874174999999999</v>
      </c>
      <c r="G304" s="5">
        <v>1.5231287600000001</v>
      </c>
      <c r="H304" s="21">
        <v>0.434</v>
      </c>
    </row>
    <row r="305" spans="1:8" x14ac:dyDescent="0.25">
      <c r="A305" s="18" t="s">
        <v>159</v>
      </c>
      <c r="B305" s="18">
        <v>72</v>
      </c>
      <c r="C305" s="6">
        <v>24</v>
      </c>
      <c r="D305" s="17">
        <f t="shared" si="30"/>
        <v>0.33333333333333331</v>
      </c>
      <c r="E305" s="5">
        <v>0.94426816000000002</v>
      </c>
      <c r="F305" s="5">
        <v>0.40060933999999998</v>
      </c>
      <c r="G305" s="5">
        <v>2.2131001700000001</v>
      </c>
      <c r="H305" s="21">
        <v>0.89500000000000002</v>
      </c>
    </row>
    <row r="306" spans="1:8" x14ac:dyDescent="0.25">
      <c r="A306" s="18" t="s">
        <v>160</v>
      </c>
      <c r="B306" s="18">
        <v>26</v>
      </c>
      <c r="C306" s="6">
        <v>12</v>
      </c>
      <c r="D306" s="17">
        <f t="shared" si="30"/>
        <v>0.46153846153846156</v>
      </c>
      <c r="E306" s="5">
        <v>1.07319141</v>
      </c>
      <c r="F306" s="5">
        <v>0.34943571000000001</v>
      </c>
      <c r="G306" s="5">
        <v>3.2894539800000002</v>
      </c>
      <c r="H306" s="21">
        <v>0.90100000000000002</v>
      </c>
    </row>
    <row r="307" spans="1:8" x14ac:dyDescent="0.25">
      <c r="A307" s="18" t="s">
        <v>161</v>
      </c>
      <c r="B307" s="18">
        <v>17</v>
      </c>
      <c r="C307" s="6">
        <v>9</v>
      </c>
      <c r="D307" s="17">
        <f t="shared" si="30"/>
        <v>0.52941176470588236</v>
      </c>
      <c r="E307" s="5">
        <v>0.93537093999999998</v>
      </c>
      <c r="F307" s="5">
        <v>0.26364230999999999</v>
      </c>
      <c r="G307" s="5">
        <v>3.4301125099999998</v>
      </c>
      <c r="H307" s="21">
        <v>0.91800000000000004</v>
      </c>
    </row>
    <row r="308" spans="1:8" x14ac:dyDescent="0.25">
      <c r="A308" s="18" t="s">
        <v>165</v>
      </c>
      <c r="B308" s="18">
        <v>19</v>
      </c>
      <c r="C308" s="6">
        <v>4</v>
      </c>
      <c r="D308" s="17">
        <f t="shared" si="30"/>
        <v>0.21052631578947367</v>
      </c>
      <c r="E308" s="5">
        <v>0.44386576</v>
      </c>
      <c r="F308" s="5">
        <v>9.6595609999999998E-2</v>
      </c>
      <c r="G308" s="5">
        <v>1.7740538100000001</v>
      </c>
      <c r="H308" s="21">
        <v>0.26700000000000002</v>
      </c>
    </row>
    <row r="309" spans="1:8" x14ac:dyDescent="0.25">
      <c r="A309" s="16" t="s">
        <v>166</v>
      </c>
      <c r="H309" s="21"/>
    </row>
    <row r="310" spans="1:8" x14ac:dyDescent="0.25">
      <c r="A310" s="18" t="s">
        <v>143</v>
      </c>
      <c r="B310" s="18">
        <v>151</v>
      </c>
      <c r="C310" s="6">
        <v>60</v>
      </c>
      <c r="D310" s="17">
        <f t="shared" si="30"/>
        <v>0.39735099337748342</v>
      </c>
      <c r="E310" s="5">
        <v>1.24135507</v>
      </c>
      <c r="F310" s="5">
        <v>0.83561704999999997</v>
      </c>
      <c r="G310" s="5">
        <v>1.83451944</v>
      </c>
      <c r="H310" s="21">
        <v>0.28060000000000002</v>
      </c>
    </row>
    <row r="311" spans="1:8" x14ac:dyDescent="0.25">
      <c r="A311" s="18" t="s">
        <v>167</v>
      </c>
      <c r="B311" s="18">
        <v>991</v>
      </c>
      <c r="C311" s="6">
        <v>376</v>
      </c>
      <c r="D311" s="17">
        <f t="shared" si="30"/>
        <v>0.37941473259334008</v>
      </c>
      <c r="E311" s="5">
        <v>1.2556935499999999</v>
      </c>
      <c r="F311" s="5">
        <v>1.0326631100000001</v>
      </c>
      <c r="G311" s="5">
        <v>1.52714108</v>
      </c>
      <c r="H311" s="20">
        <v>2.2499999999999999E-2</v>
      </c>
    </row>
    <row r="312" spans="1:8" x14ac:dyDescent="0.25">
      <c r="A312" s="18" t="s">
        <v>144</v>
      </c>
      <c r="B312" s="18">
        <v>1160</v>
      </c>
      <c r="C312" s="6">
        <v>383</v>
      </c>
      <c r="D312" s="17">
        <f t="shared" si="30"/>
        <v>0.33017241379310347</v>
      </c>
      <c r="E312" s="5">
        <v>1</v>
      </c>
      <c r="H312" s="21"/>
    </row>
    <row r="313" spans="1:8" x14ac:dyDescent="0.25">
      <c r="A313" s="18" t="s">
        <v>154</v>
      </c>
      <c r="B313" s="18">
        <v>2323</v>
      </c>
      <c r="C313" s="6">
        <v>734</v>
      </c>
      <c r="D313" s="17">
        <f t="shared" si="30"/>
        <v>0.31597072750753336</v>
      </c>
      <c r="E313" s="5">
        <v>1.14922557</v>
      </c>
      <c r="F313" s="5">
        <v>0.97350884000000004</v>
      </c>
      <c r="G313" s="5">
        <v>1.3579931000000001</v>
      </c>
      <c r="H313" s="21">
        <v>0.1014</v>
      </c>
    </row>
    <row r="314" spans="1:8" x14ac:dyDescent="0.25">
      <c r="A314" s="16" t="s">
        <v>169</v>
      </c>
      <c r="H314" s="21"/>
    </row>
    <row r="315" spans="1:8" x14ac:dyDescent="0.25">
      <c r="A315" s="18" t="s">
        <v>143</v>
      </c>
      <c r="B315" s="18">
        <v>46</v>
      </c>
      <c r="C315" s="6">
        <v>7</v>
      </c>
      <c r="D315" s="17">
        <f t="shared" si="30"/>
        <v>0.15217391304347827</v>
      </c>
      <c r="E315" s="5">
        <v>1.1408543099999999</v>
      </c>
      <c r="F315" s="5">
        <v>0.461086208</v>
      </c>
      <c r="G315" s="5">
        <v>2.4360853200000001</v>
      </c>
      <c r="H315" s="21">
        <v>0.75270000000000004</v>
      </c>
    </row>
    <row r="316" spans="1:8" x14ac:dyDescent="0.25">
      <c r="A316" s="18" t="s">
        <v>144</v>
      </c>
      <c r="B316" s="18">
        <v>2467</v>
      </c>
      <c r="C316" s="6">
        <v>783</v>
      </c>
      <c r="D316" s="17">
        <f t="shared" si="30"/>
        <v>0.31738954195379004</v>
      </c>
      <c r="E316" s="5">
        <v>1</v>
      </c>
      <c r="H316" s="21"/>
    </row>
    <row r="317" spans="1:8" x14ac:dyDescent="0.25">
      <c r="A317" s="18" t="s">
        <v>165</v>
      </c>
      <c r="B317" s="18">
        <v>28</v>
      </c>
      <c r="C317" s="6">
        <v>4</v>
      </c>
      <c r="D317" s="17">
        <f t="shared" si="30"/>
        <v>0.14285714285714285</v>
      </c>
      <c r="E317" s="5">
        <v>1.0025929200000001</v>
      </c>
      <c r="F317" s="5">
        <v>0.28895757300000002</v>
      </c>
      <c r="G317" s="5">
        <v>2.6680769600000001</v>
      </c>
      <c r="H317" s="21">
        <v>0.99629999999999996</v>
      </c>
    </row>
    <row r="318" spans="1:8" x14ac:dyDescent="0.25">
      <c r="A318" s="18" t="s">
        <v>99</v>
      </c>
      <c r="B318" s="18">
        <v>2084</v>
      </c>
      <c r="C318" s="6">
        <v>759</v>
      </c>
      <c r="D318" s="17">
        <f t="shared" si="30"/>
        <v>0.36420345489443379</v>
      </c>
      <c r="E318" s="5">
        <v>1.6547005699999999</v>
      </c>
      <c r="F318" s="5">
        <v>1.05606533</v>
      </c>
      <c r="G318" s="5">
        <v>2.59324179</v>
      </c>
      <c r="H318" s="20">
        <v>2.7699999999999999E-2</v>
      </c>
    </row>
    <row r="319" spans="1:8" x14ac:dyDescent="0.25">
      <c r="A319" s="16" t="s">
        <v>179</v>
      </c>
      <c r="H319" s="21"/>
    </row>
    <row r="320" spans="1:8" x14ac:dyDescent="0.25">
      <c r="A320" s="18" t="s">
        <v>143</v>
      </c>
      <c r="B320" s="18">
        <v>569</v>
      </c>
      <c r="C320" s="6">
        <v>230</v>
      </c>
      <c r="D320" s="17">
        <f t="shared" si="30"/>
        <v>0.40421792618629176</v>
      </c>
      <c r="E320" s="5">
        <v>0.92268402999999999</v>
      </c>
      <c r="F320" s="5">
        <v>0.74960389999999999</v>
      </c>
      <c r="G320" s="5">
        <v>1.1337089</v>
      </c>
      <c r="H320" s="38">
        <v>0.44600000000000001</v>
      </c>
    </row>
    <row r="321" spans="1:8" x14ac:dyDescent="0.25">
      <c r="A321" s="18" t="s">
        <v>144</v>
      </c>
      <c r="B321" s="18">
        <v>3718</v>
      </c>
      <c r="C321" s="6">
        <v>1188</v>
      </c>
      <c r="D321" s="17">
        <f t="shared" si="30"/>
        <v>0.31952662721893493</v>
      </c>
      <c r="E321" s="5">
        <v>1</v>
      </c>
      <c r="H321" s="21"/>
    </row>
    <row r="322" spans="1:8" x14ac:dyDescent="0.25">
      <c r="A322" s="18" t="s">
        <v>154</v>
      </c>
      <c r="B322" s="18">
        <v>338</v>
      </c>
      <c r="C322" s="6">
        <v>135</v>
      </c>
      <c r="D322" s="17">
        <f t="shared" si="30"/>
        <v>0.39940828402366862</v>
      </c>
      <c r="E322" s="5">
        <v>1.2691040899999999</v>
      </c>
      <c r="F322" s="5">
        <v>0.98384079000000002</v>
      </c>
      <c r="G322" s="5">
        <v>1.6328410200000001</v>
      </c>
      <c r="H322" s="32">
        <v>6.5000000000000002E-2</v>
      </c>
    </row>
  </sheetData>
  <mergeCells count="2">
    <mergeCell ref="F2:G2"/>
    <mergeCell ref="C1:D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Univariable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Dieneke Hoeve-Bakker</dc:creator>
  <cp:lastModifiedBy>Oda van den Berg</cp:lastModifiedBy>
  <dcterms:created xsi:type="dcterms:W3CDTF">2022-12-09T14:13:30Z</dcterms:created>
  <dcterms:modified xsi:type="dcterms:W3CDTF">2023-01-19T17:17:39Z</dcterms:modified>
</cp:coreProperties>
</file>