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cand\Downloads\"/>
    </mc:Choice>
  </mc:AlternateContent>
  <xr:revisionPtr revIDLastSave="0" documentId="13_ncr:1_{BB86E427-1144-46F5-9789-222E7030F49E}" xr6:coauthVersionLast="47" xr6:coauthVersionMax="47" xr10:uidLastSave="{00000000-0000-0000-0000-000000000000}"/>
  <bookViews>
    <workbookView xWindow="28680" yWindow="-120" windowWidth="29040" windowHeight="15720" xr2:uid="{8907D84E-D843-41DE-B559-0C700322D08B}"/>
  </bookViews>
  <sheets>
    <sheet name="Supplemental Table 1" sheetId="2" r:id="rId1"/>
    <sheet name="Supplemental Table 2" sheetId="3" r:id="rId2"/>
    <sheet name="Supplemental Table 3" sheetId="4"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4" l="1"/>
  <c r="B11" i="4"/>
  <c r="B10" i="4"/>
  <c r="B9" i="4"/>
  <c r="B8" i="4"/>
  <c r="B7" i="4"/>
  <c r="B6" i="4"/>
  <c r="B5" i="4"/>
  <c r="B4" i="4"/>
  <c r="B12" i="4" s="1"/>
</calcChain>
</file>

<file path=xl/sharedStrings.xml><?xml version="1.0" encoding="utf-8"?>
<sst xmlns="http://schemas.openxmlformats.org/spreadsheetml/2006/main" count="908" uniqueCount="425">
  <si>
    <r>
      <rPr>
        <b/>
        <sz val="11"/>
        <color theme="1"/>
        <rFont val="Calibri"/>
        <family val="2"/>
        <scheme val="minor"/>
      </rPr>
      <t xml:space="preserve">Supplemental Table 1. </t>
    </r>
    <r>
      <rPr>
        <sz val="11"/>
        <color theme="1"/>
        <rFont val="Calibri"/>
        <family val="2"/>
        <scheme val="minor"/>
      </rPr>
      <t>Gene content of OEGTP targeted NGS panels offered at LHSC.</t>
    </r>
  </si>
  <si>
    <t>Subpanel</t>
  </si>
  <si>
    <t>Number of Genes</t>
  </si>
  <si>
    <t>Genes Included and Transcript(s) Reported</t>
  </si>
  <si>
    <t>Focal Epilepsy</t>
  </si>
  <si>
    <t>14 genes</t>
  </si>
  <si>
    <t>CHRNA2(NM_000742.3), CHRNA4(NM_000744.6), CHRNB2(NM_000748.2), CPA6(NM_020361.4), DEPDC5(NM_001242896.1), GRIN2A(NM_000833.3), KCNT1(NM_020822.2), LGI1(NM_005097.2), NPRL2(NM_006545.4), NPRL3(NM_001077350.2), PRRT2(NM_145239.2), SCN1A(NM_001165963.1), SCN1B(NM_199037.3), SCN1B(NM_001037.4), SLC2A1(NM_006516.2)</t>
  </si>
  <si>
    <t xml:space="preserve">Progressive Myoclonic </t>
  </si>
  <si>
    <t>20 genes</t>
  </si>
  <si>
    <t>ASAH1(NM_004315.4), CLN3(NM_001042432.1), CLN5(NM_006493.2), CLN6(NM_017882.2), CLN8(NM_018941.3), CSTB(NM_000100.3), CTSD(NM_001909.4), EPM2A(NM_005670.3), GOSR2(NM_004287.3), KCNC1(NM_001112741.1), KCTD7(CLN14)(NM_153033.4), LMNB2(NM_032737.3), MFSD8(NM_152778.2), NEU1(NM_000434.3), NHLRC1(NM_198586.2), PPT1(NM_000310.3), PRICKLE1(NM_153026.2), SCARB2(NM_005506.3), SGCE(NM_001099401.1), TPP1(NM_000391.3)</t>
  </si>
  <si>
    <t xml:space="preserve">Actionable </t>
  </si>
  <si>
    <t>22 genes</t>
  </si>
  <si>
    <t>ALDH7A1(NM_001182.4), AMT(NM_000481.3), ATP7A(NM_000052.5), CAD(NM_004341.3), FOLR1(NM_016725.2), GAMT(NM_138924.2andNM_000156.5), GLDC(NM_000170.2), KCNQ2(NM_172107.2), KCNT1(NM_020822.2), MOCS1(NM_005943.5), PHGDH(NM_006623.3), PNPO(NM_018129.3), POLG(NM_002693.2), PROSC(PLPBP)(NM_007198.3), PSAT1(NM_058179.3), PSPH(NM_004577.3), SCN1A(NM_001165963.1), SLC2A1(NM_006516.2), SLC6A8(NM_005629.3), SUOX(NM_000456.2), TSC1(NM_000368.4), TSC2(NM_000548.3)</t>
  </si>
  <si>
    <t xml:space="preserve">Brain Malformation </t>
  </si>
  <si>
    <t>44 genes</t>
  </si>
  <si>
    <t>ACTB(NM_001101.3), ACTG1(NM_001199954.1), AKT3(NM_005465.4), ARFGEF2(NM_006420.2), ARX(NM_139058.2), ASNS(NM_001673.4), ATP6V0A2(NM_012463.3), B3GALNT2(NM_152490.3), B3GNT1(B4GAT1)(NM_006876.2), DCX(NM_000555.3), DYNC1H1(NM_001376.4), FKRP(NM_001039885.2), FKTN(NM_001079802.1), FLNA(NM_001456.3), GMPPB(NM_013334.3), GPR56(ADGRG1)(NM_001145771.1), GPSM2(NM_013296.4), GTDC2(POMGNT2)(NM_032806.5), KATNB1(NM_005886.2), KIAA1279(KIF1BP)(NM_015634.3), KIF2A(NM_001098511.2), LAMA2(NM_000426.3), LARGE(NM_004737.4), NDE1(NM_001143979.1), OCLN(NM_002538.3), PAFAH1B1(NM_000430.3), POMGNT1(NM_017739.3), POMT1(NM_007171.3), POMT2(NM_013382.5), RAB18(NM_021252.4), RAB3GAP1(NM_001172435.1), RAB3GAP2(NM_012414.3), RELN(NM_005045.3), RTTN(NM_173630.3), SGK196(POMK)(NM_032237.4), SNAP29(NM_004782.3), SRD5A3(NM_024592.4), TUBA1A(NM_006009.3), TUBB(NM_178014.2), TUBB2A(NM_001069.2), TUBB2B(NM_178012.4), TUBB3(NM_006086.3), VLDLR(NM_003383.3), WDR62(NM_001083961.1)</t>
  </si>
  <si>
    <t xml:space="preserve">Childhood-onset </t>
  </si>
  <si>
    <t>45 genes</t>
  </si>
  <si>
    <t>ADSL(NM_000026.2), ARX(NM_139058.2), ATP1A3(NM_152296.4), ATRX(NM_000489.3), CDKL5(NM_003159.2), CHD2(NM_001271.3), CNTNAP2(NM_014141.5), DEPDC5(NM_001242896.1), DNAJC5(CLN4B)(NM_025219.2), DYRK1A(NM_001396.3), EHMT1(NM_024757.4), FOXG1(NM_005249.4), GABRG2(NM_198903.2), GRIN2A(NM_000833.3), KANSL1(NM_001193466.1), KCNJ10(NM_002241.4), KCNMA1(NM_001161352.1&amp;NM_001014797.2), KCNQ3(NM_004519.3), KDM5C(NM_004187.3), MBD5(NM_018328.4), MECP2(NM_001110792.1&amp;NM_004992.3), MEF2C(NM_001193347.1), NRXN1(NM_001135659.1), PAK3(NM_001128168.1), PCDH19(NM_001184880.1), PHF6(NM_001015877.1), PIGA(NM_002641.3), PNKP(NM_007254.3), PRRT2(NM_145239.2), RAB39B(NM_171998.2), ROGDI(NM_024589.2), SCN1A(NM_001165963.1), SCN1B(NM_199037.3&amp;NM_001037.4), SCN2A(NM_021007.2), SLC2A1(NM_006516.2), SLC9A6(NM_001042537.1), STX1B(NM_052874.3), SYN1(NM_006950.3), SYNGAP1(NM_006772.2), TBC1D24(NM_001199107.1), TCF4(NM_001243226.1), TSC1(NM_000368.4), TSC2(NM_000548.3), UBE3A(NM_000462.3), ZEB2(NM_014795.3)</t>
  </si>
  <si>
    <t xml:space="preserve">Early Infantile </t>
  </si>
  <si>
    <t>51 genes</t>
  </si>
  <si>
    <t>AP3B2(NM_001278512.1), ARHGEF9(NM_015185.2), ARHGEF9(NM_001173479.1), ARV1(NM_022786.1), ARX(NM_139058.2), CACNA1A(NM_023035.2), CAD(NM_004341.3), CDKL5(NM_003159.2), CHD2(NM_001271.3), DENND5A(NM_015213.3), DNM1(NM_004408.2), DOCK7(NM_001271999.1), EEF1A2(NM_001958.3), FGF12(NM_021032.4), FRRS1L(NM_014334.2), GABRA1(NM_000806.5), GABRB3(NM_000814.5), GNAO1(NM_020988.2), GRIN2A(NM_000833.3), GRIN2B(NM_000834.3), HCN1(NM_021072.3), HNRNPU(NM_031844.2), ITPA(NM_033453.3), KCNA2(NM_004974.3), KCNB1(NM_004975.2), KCNQ2(NM_172107.2), KCNT1(NM_020822.2), MDH2(NM_005918.2), MECP2(NM_001110792.1&amp;NM_004992.3), MEF2C(NM_001193347.1), PCDH19(NM_001184880.1), PIGA(NM_002641.3), PLCB1(NM_015192.3), PNKP(NM_007254.3), PRRT2(NM_145239.2), SCN1A(NM_001165963.1), SCN2A(NM_021007.2), SCN8A(NM_014191.3), SLC12A5(NM_001134771.1&amp;NM_020708.4), SLC13A5(NM_177550.3), SLC25A12(NM_003705.4), SLC25A22(NM_001191060.1), SLC35A2(NM_005660.1), SPTAN1(NM_001130438.2), STXBP1(NM_003165.3), SYNGAP1(NM_006772.2), SYNJ1(NM_003895.3), SZT2(NM_015284.3), TBC1D24(NM_001199107.1), UBA5(NM_024818.3), WWOX(NM_016373.2), YWHAG(NM_012479.3)</t>
  </si>
  <si>
    <t xml:space="preserve">Comprehensive Epilepsy </t>
  </si>
  <si>
    <t>167 genes</t>
  </si>
  <si>
    <t>ACTB(NM_001101.3), ACTG1(NM_001199954.1), ADSL(NM_000026.2), AKT3(NM_005465.4), ALDH7A1(NM_001182.4), AMT(NM_000481.3), AP3B2(NM_001278512.1), ARFGEF2(NM_006420.2), ARHGEF9(NM_015185.2), ARHGEF9(NM_001173479.1), ARV1(NM_022786.1), ARX(NM_139058.2), ASAH1(NM_004315.4), ASNS(NM_001673.4), ATP1A3(NM_152296.4), ATP6V0A2(NM_012463.3), ATP7A(NM_000052.5), ATRX(NM_000489.3), B3GALNT2(NM_152490.3), B3GNT1(B4GAT1)(NM_006876.2), CACNA1A(NM_023035.2), CAD(NM_004341.3), CDKL5(NM_003159.2), CHD2(NM_001271.3), CHRNA2(NM_000742.3), CHRNA4(NM_000744.6), CHRNB2(NM_000748.2), CLN3(NM_001042432.1), CLN5(NM_006493.2), CLN6(NM_017882.2), CLN8(NM_018941.3), CNTNAP2(NM_014141.5), CPA6(NM_020361.4), CSTB(NM_000100.3), CTSD(NM_001909.4), DCX(NM_000555.3), DENND5A(NM_015213.3), DEPDC5(NM_001242896.1), DNAJC5(CLN4B)(NM_025219.2), DNM1(NM_004408.2), DOCK7(NM_001271999.1), DYNC1H1(NM_001376.4), DYRK1A(NM_001396.3), EEF1A2(NM_001958.3), EHMT1(NM_024757.4), EPM2A(NM_005670.3), FGF12(NM_021032.4), FKRP(NM_001039885.2), FKTN(NM_001079802.1), FLNA(NM_001456.3), FOLR1(NM_016725.2), FOXG1(NM_005249.4), FRRS1L(NM_014334.2), GABRA1(NM_000806.5), GABRB3(NM_000814.5), GABRG2(NM_198903.2), GAMT(NM_138924.2&amp;NM_000156.5), GLDC(NM_000170.2), GMPPB(NM_013334.3), GNAO1(NM_020988.2), GOSR2(NM_004287.3), GPR56(ADGRG1)(NM_001145771.1), GPSM2(NM_013296.4), GRIN2A(NM_000833.3), GRIN2B(NM_000834.3), GTDC2(POMGNT2)(NM_032806.5), HCN1(NM_021072.3), HNRNPU(NM_031844.2), ITPA(NM_033453.3), KANSL1(NM_001193466.1), KATNB1(NM_005886.2), KCNA2(NM_004974.3), KCNB1(NM_004975.2), KCNC1(NM_001112741.1), KCNJ10(NM_002241.4), KCNMA1(NM_001161352.1&amp;NM_001014797.2), KCNQ2(NM_172107.2), KCNQ3(NM_004519.3), KCNT1(NM_020822.2), KCTD7(CLN14)(NM_153033.4), KDM5C(NM_004187.3), KIAA1279(KIF1BP)(NM_015634.3), KIF2A(NM_001098511.2), LAMA2(NM_000426.3), LARGE(NM_004737.4), LGI1(NM_005097.2), LMNB2(NM_032737.3), MBD5(NM_018328.4), MDH2(NM_005918.2), MECP2(NM_001110792.1&amp;NM_004992.3), MEF2C(NM_001193347.1), MFSD8(NM_152778.2), MOCS1(NM_005943.5), NDE1(NM_001143979.1), NEU1(NM_000434.3), NHLRC1(NM_198586.2), NPRL2(NM_006545.4), NPRL3(NM_001077350.2), NRXN1(NM_001135659.1), OCLN(NM_002538.3), PAFAH1B1(NM_000430.3), PAK3(NM_001128168.1), PCDH19(NM_001184880.1), PHF6(NM_001015877.1), PHGDH(NM_006623.3), PIGA(NM_002641.3), PLCB1(NM_015192.3), PNKP(NM_007254.3), PNPO(NM_018129.3), POLG(NM_002693.2), POMGNT1(NM_017739.3), POMT1(NM_007171.3), POMT2(NM_013382.5), PPT1(NM_000310.3), PRICKLE1(NM_153026.2), PROSC(PLPBP)(NM_007198.3), PRRT2(NM_145239.2), PSAT1(NM_058179.3), PSPH(NM_004577.3), RAB18(NM_021252.4), RAB39B(NM_171998.2), RAB3GAP1(NM_001172435.1), RAB3GAP2(NM_012414.3), RELN(NM_005045.3), ROGDI(NM_024589.2), RTTN(NM_173630.3), SCARB2(NM_005506.3), SCN1A(NM_001165963.1), SCN1B(NM_199037.3), SCN1B(NM_001037.4), SCN2A(NM_021007.2), SCN8A(NM_014191.3), SGCE(NM_001099401.1), SGK196(POMK)(NM_032237.4), SLC12A5(NM_001134771.1&amp;NM_020708.4), SLC13A5(NM_177550.3), SLC25A12(NM_003705.4), SLC25A22(NM_001191060.1), SLC2A1(NM_006516.2), SLC35A2(NM_005660.1), SLC6A8(NM_005629.3), SLC9A6(NM_001042537.1), SNAP29(NM_004782.3), SPTAN1(NM_001130438.2), SRD5A3(NM_024592.4), STX1B(NM_052874.3), STXBP1(NM_003165.3), SUOX(NM_000456.2), SYN1(NM_006950.3), SYNGAP1(NM_006772.2), SYNJ1(NM_003895.3), SZT2(NM_015284.3), TBC1D24(NM_001199107.1), TCF4(NM_001243226.1), TPP1(NM_000391.3), TSC1(NM_000368.4), TSC2(NM_000548.3), TUBA1A(NM_006009.3), TUBB(NM_178014.2), TUBB2A(NM_001069.2), TUBB2B(NM_178012.4), TUBB3(NM_006086.3), UBA5(NM_024818.3), UBE3A(NM_000462.3), VLDLR(NM_003383.3), WDR62(NM_001083961.1), WWOX(NM_016373.2), YWHAG(NM_012479.3), ZEB2(NM_014795.3)</t>
  </si>
  <si>
    <r>
      <rPr>
        <b/>
        <sz val="11"/>
        <color theme="1"/>
        <rFont val="Calibri"/>
        <family val="2"/>
        <scheme val="minor"/>
      </rPr>
      <t xml:space="preserve">Supplemental Table 2. </t>
    </r>
    <r>
      <rPr>
        <sz val="11"/>
        <color theme="1"/>
        <rFont val="Calibri"/>
        <family val="2"/>
        <scheme val="minor"/>
      </rPr>
      <t xml:space="preserve">Summary results of familial testing. 258 samples in 133 families were tested and 194 familial variants were investigated. Unless noted, maternal and paternal samples were tested, and in some cases extended family members were also provided. Additional information (regarding if parentals are affected) was collected from requisition, as reported by the ordering clinician. Note that paternity testing was not done and should be performed before </t>
    </r>
    <r>
      <rPr>
        <i/>
        <sz val="11"/>
        <color theme="1"/>
        <rFont val="Calibri"/>
        <family val="2"/>
        <scheme val="minor"/>
      </rPr>
      <t>de novo</t>
    </r>
    <r>
      <rPr>
        <sz val="11"/>
        <color theme="1"/>
        <rFont val="Calibri"/>
        <family val="2"/>
        <scheme val="minor"/>
      </rPr>
      <t xml:space="preserve"> variant status can be confirmed.</t>
    </r>
  </si>
  <si>
    <t>Variant of Interest</t>
  </si>
  <si>
    <t>Inheritance Pattern</t>
  </si>
  <si>
    <t>Additional Information</t>
  </si>
  <si>
    <t xml:space="preserve">Family  </t>
  </si>
  <si>
    <t>SYNGAP1:c.380_383dupGGCC, p.(Ser129Alafs*24)</t>
  </si>
  <si>
    <t>de novo</t>
  </si>
  <si>
    <t>Unnafected parents</t>
  </si>
  <si>
    <t>Family 1</t>
  </si>
  <si>
    <t>CACNA1A:c.2623C&gt;T, p.(Pro875Ser)</t>
  </si>
  <si>
    <t>maternally inherited</t>
  </si>
  <si>
    <t>unknown if parent affected</t>
  </si>
  <si>
    <t>Family 2</t>
  </si>
  <si>
    <t>SCN1A:c.1837C&gt;T, p.(Arg613*)</t>
  </si>
  <si>
    <t>not maternally inherited</t>
  </si>
  <si>
    <t>paternal sample not tested</t>
  </si>
  <si>
    <t>Family 3</t>
  </si>
  <si>
    <t>GRIN2A:c.1345G&gt;T, p.(Gly449Trp)</t>
  </si>
  <si>
    <t>Family 4</t>
  </si>
  <si>
    <t>SZT2:c.6553C&gt;T, p.(Arg2185Trp)</t>
  </si>
  <si>
    <t>paternally inherited</t>
  </si>
  <si>
    <t>SCN1A:c.5338A&gt;C, p.(Met1780Leu)</t>
  </si>
  <si>
    <t>Family 5</t>
  </si>
  <si>
    <t>ATP1A3:c.-9G&gt;A</t>
  </si>
  <si>
    <t>RELN:c.3651C&gt;G, p.(Ile1217Met)</t>
  </si>
  <si>
    <t>mother unaffected</t>
  </si>
  <si>
    <t>Family 6</t>
  </si>
  <si>
    <t>FLNA:c.7235T&gt;C, p.(Val2412Ala)</t>
  </si>
  <si>
    <t>father unaffected</t>
  </si>
  <si>
    <t>GABRA1:c.1097A&gt;G, p.(Asn366Ser)</t>
  </si>
  <si>
    <t>VLDLR:c.1643A&gt;G, p.(Lys548Arg)</t>
  </si>
  <si>
    <t>PLCB1:c.2209-13A&gt;G</t>
  </si>
  <si>
    <t>Family 7</t>
  </si>
  <si>
    <t>MBD5:c.3570C&gt;A, p.(Cys1190*)</t>
  </si>
  <si>
    <t>Family 8</t>
  </si>
  <si>
    <t>SCN1A:c.664C&gt;T, p.(Arg222*)</t>
  </si>
  <si>
    <t>Family 9</t>
  </si>
  <si>
    <t>SYNGAP1:c.53A&gt;G, p.(Tyr18Cys)</t>
  </si>
  <si>
    <t>Family 10</t>
  </si>
  <si>
    <t>PCDH19:c.1321G&gt;C, p.(Val441Leu)</t>
  </si>
  <si>
    <t>mother affected</t>
  </si>
  <si>
    <t>GRIN2A:c.3535T&gt;G, p.(Ser1179Ala)</t>
  </si>
  <si>
    <t>Family 11</t>
  </si>
  <si>
    <t>KCNQ2:c.901G&gt;A, p.(Gly301Ser)</t>
  </si>
  <si>
    <t>CHD2:c.4816C&gt;T, p.(Pro1606Ser)</t>
  </si>
  <si>
    <t>Family 12</t>
  </si>
  <si>
    <t>DNM1:c.709C&gt;T, p.(Arg237Trp)</t>
  </si>
  <si>
    <t>Family 13</t>
  </si>
  <si>
    <t>GMPPB:c.896C&gt;G, p.(Ser299Cys)</t>
  </si>
  <si>
    <t>Family 14</t>
  </si>
  <si>
    <t>CHRNB2:c.1235G&gt;A, p.(Gly412Asp)</t>
  </si>
  <si>
    <t>SCN2A:c.4446+2T&gt;C</t>
  </si>
  <si>
    <t>Family 15</t>
  </si>
  <si>
    <t>CAD:c.3461A&gt;G, p.(His1154Arg)</t>
  </si>
  <si>
    <t>Family 16</t>
  </si>
  <si>
    <t>CAD:c.4613C&gt;T, p.(Ser1538Leu)</t>
  </si>
  <si>
    <t>KCNC1:c.683G&gt;T, p.(Arg228Leu)</t>
  </si>
  <si>
    <t>Family 17</t>
  </si>
  <si>
    <t>SCN1B:c.214C&gt;T, p.(Arg72Cys)</t>
  </si>
  <si>
    <t>also detected in affected sibling, unaffected maternal aunt also tested (variant not detected)</t>
  </si>
  <si>
    <t>Family 18</t>
  </si>
  <si>
    <t>PHGDH:c.1273G&gt;A, p.(Val425Met)</t>
  </si>
  <si>
    <t>not paternally inherited</t>
  </si>
  <si>
    <t>maternal sample not tested</t>
  </si>
  <si>
    <t>Family 19</t>
  </si>
  <si>
    <t>KCNQ2:c.294C&gt;A, p.(Tyr98*)</t>
  </si>
  <si>
    <t>Family 20</t>
  </si>
  <si>
    <t>FRRS1L:c.752A&gt;G, p.(Asn251Ser)</t>
  </si>
  <si>
    <t>Family 21</t>
  </si>
  <si>
    <t>WDR62:c.82C&gt;T, p.(Arg28Trp)</t>
  </si>
  <si>
    <t>SCN1A:c.3985C&gt;T, p.(Arg1329*)</t>
  </si>
  <si>
    <t>Family 22</t>
  </si>
  <si>
    <t>CACNA1A:c.4888C&gt;T, p.(Arg1630Cys)</t>
  </si>
  <si>
    <t>Family 23</t>
  </si>
  <si>
    <t>GRIN2B:c.3797C&gt;T, p.(Pro1266Leu)</t>
  </si>
  <si>
    <t>SCN1B:c.536G&gt;A, p.(Trp179*)</t>
  </si>
  <si>
    <t>also detected in sibling (unknown if they are affected or not)</t>
  </si>
  <si>
    <t>KCNQ2:c.816+5G&gt;C</t>
  </si>
  <si>
    <t>mother is affected, also detected in affected sibling</t>
  </si>
  <si>
    <t>Family 24</t>
  </si>
  <si>
    <t>SCN1A:c.2125C&gt;G, p.(Gln709Glu)</t>
  </si>
  <si>
    <t>Family 25</t>
  </si>
  <si>
    <t>KANSL1:c.1980G&gt;C, p.(Gln660His)</t>
  </si>
  <si>
    <t>Family 26</t>
  </si>
  <si>
    <t>SCN1A:c.695-2A&gt;G</t>
  </si>
  <si>
    <t>NPRL3:c.630-3501_767+14del</t>
  </si>
  <si>
    <t>Family 27</t>
  </si>
  <si>
    <t>DEPDC5:c.856C&gt;T,p.(Arg286*)</t>
  </si>
  <si>
    <t>Family 28</t>
  </si>
  <si>
    <t>B3GALNT2:c.55C&gt;T, p.(Leu19Phe)</t>
  </si>
  <si>
    <t>Family 29</t>
  </si>
  <si>
    <t>SYNGAP1:c.3848C&gt;T, p.(Pro1283Leu)</t>
  </si>
  <si>
    <t>MBD5:c.2353A&gt;C,p.(Asn785His)</t>
  </si>
  <si>
    <t>Family 30</t>
  </si>
  <si>
    <t>ARX:c.1214C&gt;T, p.(Ser405Phe</t>
  </si>
  <si>
    <t>ATRX:c.1405G&gt;A, p.(Val469Ile)</t>
  </si>
  <si>
    <t>RELN:c.8482_8489+19dup</t>
  </si>
  <si>
    <t>Family 31</t>
  </si>
  <si>
    <t>PRRT2:c.349G&gt;C, p.(Glu117Gln)</t>
  </si>
  <si>
    <t>Family 32</t>
  </si>
  <si>
    <t>CNTNAP2:c.(97+21_98-21)_(402+21_403-21)del</t>
  </si>
  <si>
    <t>Family 33</t>
  </si>
  <si>
    <t>GRIN2A:c.2865T&gt;G, p.(Ile955Met)</t>
  </si>
  <si>
    <t>Family 34</t>
  </si>
  <si>
    <t>CACNA1A:c.1231G&gt;A, p.(Gly411Arg)</t>
  </si>
  <si>
    <t>Family 35</t>
  </si>
  <si>
    <t>ACTG1:c.180C&gt;T,p.(Ser60=)</t>
  </si>
  <si>
    <t>Family 36</t>
  </si>
  <si>
    <t>RELN:c.3865G&gt;A,p.(Val1289Ile)</t>
  </si>
  <si>
    <t>KCNQ2:c.941C&gt;T, p.(Ser314Phe)</t>
  </si>
  <si>
    <t>Family 37</t>
  </si>
  <si>
    <t>KCNT1:c.2387A&gt;C, p.(Tyr796Ser)</t>
  </si>
  <si>
    <t>Family 38</t>
  </si>
  <si>
    <t>POLG:c.1399G&gt;A, p.(Ala467Thr)</t>
  </si>
  <si>
    <t>FGF12: c.208C&gt;T, p.(Leu70Phe)</t>
  </si>
  <si>
    <t>Family 39</t>
  </si>
  <si>
    <t>RELN:c.2189G&gt;A, p.(Arg730His)</t>
  </si>
  <si>
    <t>Family 40</t>
  </si>
  <si>
    <t>GABRG2:c.868G&gt;T, p.(Glu290*)</t>
  </si>
  <si>
    <t>Family 41</t>
  </si>
  <si>
    <t>DYRK1A:c.1274A&gt;C, p.(Asn425Thr)</t>
  </si>
  <si>
    <t>CHRNB2:c.1364C&gt;T, p.(Ala455Val)</t>
  </si>
  <si>
    <t>mother is affected, she inherited variant from unaffected father</t>
  </si>
  <si>
    <t>Family 42</t>
  </si>
  <si>
    <t>SCN2A:c.2629T&gt;G, p.(Ser877Ala)</t>
  </si>
  <si>
    <t>mother is affected and variant is de novo in her (maternal grandmother and grandfather of proband also tested)</t>
  </si>
  <si>
    <t>SCN2A:c.3259G&gt;A, p.(Val1087Met)</t>
  </si>
  <si>
    <t>TSC2:c.1832G&gt;A, p.(Arg611Gln</t>
  </si>
  <si>
    <t>Family 43</t>
  </si>
  <si>
    <t>DCX:c.506C&gt;G, p.(Thr169Arg)</t>
  </si>
  <si>
    <t>Family 44</t>
  </si>
  <si>
    <t>FKRP:c.456C&gt;G, p.(Ser152Arg</t>
  </si>
  <si>
    <t>FKRP:c.628C&gt;G, p.(Leu210Val)</t>
  </si>
  <si>
    <t>LAMA2:c.3244C&gt;T, p.(His1082Tyr)</t>
  </si>
  <si>
    <t>LAMA2:c.6697G&gt;A, p.(Val2233Ile)</t>
  </si>
  <si>
    <t>DOCK7:c.820T&gt;C, p.(Phe274Leu)</t>
  </si>
  <si>
    <t>Family 45</t>
  </si>
  <si>
    <t>FLNA:c.1894G&gt;A, p.(Asp632Asn)</t>
  </si>
  <si>
    <t>GRIN2A:c.3886G&gt;A, p.(Val1296Ile)</t>
  </si>
  <si>
    <t>POMT1:c.1611C&gt;G, p.(Ser537Arg)</t>
  </si>
  <si>
    <t>CACNA1A:c.6484C&gt;T, p.(Arg2162Cys)</t>
  </si>
  <si>
    <t>PHGDH:c.1400T&gt;C, p.(Leu467Pro)</t>
  </si>
  <si>
    <t>NRXN1:c.2824_2827dup. p.(Ile943Asnfs*44)</t>
  </si>
  <si>
    <t>PNKP:c.300C&gt;G, p.(His100Gln)</t>
  </si>
  <si>
    <t>Family 46</t>
  </si>
  <si>
    <t>PRRT2:c.649dup, p.(Arg217Profs*8)</t>
  </si>
  <si>
    <t>father affected</t>
  </si>
  <si>
    <t>Family 47</t>
  </si>
  <si>
    <t>CHRNA4:c.816C&gt;T, p.(Gly272=)</t>
  </si>
  <si>
    <t>Family 48</t>
  </si>
  <si>
    <t>ARX:c.1111C&gt;T, p.(Arg371*)</t>
  </si>
  <si>
    <t>Family 49</t>
  </si>
  <si>
    <t>SLC35A2:c.752G&gt;A, p.(Trp251*)</t>
  </si>
  <si>
    <t>Family 50</t>
  </si>
  <si>
    <t>GABRA1:c.(?_-21)_(74+21_75-21)del</t>
  </si>
  <si>
    <t>Family 51</t>
  </si>
  <si>
    <t>SCN8A:c.4850G&gt;A, p.(Arg1617Gln)</t>
  </si>
  <si>
    <t>not detected in unaffected sibling</t>
  </si>
  <si>
    <t>Family 52</t>
  </si>
  <si>
    <t>NRXN1:c.(3190+21_3191-21)_(3484+21_3485-21)del</t>
  </si>
  <si>
    <t>Family 53</t>
  </si>
  <si>
    <t>SLC12A5:c.470G&gt;A, p.(Cys157Tyr)</t>
  </si>
  <si>
    <t>Family 54</t>
  </si>
  <si>
    <t>EEF1A2:c.1037T&gt;C, p.(Ile346Thr)</t>
  </si>
  <si>
    <t>ACTG1:c.17C&gt;T, p.(Ala6Val)</t>
  </si>
  <si>
    <t>Family 55</t>
  </si>
  <si>
    <t>TCF4:c.1543G&gt;C, p.(Gly515Arg)</t>
  </si>
  <si>
    <t>DEPDC5:c.2990G&gt;A, p.(Arg997His)</t>
  </si>
  <si>
    <t>Family 56</t>
  </si>
  <si>
    <t>TSC1:c.733C&gt;T, p.(Arg245*)</t>
  </si>
  <si>
    <t>also detected in affected sibling</t>
  </si>
  <si>
    <t>Family 57</t>
  </si>
  <si>
    <t>PHGDH: c.1468G&gt;A,p.(Val490Met)</t>
  </si>
  <si>
    <t>Family 58</t>
  </si>
  <si>
    <t>POLG:c.2243G&gt;C, p.(Trp748Ser)</t>
  </si>
  <si>
    <t>AR inheritance</t>
  </si>
  <si>
    <t>Family 59</t>
  </si>
  <si>
    <t>POLG:c.2869G&gt;C, p.(Ala957Pro)</t>
  </si>
  <si>
    <t>KCNQ2:c.1732A&gt;G, p.(Met578Val)</t>
  </si>
  <si>
    <t>Family 60</t>
  </si>
  <si>
    <t>DEPDC5:c.3547G&gt;A, p.(Ala1183Thr)</t>
  </si>
  <si>
    <t>Family 61</t>
  </si>
  <si>
    <t>NHLRC1:c.151T&gt;G, p.(Cys51Gly) Homozygous</t>
  </si>
  <si>
    <t>both maternally and paternally inherited</t>
  </si>
  <si>
    <t>Family 62</t>
  </si>
  <si>
    <t>NPRL3:c.521delA, p.(Gln174Argfs*43)</t>
  </si>
  <si>
    <t>Family 63</t>
  </si>
  <si>
    <t>KIAA1279:c.39C&gt;A, p.(Phe13Leu)</t>
  </si>
  <si>
    <t>Family 64</t>
  </si>
  <si>
    <t>SGCE:c.1294A&gt;T, p.(Ser432Cys)</t>
  </si>
  <si>
    <t>NRXN1:c.1612G&gt;T, p.(Ala538Ser</t>
  </si>
  <si>
    <t>ALDH7A1:c.1363C&gt;T, p.(Leu455Phe)</t>
  </si>
  <si>
    <t>Family 65</t>
  </si>
  <si>
    <t>ALDH7A1:c.1008+1G&gt;A</t>
  </si>
  <si>
    <t>SCN1B:c.363C&gt;G, p.Cys121Trp)</t>
  </si>
  <si>
    <t>Family 66</t>
  </si>
  <si>
    <t>GRIN2A:c.4126C&gt;G, p.(Arg1376Gly)</t>
  </si>
  <si>
    <t>Family 67</t>
  </si>
  <si>
    <t>FLNA:c.4018G&gt;A, p.(Val1340Met)</t>
  </si>
  <si>
    <t>Family 68</t>
  </si>
  <si>
    <t>CDKL5:c.545T&gt;C, p.(Leu182Pro)</t>
  </si>
  <si>
    <t>Family 69</t>
  </si>
  <si>
    <t>TBC1D24:c.1015A&gt;G, p.(Asn339Asp)</t>
  </si>
  <si>
    <t>Family 70</t>
  </si>
  <si>
    <t>TSC2:c.5138G&gt;T,p.(Arg1713Leu)</t>
  </si>
  <si>
    <t>Family 71</t>
  </si>
  <si>
    <t>UBA5:c.460G&gt;A, p.(Val154Met)</t>
  </si>
  <si>
    <t>TSC2:c.3551C&gt;T, p.(Ala1184Val)</t>
  </si>
  <si>
    <t>Family 72</t>
  </si>
  <si>
    <t>TK2:c.415G&gt;A, p.(Ala139Thr)</t>
  </si>
  <si>
    <t>Family 73</t>
  </si>
  <si>
    <t>SCN2A:c.2066A&gt;C, p.(His689Pro)</t>
  </si>
  <si>
    <t>Family 74</t>
  </si>
  <si>
    <t>DCX:c.722dupA, p.(Ser242Valfs*4)</t>
  </si>
  <si>
    <t>Family 75</t>
  </si>
  <si>
    <t>SCN2A:c.1417G&gt;C, p.(Asp473His)</t>
  </si>
  <si>
    <t>Family 76</t>
  </si>
  <si>
    <t>NPRL3:c.977A&gt;G, p.(Tyr326Cys)</t>
  </si>
  <si>
    <t>Family 77</t>
  </si>
  <si>
    <t>PRRT2:c.895C&gt;T, p.(Gln299*)</t>
  </si>
  <si>
    <t>Family 78</t>
  </si>
  <si>
    <t>FLNA:c.2693delA, p.(Asn898Metfs*48)</t>
  </si>
  <si>
    <t>Family 79</t>
  </si>
  <si>
    <t>FGF12:c.341G&gt;A, p.(Arg114His)</t>
  </si>
  <si>
    <t>Family 80</t>
  </si>
  <si>
    <t>SYNGAP1:c.2255C&gt;T, p.(Ser752Leu)</t>
  </si>
  <si>
    <t>RTTN:c.4298G&gt;A, p.(Arg1433Gln)</t>
  </si>
  <si>
    <t>Family 81</t>
  </si>
  <si>
    <t>TUBB3:c.1106G&gt;T, p.(Gly369Val)</t>
  </si>
  <si>
    <t>POMT2:c.1903G&gt;A, p.(Val635Ile)</t>
  </si>
  <si>
    <t>Family 82</t>
  </si>
  <si>
    <t>CHRNA4:c.1006C&gt;T, p.(Arg336Cys)</t>
  </si>
  <si>
    <t>HCN1:c.2420C&gt;G, p.(Thr807Ser)</t>
  </si>
  <si>
    <t>SPTAN1:c.4067A&gt;G, p.(Asn1356Ser)</t>
  </si>
  <si>
    <t>SCN1A:c.2921delT, p.(Met974Argfs*4)</t>
  </si>
  <si>
    <t>Family 83</t>
  </si>
  <si>
    <t>SCN8A:c.1666C&gt;G, p.(Leu556Val)</t>
  </si>
  <si>
    <t>KCNT1:c.1059G&gt;C, p.(Trp353Cys)</t>
  </si>
  <si>
    <t>Family 84</t>
  </si>
  <si>
    <t>KCNQ2:c.365C&gt;T, p.(Ser122Leu)</t>
  </si>
  <si>
    <t>Family 85</t>
  </si>
  <si>
    <t>NRNX1:c.3152C&gt;T, p.(Thr1051Met)</t>
  </si>
  <si>
    <t>Family 86</t>
  </si>
  <si>
    <t>KCNT1:c.1394C&gt;T, p.(Thr465Met)</t>
  </si>
  <si>
    <t>TSC2:c.5071A&gt;G, p.(Met1691Val)</t>
  </si>
  <si>
    <t>GMPPB:c.860G&gt;A, p.(Arg287Gln)</t>
  </si>
  <si>
    <t>Family 87</t>
  </si>
  <si>
    <t>SZT2:c.9301C&gt;T, p.(Arg3101*)</t>
  </si>
  <si>
    <t>KCNQ2:c.830C&gt;T, p.(Thr277Ile)</t>
  </si>
  <si>
    <t>Family 88</t>
  </si>
  <si>
    <t>KCNJ10:c.1061A&gt;G, p.(Lys354Arg)</t>
  </si>
  <si>
    <t>Family 89</t>
  </si>
  <si>
    <t>RTTN:c.934C&gt;T, p.(Arg312Trp)</t>
  </si>
  <si>
    <t>SCN1A:c.580G&gt;A, p.(Asp194Asn)</t>
  </si>
  <si>
    <t>Family 90</t>
  </si>
  <si>
    <t>Family 91</t>
  </si>
  <si>
    <t>SLC2A1:c.400G&gt;A, p.(Gly134Ser)</t>
  </si>
  <si>
    <t>Family 92</t>
  </si>
  <si>
    <t>CNTNAP2:c.3167G&gt;C, p.(Ser1056Thr)</t>
  </si>
  <si>
    <t>Family 93</t>
  </si>
  <si>
    <t>KCNB1:c.1705G&gt;A, p.(Val569Ile)</t>
  </si>
  <si>
    <t>Family 94</t>
  </si>
  <si>
    <t>DEPDC5:c.233G&gt;C, p.(Arg78Pro)</t>
  </si>
  <si>
    <t>Family 95</t>
  </si>
  <si>
    <t>KCNJ10:c.76C&gt;T, p.(Arg26*)</t>
  </si>
  <si>
    <t>GRIN2A:c.3191C&gt;T, p.(Thr1064Met)</t>
  </si>
  <si>
    <t>Family 96</t>
  </si>
  <si>
    <t>TCF4:c.1880-1G&gt;A</t>
  </si>
  <si>
    <t>Family 97</t>
  </si>
  <si>
    <t>PHGDH:c.160C&gt;T, p.(Arg54Cys)</t>
  </si>
  <si>
    <t>Family 98</t>
  </si>
  <si>
    <t>CLN5:c.298C&gt;A, p.(Arg100Ser)</t>
  </si>
  <si>
    <t>RELN:c.5822T&gt;C, p.(Val1941Ala)</t>
  </si>
  <si>
    <t>Family 99</t>
  </si>
  <si>
    <t>TPP1:c.1156A&gt;C, p.(Thr386Pro)</t>
  </si>
  <si>
    <t>Family 100</t>
  </si>
  <si>
    <t>TPP1:c.622C&gt;T,p.(Arg208*)</t>
  </si>
  <si>
    <t>SLC9A6:c.374A&gt;G, p.(Asp125Gly)</t>
  </si>
  <si>
    <t>Family 101</t>
  </si>
  <si>
    <t>SCN1A:c.2849G&gt;T, p.(Gly950Val)</t>
  </si>
  <si>
    <t>Family 102</t>
  </si>
  <si>
    <t>CHD2:c.5473G&gt;A, p.(Val1825Ile)</t>
  </si>
  <si>
    <t>Family 103</t>
  </si>
  <si>
    <t>DOCK7:c.4353-1G&gt;T</t>
  </si>
  <si>
    <t>Family 104</t>
  </si>
  <si>
    <t>DEPDC5:c.1909C&gt;T, p.(Arg637*)</t>
  </si>
  <si>
    <t>Family 105</t>
  </si>
  <si>
    <t>FOLR1:c.610C&gt;T, p.(Arg204*) Homozygous</t>
  </si>
  <si>
    <t>Family 106</t>
  </si>
  <si>
    <t>EHMT1:c.3392A&gt;G, p.(Tyr1131Cys)</t>
  </si>
  <si>
    <t>Family 107</t>
  </si>
  <si>
    <t>DCX:c.318dupT,p.(Leu107Valfs*3)</t>
  </si>
  <si>
    <t>Family 108</t>
  </si>
  <si>
    <t>GPR56:c.739_745delCAGGACC, p.(Gln247Cysfs*74)</t>
  </si>
  <si>
    <t>Family 109</t>
  </si>
  <si>
    <t>PRRT2:c.460C&gt;T, p.(Pro154Ser)</t>
  </si>
  <si>
    <t>SCN1A:c.3521C&gt;G, p.(Thr1174Ser)</t>
  </si>
  <si>
    <t>Family 110</t>
  </si>
  <si>
    <t>KCNMA1:c.2045A&gt;G p.(Asp682Gly)</t>
  </si>
  <si>
    <t>Family 111</t>
  </si>
  <si>
    <t>SCN1A:c.2315T&gt;C, p.(Leu772Pro)</t>
  </si>
  <si>
    <t>Family 112</t>
  </si>
  <si>
    <t>MDH2:c.(?_-21)_(555+21_556-21)dup</t>
  </si>
  <si>
    <t>Family 113</t>
  </si>
  <si>
    <t>KCNT1:c.1664G&gt;A, p.(Arg555His)</t>
  </si>
  <si>
    <t>Family 114</t>
  </si>
  <si>
    <t>GABRG2:c.1105G&gt;T, p.(Val369Phe)</t>
  </si>
  <si>
    <t>Family 115</t>
  </si>
  <si>
    <t>DYNC1H1:c.925C&gt;T, p.(Arg309Cys</t>
  </si>
  <si>
    <t>Family 116</t>
  </si>
  <si>
    <t>GABRB3:c.868A&gt;C, p.(Asn290His)</t>
  </si>
  <si>
    <t>Family 117</t>
  </si>
  <si>
    <t>SZT2:c.9628C&gt;T, p.(Arg3210Trp)</t>
  </si>
  <si>
    <t>Family 118</t>
  </si>
  <si>
    <t>SZT2:c.7988A&gt;C, p.(Asn2663Thr)</t>
  </si>
  <si>
    <t>DYRK1A:c.312C&gt;A, p.(Tyr104*)</t>
  </si>
  <si>
    <t>Family 119</t>
  </si>
  <si>
    <t>KCNQ2:c.1504G&gt;A, p.(Ala502Thr)</t>
  </si>
  <si>
    <t>Family 120</t>
  </si>
  <si>
    <t>RELN:c.5822T&gt;C, p.(Val1941Ala</t>
  </si>
  <si>
    <t>PRRT2:c.649dupC, p.(Arg217Profs*8)</t>
  </si>
  <si>
    <t>Family 121</t>
  </si>
  <si>
    <t>CACNA1A:c.2513_2515delACA, p.(Asn838del)</t>
  </si>
  <si>
    <t>Family 122</t>
  </si>
  <si>
    <t>HCN1: c.2558_2562dup, p.Gly855Thrfs*23)</t>
  </si>
  <si>
    <t>Family 123</t>
  </si>
  <si>
    <t>TSC2:c.560A&gt;G, p.(Asn187Ser)</t>
  </si>
  <si>
    <t>Family 124</t>
  </si>
  <si>
    <t>Family 125</t>
  </si>
  <si>
    <t>MECP2:c.1163C&gt;T, p.(Pro388Leu)</t>
  </si>
  <si>
    <t>Family 126</t>
  </si>
  <si>
    <t>DYNC1H1:c.1441G&gt;A, p.(Val481Ile)</t>
  </si>
  <si>
    <t>Family 127</t>
  </si>
  <si>
    <t>ATRX:c.3701T&gt;G, p.(Val1234Gly)</t>
  </si>
  <si>
    <t>Family 128</t>
  </si>
  <si>
    <t>CLN8:c.374A&gt;G, p.(Asn125Ser)</t>
  </si>
  <si>
    <t>Family 129</t>
  </si>
  <si>
    <t>CPA6:c.799G&gt;A, p.(Gly267Arg)</t>
  </si>
  <si>
    <t>CPA6:c.619C&gt;G, p.(Gln207Glu)</t>
  </si>
  <si>
    <t>STXBP1:c.875G&gt;A, p.(Arg292His)</t>
  </si>
  <si>
    <t>SLC13A5:c.631T&gt;C, p.(Cys211Arg)</t>
  </si>
  <si>
    <t>also detected in sibling (unknown if they or mother are affected)</t>
  </si>
  <si>
    <t>Family 130</t>
  </si>
  <si>
    <t>TBC1D24:c.179G&gt;A, p.(Arg60Gln)</t>
  </si>
  <si>
    <t>Family 131</t>
  </si>
  <si>
    <t>TBC1D24:c.702G&gt;A, p.(Val234=)</t>
  </si>
  <si>
    <t>DEPDC5:c.767+1G&gt;A</t>
  </si>
  <si>
    <t>Family 132</t>
  </si>
  <si>
    <t>GABRB3:c.1265C&gt;T, p.(Pro422Leu)</t>
  </si>
  <si>
    <t>Family 133</t>
  </si>
  <si>
    <t>PRRT2:c.997G&gt;A, p(Val333Ile)</t>
  </si>
  <si>
    <t>PNKP:c.1165G&gt;T, p.(Ala389Ser)</t>
  </si>
  <si>
    <t>Table S3</t>
  </si>
  <si>
    <t>observed</t>
  </si>
  <si>
    <t>expected</t>
  </si>
  <si>
    <t>Chi-square</t>
  </si>
  <si>
    <t>panel</t>
  </si>
  <si>
    <t>n</t>
  </si>
  <si>
    <t>diagnostic</t>
  </si>
  <si>
    <t>non-diagnostic and/or VUS</t>
  </si>
  <si>
    <t>Focal Epilepsy panel: 14 genes</t>
  </si>
  <si>
    <t>Progressive Myoclonic Epilepsy panel: 20 genes</t>
  </si>
  <si>
    <t>Actionable Gene Epilepsy panel: 22 genes</t>
  </si>
  <si>
    <t>Brain Malformation Epilepsy panel: 44 genes</t>
  </si>
  <si>
    <t>Childhood Onset Epilepsy panel: 45 genes</t>
  </si>
  <si>
    <t>Early Infantile Epilepsy panel: 51 genes</t>
  </si>
  <si>
    <t>Epilepsy Comprehensive panel: 167 genes</t>
  </si>
  <si>
    <t>Epilepsy Custom panel</t>
  </si>
  <si>
    <t>total</t>
  </si>
  <si>
    <t>sum</t>
  </si>
  <si>
    <t>degrees of freedom</t>
  </si>
  <si>
    <t>p-value</t>
  </si>
  <si>
    <t>Table S4</t>
  </si>
  <si>
    <t>Seizure onset</t>
  </si>
  <si>
    <t xml:space="preserve">focal </t>
  </si>
  <si>
    <t>general</t>
  </si>
  <si>
    <t>unknown onset</t>
  </si>
  <si>
    <t>unclassified onset</t>
  </si>
  <si>
    <t>mixed</t>
  </si>
  <si>
    <t>not stated</t>
  </si>
  <si>
    <t>Table S5</t>
  </si>
  <si>
    <t>chi squared test</t>
  </si>
  <si>
    <t>df</t>
  </si>
  <si>
    <t>EEG</t>
  </si>
  <si>
    <t>yes</t>
  </si>
  <si>
    <t>no</t>
  </si>
  <si>
    <t>Family History</t>
  </si>
  <si>
    <t>EE or resistance</t>
  </si>
  <si>
    <t>neurodevelopmental impairment</t>
  </si>
  <si>
    <t>brain malformation</t>
  </si>
  <si>
    <t>systemic involvement</t>
  </si>
  <si>
    <t>syndromic features</t>
  </si>
  <si>
    <t>neurodegeneration</t>
  </si>
  <si>
    <t>paroxysmal / neurological features</t>
  </si>
  <si>
    <t>Table S6</t>
  </si>
  <si>
    <t>age of onset</t>
  </si>
  <si>
    <t>&lt;1</t>
  </si>
  <si>
    <t>1-16</t>
  </si>
  <si>
    <t>&gt;16</t>
  </si>
  <si>
    <t>unspecified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</si>
</sst>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Calibri"/>
      <family val="2"/>
    </font>
    <font>
      <i/>
      <sz val="11"/>
      <color theme="1"/>
      <name val="Calibri"/>
      <family val="2"/>
      <scheme val="minor"/>
    </font>
    <font>
      <sz val="11"/>
      <color rgb="FFFF0000"/>
      <name val="Calibri"/>
      <family val="2"/>
    </font>
  </fonts>
  <fills count="7">
    <fill>
      <patternFill patternType="none"/>
    </fill>
    <fill>
      <patternFill patternType="gray125"/>
    </fill>
    <fill>
      <patternFill patternType="solid">
        <fgColor rgb="FFFFFF00"/>
        <bgColor rgb="FF000000"/>
      </patternFill>
    </fill>
    <fill>
      <patternFill patternType="solid">
        <fgColor rgb="FFC65911"/>
        <bgColor rgb="FF000000"/>
      </patternFill>
    </fill>
    <fill>
      <patternFill patternType="solid">
        <fgColor rgb="FFF4B084"/>
        <bgColor rgb="FF000000"/>
      </patternFill>
    </fill>
    <fill>
      <patternFill patternType="solid">
        <fgColor rgb="FFA9D08E"/>
        <bgColor rgb="FF000000"/>
      </patternFill>
    </fill>
    <fill>
      <patternFill patternType="solid">
        <fgColor rgb="FFD6DCE4"/>
        <bgColor rgb="FF000000"/>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3" xfId="0" applyBorder="1" applyAlignment="1">
      <alignment horizont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xf>
    <xf numFmtId="0" fontId="0" fillId="0" borderId="3" xfId="0" applyBorder="1"/>
    <xf numFmtId="0" fontId="4" fillId="0" borderId="0" xfId="0" applyFont="1"/>
    <xf numFmtId="0" fontId="0" fillId="0" borderId="4" xfId="0" applyBorder="1"/>
    <xf numFmtId="0" fontId="0" fillId="0" borderId="4" xfId="0" applyBorder="1" applyAlignment="1">
      <alignment wrapText="1"/>
    </xf>
    <xf numFmtId="0" fontId="3" fillId="2" borderId="5" xfId="0" applyFont="1" applyFill="1" applyBorder="1"/>
    <xf numFmtId="0" fontId="3" fillId="0" borderId="5" xfId="0" applyFont="1" applyBorder="1"/>
    <xf numFmtId="0" fontId="3" fillId="0" borderId="5" xfId="0" applyFont="1" applyBorder="1" applyAlignment="1">
      <alignment wrapText="1"/>
    </xf>
    <xf numFmtId="0" fontId="0" fillId="0" borderId="5" xfId="0" applyBorder="1"/>
    <xf numFmtId="0" fontId="3" fillId="0" borderId="0" xfId="0" applyFont="1"/>
    <xf numFmtId="0" fontId="3" fillId="0" borderId="0" xfId="0" applyFont="1" applyAlignment="1">
      <alignment wrapText="1"/>
    </xf>
    <xf numFmtId="0" fontId="3" fillId="6" borderId="5" xfId="0" applyFont="1" applyFill="1" applyBorder="1"/>
    <xf numFmtId="0" fontId="3" fillId="0" borderId="9" xfId="0" applyFont="1" applyBorder="1" applyAlignment="1">
      <alignment wrapText="1"/>
    </xf>
    <xf numFmtId="16" fontId="3" fillId="0" borderId="5" xfId="0" quotePrefix="1" applyNumberFormat="1" applyFont="1" applyBorder="1" applyAlignment="1">
      <alignment wrapText="1"/>
    </xf>
    <xf numFmtId="0" fontId="3" fillId="0" borderId="5" xfId="0" quotePrefix="1" applyFont="1" applyBorder="1" applyAlignment="1">
      <alignment wrapText="1"/>
    </xf>
    <xf numFmtId="0" fontId="5" fillId="0" borderId="0" xfId="0" applyFont="1"/>
    <xf numFmtId="0" fontId="2" fillId="0" borderId="0" xfId="0" applyFont="1"/>
    <xf numFmtId="0" fontId="0" fillId="0" borderId="1" xfId="0" applyBorder="1" applyAlignment="1">
      <alignment horizontal="left" vertical="top" wrapText="1"/>
    </xf>
    <xf numFmtId="0" fontId="0" fillId="0" borderId="2" xfId="0" applyBorder="1" applyAlignment="1">
      <alignment horizontal="left" vertical="top" wrapText="1"/>
    </xf>
    <xf numFmtId="0" fontId="3" fillId="0" borderId="5" xfId="0" applyFont="1" applyBorder="1" applyAlignment="1">
      <alignment horizontal="center"/>
    </xf>
    <xf numFmtId="0" fontId="3" fillId="3" borderId="5" xfId="0" applyFont="1" applyFill="1" applyBorder="1" applyAlignment="1">
      <alignment horizontal="center"/>
    </xf>
    <xf numFmtId="0" fontId="3" fillId="4" borderId="5" xfId="0" applyFont="1" applyFill="1" applyBorder="1" applyAlignment="1">
      <alignment horizontal="center"/>
    </xf>
    <xf numFmtId="0" fontId="3" fillId="5" borderId="6" xfId="0" applyFont="1" applyFill="1" applyBorder="1" applyAlignment="1">
      <alignment horizontal="center"/>
    </xf>
    <xf numFmtId="0" fontId="3" fillId="5" borderId="8" xfId="0"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6" borderId="5" xfId="0" applyFont="1" applyFill="1" applyBorder="1" applyAlignment="1">
      <alignment horizont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MOLECULAR%20DIAGNOSTICS\Sequence%20Data\Pedigree%20Files\OEGTP%20Database\zzFiles%20used%20for%20publication\Supplementary%20Tables%20(chi%20squared).xlsm" TargetMode="External"/><Relationship Id="rId1" Type="http://schemas.openxmlformats.org/officeDocument/2006/relationships/externalLinkPath" Target="file:///S:\MOLECULAR%20DIAGNOSTICS\Sequence%20Data\Pedigree%20Files\OEGTP%20Database\zzFiles%20used%20for%20publication\Supplementary%20Tables%20(chi%20squar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 counting (446)"/>
      <sheetName val="Master file"/>
      <sheetName val="Sheet9"/>
      <sheetName val="Sheet10"/>
      <sheetName val="Sheet11"/>
      <sheetName val="paper overview"/>
      <sheetName val="Custom Panels"/>
      <sheetName val="TATs"/>
      <sheetName val="Inheritance pattern"/>
      <sheetName val="Inheritance"/>
      <sheetName val="Sheet1 (2)"/>
      <sheetName val="data for Cassie"/>
      <sheetName val="OLD- CASSIE MD vs PD"/>
      <sheetName val="Formula for previous"/>
      <sheetName val="Sheet5"/>
      <sheetName val="de novos (22 05 03)"/>
      <sheetName val="Sheet3"/>
      <sheetName val="Sheet2"/>
      <sheetName val="Sheet1"/>
      <sheetName val="Sheet6"/>
      <sheetName val="Reporting"/>
      <sheetName val="variant list (445)"/>
      <sheetName val="gene counting (445)"/>
      <sheetName val="reported genes (445)"/>
      <sheetName val="445 CNVs"/>
    </sheetNames>
    <sheetDataSet>
      <sheetData sheetId="0"/>
      <sheetData sheetId="1">
        <row r="1">
          <cell r="J1" t="str">
            <v>TEST REQUESTED</v>
          </cell>
          <cell r="AG1" t="str">
            <v>TEST RESULT</v>
          </cell>
        </row>
        <row r="2">
          <cell r="J2" t="str">
            <v>Brain Malformation Epilepsy panel: 44 genes</v>
          </cell>
        </row>
        <row r="3">
          <cell r="J3" t="str">
            <v>Comprehensive Epilepsy Panel Report</v>
          </cell>
        </row>
        <row r="4">
          <cell r="J4" t="str">
            <v>Childhood Onset Epilepsy panel: 45 genes</v>
          </cell>
          <cell r="AG4" t="str">
            <v>Non-Diagnostics</v>
          </cell>
        </row>
        <row r="5">
          <cell r="J5" t="str">
            <v>Brain Malformation Epilepsy panel: 44 genes</v>
          </cell>
          <cell r="AG5" t="str">
            <v>Non-Diagnostics</v>
          </cell>
        </row>
        <row r="6">
          <cell r="J6" t="str">
            <v>Focal Epilepsy panel: 14 genes</v>
          </cell>
          <cell r="AG6" t="str">
            <v>Non-Diagnostics</v>
          </cell>
        </row>
        <row r="7">
          <cell r="J7" t="str">
            <v>Epilepsy Comprehensive panel: 167 genes</v>
          </cell>
          <cell r="AG7" t="str">
            <v>VUS</v>
          </cell>
        </row>
        <row r="8">
          <cell r="J8" t="str">
            <v>Comprehensive Epilepsy Panel Report</v>
          </cell>
        </row>
        <row r="9">
          <cell r="J9" t="str">
            <v>Epilepsy Comprehensive panel: 167 genes</v>
          </cell>
        </row>
        <row r="10">
          <cell r="J10" t="str">
            <v>Epilepsy Custom panel</v>
          </cell>
          <cell r="AG10" t="str">
            <v>Non-Diagnostics</v>
          </cell>
        </row>
        <row r="11">
          <cell r="J11" t="str">
            <v>Epilepsy Comprehensive panel: 167 genes</v>
          </cell>
          <cell r="AG11" t="str">
            <v>Non-Diagnostics</v>
          </cell>
        </row>
        <row r="12">
          <cell r="J12" t="str">
            <v>Childhood Onset Epilepsy panel: 45 genes</v>
          </cell>
          <cell r="AG12" t="str">
            <v>Non-Diagnostics</v>
          </cell>
        </row>
        <row r="13">
          <cell r="J13" t="str">
            <v>Custom Epilepsy Panel Report</v>
          </cell>
        </row>
        <row r="14">
          <cell r="J14" t="str">
            <v>Childhood Onset Epilepsy panel: 45 genes</v>
          </cell>
          <cell r="AG14" t="str">
            <v>VUS</v>
          </cell>
        </row>
        <row r="15">
          <cell r="J15" t="str">
            <v>Childhood Onset Epilepsy panel: 45 genes</v>
          </cell>
          <cell r="AG15" t="str">
            <v>Non-Diagnostics</v>
          </cell>
        </row>
        <row r="16">
          <cell r="J16" t="str">
            <v>Early Infantile Epilepsy panel: 51 genes</v>
          </cell>
        </row>
        <row r="17">
          <cell r="J17" t="str">
            <v>Epilepsy Comprehensive panel: 167 genes</v>
          </cell>
        </row>
        <row r="18">
          <cell r="J18" t="str">
            <v>Epilepsy Comprehensive panel: 167 genes</v>
          </cell>
          <cell r="AG18" t="str">
            <v>Non-Diagnostics</v>
          </cell>
        </row>
        <row r="19">
          <cell r="J19" t="str">
            <v>Epilepsy Comprehensive panel: 167 genes</v>
          </cell>
          <cell r="AG19" t="str">
            <v>VUS</v>
          </cell>
        </row>
        <row r="20">
          <cell r="J20" t="str">
            <v>Comprehensive Epilepsy Panel Report</v>
          </cell>
          <cell r="AG20" t="str">
            <v>Non-Diagnostics</v>
          </cell>
        </row>
        <row r="21">
          <cell r="J21" t="str">
            <v>Early Infantile Epilepsy panel: 51 genes</v>
          </cell>
          <cell r="AG21" t="str">
            <v>VUS</v>
          </cell>
        </row>
        <row r="22">
          <cell r="J22" t="str">
            <v>Brain Malformation Epilepsy Panel Report</v>
          </cell>
        </row>
        <row r="23">
          <cell r="J23" t="str">
            <v>Epilepsy Comprehensive panel: 167 genes</v>
          </cell>
          <cell r="AG23" t="str">
            <v>VUS</v>
          </cell>
        </row>
        <row r="24">
          <cell r="J24" t="str">
            <v>Epilepsy Comprehensive panel: 167 genes</v>
          </cell>
          <cell r="AG24" t="str">
            <v>VUS</v>
          </cell>
        </row>
        <row r="25">
          <cell r="J25" t="str">
            <v>Early Infantile Epilepsy panel: 51 genes</v>
          </cell>
          <cell r="AG25" t="str">
            <v>Diagnostics</v>
          </cell>
        </row>
        <row r="26">
          <cell r="J26" t="str">
            <v>Epilepsy Comprehensive panel: 167 genes</v>
          </cell>
          <cell r="AG26" t="str">
            <v>Non-Diagnostics</v>
          </cell>
        </row>
        <row r="27">
          <cell r="J27" t="str">
            <v>Childhood Onset Epilepsy panel: 45 genes</v>
          </cell>
          <cell r="AG27" t="str">
            <v>Non-Diagnostics</v>
          </cell>
        </row>
        <row r="28">
          <cell r="J28" t="str">
            <v>Epilepsy Comprehensive panel: 167 genes</v>
          </cell>
          <cell r="AG28" t="str">
            <v>VUS</v>
          </cell>
        </row>
        <row r="29">
          <cell r="J29" t="str">
            <v>Epilepsy Comprehensive panel: 167 genes</v>
          </cell>
          <cell r="AG29" t="str">
            <v>VUS</v>
          </cell>
        </row>
        <row r="30">
          <cell r="J30" t="str">
            <v>Epilepsy Comprehensive panel: 167 genes</v>
          </cell>
          <cell r="AG30" t="str">
            <v>VUS</v>
          </cell>
        </row>
        <row r="31">
          <cell r="J31" t="str">
            <v>Epilepsy Comprehensive panel: 167 genes</v>
          </cell>
          <cell r="AG31" t="str">
            <v>VUS</v>
          </cell>
        </row>
        <row r="32">
          <cell r="J32" t="str">
            <v>Childhood Onset Epilepsy panel: 45 genes</v>
          </cell>
          <cell r="AG32" t="str">
            <v>Non-Diagnostics</v>
          </cell>
        </row>
        <row r="33">
          <cell r="J33" t="str">
            <v>Focal Epilepsy panel: 14 genes</v>
          </cell>
          <cell r="AG33" t="str">
            <v>Non-Diagnostics</v>
          </cell>
        </row>
        <row r="34">
          <cell r="J34" t="str">
            <v>Epilepsy Comprehensive panel: 167 genes</v>
          </cell>
          <cell r="AG34" t="str">
            <v>Diagnostics</v>
          </cell>
        </row>
        <row r="35">
          <cell r="J35" t="str">
            <v>Epilepsy Comprehensive panel: 167 genes</v>
          </cell>
          <cell r="AG35" t="str">
            <v>VUS</v>
          </cell>
        </row>
        <row r="36">
          <cell r="J36" t="str">
            <v>Childhood Onset Epilepsy panel: 45 genes</v>
          </cell>
          <cell r="AG36" t="str">
            <v>Non-Diagnostics</v>
          </cell>
        </row>
        <row r="37">
          <cell r="J37" t="str">
            <v>Epilepsy Comprehensive panel: 167 genes</v>
          </cell>
          <cell r="AG37" t="str">
            <v>Diagnostics</v>
          </cell>
        </row>
        <row r="38">
          <cell r="J38" t="str">
            <v>Epilepsy Comprehensive panel: 167 genes</v>
          </cell>
          <cell r="AG38" t="str">
            <v>VUS</v>
          </cell>
        </row>
        <row r="39">
          <cell r="J39" t="str">
            <v>Epilepsy Comprehensive panel: 167 genes</v>
          </cell>
          <cell r="AG39" t="str">
            <v>Non-Diagnostics</v>
          </cell>
        </row>
        <row r="40">
          <cell r="J40" t="str">
            <v>Epilepsy Comprehensive panel: 167 genes</v>
          </cell>
        </row>
        <row r="41">
          <cell r="J41" t="str">
            <v>Epilepsy Custom panel</v>
          </cell>
          <cell r="AG41" t="str">
            <v>Non-Diagnostics</v>
          </cell>
        </row>
        <row r="42">
          <cell r="J42" t="str">
            <v>Early Infantile Epilepsy panel: 51 genes</v>
          </cell>
          <cell r="AG42" t="str">
            <v>Non-Diagnostics</v>
          </cell>
        </row>
        <row r="43">
          <cell r="J43" t="str">
            <v>Epilepsy Comprehensive panel: 167 genes</v>
          </cell>
          <cell r="AG43" t="str">
            <v>VUS</v>
          </cell>
        </row>
        <row r="44">
          <cell r="J44" t="str">
            <v>Epilepsy Comprehensive panel: 167 genes</v>
          </cell>
          <cell r="AG44" t="str">
            <v>Non-Diagnostics, VUS</v>
          </cell>
        </row>
        <row r="45">
          <cell r="J45" t="str">
            <v>Focal Epilepsy panel: 14 genes</v>
          </cell>
          <cell r="AG45" t="str">
            <v>Non-Diagnostics</v>
          </cell>
        </row>
        <row r="46">
          <cell r="J46" t="str">
            <v>Epilepsy Comprehensive panel: 167 genes</v>
          </cell>
          <cell r="AG46" t="str">
            <v>Diagnostics</v>
          </cell>
        </row>
        <row r="47">
          <cell r="J47" t="str">
            <v>Progressive Myoclonic Epilepsy panel: 20 genes</v>
          </cell>
          <cell r="AG47" t="str">
            <v>VUS</v>
          </cell>
        </row>
        <row r="48">
          <cell r="J48" t="str">
            <v>Early Infantile Epilepsy panel: 51 genes</v>
          </cell>
        </row>
        <row r="49">
          <cell r="J49" t="str">
            <v>Actionable Gene Epilepsy panel: 22 genes</v>
          </cell>
          <cell r="AG49" t="str">
            <v>Non-Diagnostics</v>
          </cell>
        </row>
        <row r="50">
          <cell r="J50" t="str">
            <v>Epilepsy Comprehensive panel: 167 genes</v>
          </cell>
          <cell r="AG50" t="str">
            <v>VUS</v>
          </cell>
        </row>
        <row r="51">
          <cell r="J51" t="str">
            <v>Epilepsy Comprehensive panel: 167 genes</v>
          </cell>
        </row>
        <row r="52">
          <cell r="J52" t="str">
            <v>Early Infantile Epilepsy panel: 51 genes</v>
          </cell>
          <cell r="AG52" t="str">
            <v>Non-Diagnostics</v>
          </cell>
        </row>
        <row r="53">
          <cell r="J53" t="str">
            <v>Early Infantile Epilepsy panel: 51 genes</v>
          </cell>
        </row>
        <row r="54">
          <cell r="J54" t="str">
            <v>Childhood Onset Epilepsy panel: 45 genes</v>
          </cell>
          <cell r="AG54" t="str">
            <v>Non-Diagnostics</v>
          </cell>
        </row>
        <row r="55">
          <cell r="J55" t="str">
            <v>Epilepsy Custom panel</v>
          </cell>
          <cell r="AG55" t="str">
            <v>VUS</v>
          </cell>
        </row>
        <row r="56">
          <cell r="J56" t="str">
            <v>Comprehensive Epilepsy Panel Report</v>
          </cell>
        </row>
        <row r="57">
          <cell r="J57" t="str">
            <v>Childhood Onset Epilepsy panel: 45 genes</v>
          </cell>
          <cell r="AG57" t="str">
            <v>Non-Diagnostics</v>
          </cell>
        </row>
        <row r="58">
          <cell r="J58" t="str">
            <v>Epilepsy Comprehensive panel: 167 genes</v>
          </cell>
          <cell r="AG58" t="str">
            <v>Non-Diagnostics, VUS</v>
          </cell>
        </row>
        <row r="59">
          <cell r="J59" t="str">
            <v>Epilepsy Custom panel</v>
          </cell>
          <cell r="AG59" t="str">
            <v>Diagnostics</v>
          </cell>
        </row>
        <row r="60">
          <cell r="J60" t="str">
            <v>Epilepsy Comprehensive panel: 167 genes</v>
          </cell>
          <cell r="AG60" t="str">
            <v>VUS</v>
          </cell>
        </row>
        <row r="61">
          <cell r="J61" t="str">
            <v>Epilepsy Comprehensive panel: 167 genes</v>
          </cell>
          <cell r="AG61" t="str">
            <v>VUS</v>
          </cell>
        </row>
        <row r="62">
          <cell r="J62" t="str">
            <v>Epilepsy Comprehensive panel: 167 genes</v>
          </cell>
          <cell r="AG62" t="str">
            <v>Diagnostics</v>
          </cell>
        </row>
        <row r="63">
          <cell r="J63" t="str">
            <v>Epilepsy Custom panel</v>
          </cell>
          <cell r="AG63" t="str">
            <v>Non-Diagnostics</v>
          </cell>
        </row>
        <row r="64">
          <cell r="J64" t="str">
            <v>Childhood Onset Epilepsy panel: 45 genes</v>
          </cell>
          <cell r="AG64" t="str">
            <v>Non-Diagnostics</v>
          </cell>
        </row>
        <row r="65">
          <cell r="J65" t="str">
            <v>Early Infantile Epilepsy panel: 51 genes</v>
          </cell>
          <cell r="AG65" t="str">
            <v>VUS</v>
          </cell>
        </row>
        <row r="66">
          <cell r="J66" t="str">
            <v>Epilepsy Comprehensive panel: 167 genes</v>
          </cell>
          <cell r="AG66" t="str">
            <v>VUS</v>
          </cell>
        </row>
        <row r="67">
          <cell r="J67" t="str">
            <v>Epilepsy Comprehensive panel: 167 genes</v>
          </cell>
          <cell r="AG67" t="str">
            <v>VUS</v>
          </cell>
        </row>
        <row r="68">
          <cell r="J68" t="str">
            <v>Actionable Gene Epilepsy panel: 22 genes</v>
          </cell>
          <cell r="AG68" t="str">
            <v>Non-Diagnostics</v>
          </cell>
        </row>
        <row r="69">
          <cell r="J69" t="str">
            <v>Epilepsy Comprehensive panel: 167 genes</v>
          </cell>
          <cell r="AG69" t="str">
            <v>VUS</v>
          </cell>
        </row>
        <row r="70">
          <cell r="J70" t="str">
            <v>Epilepsy Comprehensive panel: 167 genes</v>
          </cell>
          <cell r="AG70" t="str">
            <v>Non-Diagnostics</v>
          </cell>
        </row>
        <row r="71">
          <cell r="J71" t="str">
            <v>Focal Epilepsy panel: 14 genes</v>
          </cell>
          <cell r="AG71" t="str">
            <v>Non-Diagnostics</v>
          </cell>
        </row>
        <row r="72">
          <cell r="J72" t="str">
            <v>Epilepsy Comprehensive panel: 167 genes</v>
          </cell>
          <cell r="AG72" t="str">
            <v>VUS</v>
          </cell>
        </row>
        <row r="73">
          <cell r="J73" t="str">
            <v>Epilepsy Comprehensive panel: 167 genes</v>
          </cell>
          <cell r="AG73" t="str">
            <v>Non-Diagnostics</v>
          </cell>
        </row>
        <row r="74">
          <cell r="J74" t="str">
            <v>Childhood Onset Epilepsy panel: 45 genes</v>
          </cell>
          <cell r="AG74" t="str">
            <v>Diagnostics</v>
          </cell>
        </row>
        <row r="75">
          <cell r="J75" t="str">
            <v>Focal Epilepsy panel: 14 genes</v>
          </cell>
          <cell r="AG75" t="str">
            <v>VUS</v>
          </cell>
        </row>
        <row r="76">
          <cell r="J76" t="str">
            <v>Epilepsy Comprehensive panel: 167 genes</v>
          </cell>
          <cell r="AG76" t="str">
            <v>VUS</v>
          </cell>
        </row>
        <row r="77">
          <cell r="J77" t="str">
            <v>Early Infantile Epilepsy panel: 51 genes</v>
          </cell>
          <cell r="AG77" t="str">
            <v>Diagnostics</v>
          </cell>
        </row>
        <row r="78">
          <cell r="J78" t="str">
            <v>Epilepsy Comprehensive panel: 167 genes</v>
          </cell>
          <cell r="AG78" t="str">
            <v>VUS</v>
          </cell>
        </row>
        <row r="79">
          <cell r="J79" t="str">
            <v>Brain Malformation Epilepsy panel: 44 genes</v>
          </cell>
          <cell r="AG79" t="str">
            <v>Non-Diagnostics</v>
          </cell>
        </row>
        <row r="80">
          <cell r="J80" t="str">
            <v>Epilepsy Custom panel</v>
          </cell>
          <cell r="AG80" t="str">
            <v>Non-Diagnostics</v>
          </cell>
        </row>
        <row r="81">
          <cell r="J81" t="str">
            <v>Epilepsy Comprehensive panel: 167 genes</v>
          </cell>
          <cell r="AG81" t="str">
            <v>VUS</v>
          </cell>
        </row>
        <row r="82">
          <cell r="J82" t="str">
            <v>Epilepsy Comprehensive panel: 167 genes</v>
          </cell>
          <cell r="AG82" t="str">
            <v>VUS</v>
          </cell>
        </row>
        <row r="83">
          <cell r="J83" t="str">
            <v>Epilepsy Custom panel</v>
          </cell>
        </row>
        <row r="84">
          <cell r="J84" t="str">
            <v>Epilepsy Comprehensive panel: 167 genes</v>
          </cell>
        </row>
        <row r="85">
          <cell r="J85" t="str">
            <v>Childhood Onset Epilepsy panel: 45 genes</v>
          </cell>
          <cell r="AG85" t="str">
            <v>Non-Diagnostics</v>
          </cell>
        </row>
        <row r="86">
          <cell r="J86" t="str">
            <v>Comprehensive Epilepsy Panel Report</v>
          </cell>
        </row>
        <row r="87">
          <cell r="J87" t="str">
            <v>Early Infantile Epilepsy panel: 51 genes</v>
          </cell>
          <cell r="AG87" t="str">
            <v>Diagnostics</v>
          </cell>
        </row>
        <row r="88">
          <cell r="J88" t="str">
            <v>Epilepsy Comprehensive panel: 167 genes</v>
          </cell>
          <cell r="AG88" t="str">
            <v>Non-diagnostics, VUS</v>
          </cell>
        </row>
        <row r="89">
          <cell r="J89" t="str">
            <v>Brain Malformation Epilepsy panel: 44 genes</v>
          </cell>
          <cell r="AG89" t="str">
            <v>Non-Diagnostics</v>
          </cell>
        </row>
        <row r="90">
          <cell r="J90" t="str">
            <v>Epilepsy Comprehensive panel: 167 genes</v>
          </cell>
          <cell r="AG90" t="str">
            <v>Non-diagnostics, VUS</v>
          </cell>
        </row>
        <row r="91">
          <cell r="J91" t="str">
            <v>Epilepsy Comprehensive panel: 167 genes</v>
          </cell>
          <cell r="AG91" t="str">
            <v>Non-Diagnostics</v>
          </cell>
        </row>
        <row r="92">
          <cell r="J92" t="str">
            <v>Epilepsy Custom panel</v>
          </cell>
          <cell r="AG92" t="str">
            <v>VUS</v>
          </cell>
        </row>
        <row r="93">
          <cell r="J93" t="str">
            <v>Focal Epilepsy panel: 14 genes</v>
          </cell>
        </row>
        <row r="94">
          <cell r="J94" t="str">
            <v>Childhood Onset Epilepsy panel: 45 genes</v>
          </cell>
          <cell r="AG94" t="str">
            <v>Non-Diagnostics</v>
          </cell>
        </row>
        <row r="95">
          <cell r="J95" t="str">
            <v>Epilepsy Comprehensive panel: 167 genes</v>
          </cell>
          <cell r="AG95" t="str">
            <v>Non-Diagnostics</v>
          </cell>
        </row>
        <row r="96">
          <cell r="J96" t="str">
            <v>Epilepsy Comprehensive panel: 167 genes</v>
          </cell>
          <cell r="AG96" t="str">
            <v>Non-Diagnostics</v>
          </cell>
        </row>
        <row r="97">
          <cell r="J97" t="str">
            <v>Epilepsy Comprehensive panel: 167 genes</v>
          </cell>
          <cell r="AG97" t="str">
            <v>Non-Diagnostics</v>
          </cell>
        </row>
        <row r="98">
          <cell r="J98" t="str">
            <v>Epilepsy Comprehensive panel: 167 genes</v>
          </cell>
          <cell r="AG98" t="str">
            <v>Diagnostics</v>
          </cell>
        </row>
        <row r="99">
          <cell r="J99" t="str">
            <v>Epilepsy Comprehensive panel: 167 genes</v>
          </cell>
          <cell r="AG99" t="str">
            <v>Diagnostics</v>
          </cell>
        </row>
        <row r="100">
          <cell r="J100" t="str">
            <v>Epilepsy Custom panel</v>
          </cell>
          <cell r="AG100" t="str">
            <v>Non-Diagnostics</v>
          </cell>
        </row>
        <row r="101">
          <cell r="J101" t="str">
            <v>Early Infantile Epilepsy panel: 51 genes</v>
          </cell>
          <cell r="AG101" t="str">
            <v>VUS</v>
          </cell>
        </row>
        <row r="102">
          <cell r="J102" t="str">
            <v>Epilepsy Comprehensive panel: 167 genes</v>
          </cell>
          <cell r="AG102" t="str">
            <v>VUS</v>
          </cell>
        </row>
        <row r="103">
          <cell r="J103" t="str">
            <v>Epilepsy Comprehensive panel: 167 genes</v>
          </cell>
          <cell r="AG103" t="str">
            <v>VUS</v>
          </cell>
        </row>
        <row r="104">
          <cell r="J104" t="str">
            <v>Early Infantile Epilepsy panel: 51 genes</v>
          </cell>
          <cell r="AG104" t="str">
            <v>Non-Diagnostics</v>
          </cell>
        </row>
        <row r="105">
          <cell r="J105" t="str">
            <v>Epilepsy Comprehensive panel: 167 genes</v>
          </cell>
        </row>
        <row r="106">
          <cell r="J106" t="str">
            <v>Epilepsy Comprehensive panel: 167 genes</v>
          </cell>
          <cell r="AG106" t="str">
            <v>VUS</v>
          </cell>
        </row>
        <row r="107">
          <cell r="J107" t="str">
            <v>Epilepsy Comprehensive panel: 167 genes</v>
          </cell>
          <cell r="AG107" t="str">
            <v>Non-Diagnostics</v>
          </cell>
        </row>
        <row r="108">
          <cell r="J108" t="str">
            <v>Epilepsy Comprehensive panel: 167 genes</v>
          </cell>
          <cell r="AG108" t="str">
            <v>Non-Diagnostics</v>
          </cell>
        </row>
        <row r="109">
          <cell r="J109" t="str">
            <v>Epilepsy Comprehensive panel: 167 genes</v>
          </cell>
        </row>
        <row r="110">
          <cell r="J110" t="str">
            <v>Early Infantile Epilepsy panel: 51 genes</v>
          </cell>
        </row>
        <row r="111">
          <cell r="J111" t="str">
            <v>Epilepsy Comprehensive panel: 167 genes</v>
          </cell>
        </row>
        <row r="112">
          <cell r="J112" t="str">
            <v>Focal Epilepsy panel: 14 genes</v>
          </cell>
        </row>
        <row r="113">
          <cell r="J113" t="str">
            <v>Epilepsy Comprehensive panel: 167 genes</v>
          </cell>
        </row>
        <row r="114">
          <cell r="J114" t="str">
            <v>Progressive Myoclonic Epilepsy panel: 20 genes</v>
          </cell>
          <cell r="AG114" t="str">
            <v>Non-Diagnostics</v>
          </cell>
        </row>
        <row r="115">
          <cell r="J115" t="str">
            <v>Epilepsy Comprehensive panel: 167 genes</v>
          </cell>
        </row>
        <row r="116">
          <cell r="J116" t="str">
            <v>Epilepsy Custom panel</v>
          </cell>
          <cell r="AG116" t="str">
            <v>Non-diagnostics, VUS</v>
          </cell>
        </row>
        <row r="117">
          <cell r="J117" t="str">
            <v>Epilepsy Comprehensive panel: 167 genes</v>
          </cell>
          <cell r="AG117" t="str">
            <v>VUS</v>
          </cell>
        </row>
        <row r="118">
          <cell r="J118" t="str">
            <v>Brain Malformation Epilepsy panel: 44 genes</v>
          </cell>
          <cell r="AG118" t="str">
            <v>Non-Diagnostics</v>
          </cell>
        </row>
        <row r="119">
          <cell r="J119" t="str">
            <v>Epilepsy Comprehensive panel: 167 genes</v>
          </cell>
          <cell r="AG119" t="str">
            <v>VUS</v>
          </cell>
        </row>
        <row r="120">
          <cell r="J120" t="str">
            <v>Epilepsy Comprehensive panel: 167 genes</v>
          </cell>
          <cell r="AG120" t="str">
            <v>Diagnostics, VUS</v>
          </cell>
        </row>
        <row r="121">
          <cell r="J121" t="str">
            <v>Epilepsy Comprehensive panel: 167 genes</v>
          </cell>
          <cell r="AG121" t="str">
            <v>VUS</v>
          </cell>
        </row>
        <row r="122">
          <cell r="J122" t="str">
            <v>Epilepsy Comprehensive panel: 167 genes</v>
          </cell>
        </row>
        <row r="123">
          <cell r="J123" t="str">
            <v>Epilepsy Custom panel</v>
          </cell>
          <cell r="AG123"/>
        </row>
        <row r="124">
          <cell r="J124" t="str">
            <v>Early Infantile Epilepsy panel: 51 genes</v>
          </cell>
          <cell r="AG124" t="str">
            <v>VUS</v>
          </cell>
        </row>
        <row r="125">
          <cell r="J125" t="str">
            <v>Epilepsy Comprehensive panel: 167 genes</v>
          </cell>
          <cell r="AG125" t="str">
            <v>Diagnostics, VUS</v>
          </cell>
        </row>
        <row r="126">
          <cell r="J126" t="str">
            <v>Epilepsy Comprehensive panel: 167 genes</v>
          </cell>
          <cell r="AG126" t="str">
            <v>Non-diagnostics, VUS</v>
          </cell>
        </row>
        <row r="127">
          <cell r="J127" t="str">
            <v>Epilepsy Comprehensive panel: 167 genes</v>
          </cell>
          <cell r="AG127" t="str">
            <v>VUS</v>
          </cell>
        </row>
        <row r="128">
          <cell r="J128" t="str">
            <v>Focal Epilepsy panel: 14 genes</v>
          </cell>
          <cell r="AG128" t="str">
            <v>Non-Diagnostics</v>
          </cell>
        </row>
        <row r="129">
          <cell r="J129" t="str">
            <v>Comprehensive Epilepsy Panel Report</v>
          </cell>
        </row>
        <row r="130">
          <cell r="J130" t="str">
            <v>Focal Epilepsy panel: 14 genes</v>
          </cell>
          <cell r="AG130" t="str">
            <v>Non-Diagnostics</v>
          </cell>
        </row>
        <row r="131">
          <cell r="J131" t="str">
            <v>Early Infantile Epilepsy panel: 51 genes</v>
          </cell>
          <cell r="AG131" t="str">
            <v>Diagnostics</v>
          </cell>
        </row>
        <row r="132">
          <cell r="J132" t="str">
            <v>Early Infantile Epilepsy panel: 51 genes</v>
          </cell>
          <cell r="AG132" t="str">
            <v>Non-Diagnostics</v>
          </cell>
        </row>
        <row r="133">
          <cell r="J133" t="str">
            <v>Epilepsy Custom panel</v>
          </cell>
          <cell r="AG133" t="str">
            <v>Non-Diagnostics</v>
          </cell>
        </row>
        <row r="134">
          <cell r="J134" t="str">
            <v>Epilepsy Comprehensive panel: 167 genes</v>
          </cell>
          <cell r="AG134" t="str">
            <v>VUS</v>
          </cell>
        </row>
        <row r="135">
          <cell r="J135" t="str">
            <v>Epilepsy Comprehensive panel: 167 genes</v>
          </cell>
          <cell r="AG135" t="str">
            <v>VUS</v>
          </cell>
        </row>
        <row r="136">
          <cell r="J136" t="str">
            <v>Epilepsy Custom panel</v>
          </cell>
          <cell r="AG136" t="str">
            <v>Non-Diagnostics</v>
          </cell>
        </row>
        <row r="137">
          <cell r="J137" t="str">
            <v>Brain Malformation Epilepsy panel: 44 genes</v>
          </cell>
        </row>
        <row r="138">
          <cell r="J138" t="str">
            <v>Epilepsy Comprehensive panel: 167 genes</v>
          </cell>
          <cell r="AG138" t="str">
            <v>Diagnostics</v>
          </cell>
        </row>
        <row r="139">
          <cell r="J139" t="str">
            <v>Epilepsy Comprehensive panel: 167 genes</v>
          </cell>
        </row>
        <row r="140">
          <cell r="J140" t="str">
            <v>Early Infantile Epilepsy panel: 51 genes</v>
          </cell>
          <cell r="AG140" t="str">
            <v>Diagnostics</v>
          </cell>
        </row>
        <row r="141">
          <cell r="J141" t="str">
            <v>Epilepsy Comprehensive panel: 167 genes</v>
          </cell>
          <cell r="AG141" t="str">
            <v>VUS</v>
          </cell>
        </row>
        <row r="142">
          <cell r="J142" t="str">
            <v>Epilepsy Comprehensive panel: 167 genes</v>
          </cell>
        </row>
        <row r="143">
          <cell r="J143" t="str">
            <v>Epilepsy Comprehensive panel: 167 genes</v>
          </cell>
        </row>
        <row r="144">
          <cell r="J144" t="str">
            <v>Comprehensive Epilepsy Panel Report</v>
          </cell>
          <cell r="AG144"/>
        </row>
        <row r="145">
          <cell r="J145" t="str">
            <v>Childhood Onset Epilepsy panel: 45 genes</v>
          </cell>
          <cell r="AG145" t="str">
            <v>Non-Diagnostics</v>
          </cell>
        </row>
        <row r="146">
          <cell r="J146" t="str">
            <v>Epilepsy Custom panel</v>
          </cell>
          <cell r="AG146" t="str">
            <v>Non-Diagnostics</v>
          </cell>
        </row>
        <row r="147">
          <cell r="J147" t="str">
            <v>Epilepsy Comprehensive panel: 167 genes</v>
          </cell>
          <cell r="AG147" t="str">
            <v>VUS</v>
          </cell>
        </row>
        <row r="148">
          <cell r="J148" t="str">
            <v>Epilepsy Comprehensive panel: 167 genes</v>
          </cell>
          <cell r="AG148" t="str">
            <v>VUS</v>
          </cell>
        </row>
        <row r="149">
          <cell r="J149" t="str">
            <v>Epilepsy Comprehensive panel: 167 genes</v>
          </cell>
          <cell r="AG149" t="str">
            <v>VUS</v>
          </cell>
        </row>
        <row r="150">
          <cell r="J150" t="str">
            <v>Epilepsy Comprehensive panel: 167 genes</v>
          </cell>
          <cell r="AG150" t="str">
            <v>VUS</v>
          </cell>
        </row>
        <row r="151">
          <cell r="J151" t="str">
            <v>Epilepsy Custom panel</v>
          </cell>
          <cell r="AG151" t="str">
            <v>VUS</v>
          </cell>
        </row>
        <row r="152">
          <cell r="J152" t="str">
            <v>Epilepsy Comprehensive panel: 167 genes</v>
          </cell>
          <cell r="AG152" t="str">
            <v>Diagnostics, VUS</v>
          </cell>
        </row>
        <row r="153">
          <cell r="J153" t="str">
            <v>Early Infantile Epilepsy panel: 51 genes</v>
          </cell>
          <cell r="AG153" t="str">
            <v>Non-Diagnostics</v>
          </cell>
        </row>
        <row r="154">
          <cell r="J154" t="str">
            <v>Epilepsy Comprehensive panel: 167 genes</v>
          </cell>
          <cell r="AG154" t="str">
            <v>VUS</v>
          </cell>
        </row>
        <row r="155">
          <cell r="J155" t="str">
            <v>Focal Epilepsy panel: 14 genes</v>
          </cell>
          <cell r="AG155" t="str">
            <v>Non-Diagnostics</v>
          </cell>
        </row>
        <row r="156">
          <cell r="J156" t="str">
            <v>Epilepsy Comprehensive panel: 167 genes</v>
          </cell>
        </row>
        <row r="157">
          <cell r="J157" t="str">
            <v>Progressive Myoclonic Epilepsy panel: 20 genes</v>
          </cell>
          <cell r="AG157" t="str">
            <v>Non-Diagnostics</v>
          </cell>
        </row>
        <row r="158">
          <cell r="J158" t="str">
            <v>Epilepsy Comprehensive panel: 167 genes</v>
          </cell>
          <cell r="AG158" t="str">
            <v>VUS</v>
          </cell>
        </row>
        <row r="159">
          <cell r="J159" t="str">
            <v>Epilepsy Comprehensive panel: 167 genes</v>
          </cell>
          <cell r="AG159" t="str">
            <v>VUS</v>
          </cell>
        </row>
        <row r="160">
          <cell r="J160" t="str">
            <v>Epilepsy Comprehensive panel: 167 genes</v>
          </cell>
          <cell r="AG160" t="str">
            <v>VUS</v>
          </cell>
        </row>
        <row r="161">
          <cell r="J161" t="str">
            <v>Epilepsy Comprehensive panel: 167 genes</v>
          </cell>
          <cell r="AG161" t="str">
            <v>VUS</v>
          </cell>
        </row>
        <row r="162">
          <cell r="J162" t="str">
            <v>Epilepsy Comprehensive panel: 167 genes</v>
          </cell>
        </row>
        <row r="163">
          <cell r="J163" t="str">
            <v>Epilepsy Comprehensive panel: 167 genes</v>
          </cell>
          <cell r="AG163" t="str">
            <v>VUS</v>
          </cell>
        </row>
        <row r="164">
          <cell r="J164" t="str">
            <v>Early Infantile Epilepsy panel: 51 genes</v>
          </cell>
          <cell r="AG164" t="str">
            <v>VUS</v>
          </cell>
        </row>
        <row r="165">
          <cell r="J165" t="str">
            <v>Epilepsy Comprehensive panel: 167 genes</v>
          </cell>
        </row>
        <row r="166">
          <cell r="J166" t="str">
            <v>Epilepsy Comprehensive panel: 167 genes</v>
          </cell>
          <cell r="AG166" t="str">
            <v>VUS</v>
          </cell>
        </row>
        <row r="167">
          <cell r="J167" t="str">
            <v>Brain Malformation Epilepsy panel: 44 genes</v>
          </cell>
          <cell r="AG167" t="str">
            <v>Non-diagnostics, VUS</v>
          </cell>
        </row>
        <row r="168">
          <cell r="J168" t="str">
            <v>Epilepsy Comprehensive panel: 167 genes</v>
          </cell>
          <cell r="AG168" t="str">
            <v>VUS</v>
          </cell>
        </row>
        <row r="169">
          <cell r="J169" t="str">
            <v>Epilepsy Comprehensive panel: 167 genes</v>
          </cell>
        </row>
        <row r="170">
          <cell r="J170" t="str">
            <v>Epilepsy Comprehensive panel: 167 genes</v>
          </cell>
          <cell r="AG170" t="str">
            <v>Diagnostics</v>
          </cell>
        </row>
        <row r="171">
          <cell r="J171" t="str">
            <v>Epilepsy Comprehensive panel: 167 genes</v>
          </cell>
          <cell r="AG171" t="str">
            <v>Non-Diagnostics</v>
          </cell>
        </row>
        <row r="172">
          <cell r="J172" t="str">
            <v>Epilepsy Custom panel</v>
          </cell>
          <cell r="AG172" t="str">
            <v>Non-Diagnostics</v>
          </cell>
        </row>
        <row r="173">
          <cell r="J173" t="str">
            <v>Epilepsy Comprehensive panel: 167 genes</v>
          </cell>
          <cell r="AG173" t="str">
            <v>Non-Diagnostics</v>
          </cell>
        </row>
        <row r="174">
          <cell r="J174" t="str">
            <v>Epilepsy Comprehensive panel: 167 genes</v>
          </cell>
          <cell r="AG174" t="str">
            <v>VUS</v>
          </cell>
        </row>
        <row r="175">
          <cell r="J175" t="str">
            <v>Epilepsy Comprehensive panel: 167 genes</v>
          </cell>
          <cell r="AG175" t="str">
            <v>Non-Diagnostics, VUS</v>
          </cell>
        </row>
        <row r="176">
          <cell r="J176" t="str">
            <v>Focal Epilepsy panel: 14 genes</v>
          </cell>
          <cell r="AG176" t="str">
            <v>Non-Diagnostics</v>
          </cell>
        </row>
        <row r="177">
          <cell r="J177" t="str">
            <v>Progressive Myoclonic Epilepsy panel: 20 genes</v>
          </cell>
          <cell r="AG177" t="str">
            <v>Non-Diagnostics</v>
          </cell>
        </row>
        <row r="178">
          <cell r="J178" t="str">
            <v>Epilepsy Comprehensive panel: 167 genes</v>
          </cell>
          <cell r="AG178" t="str">
            <v>Non-Diagnostics</v>
          </cell>
        </row>
        <row r="179">
          <cell r="J179" t="str">
            <v>Epilepsy Comprehensive panel: 167 genes</v>
          </cell>
          <cell r="AG179" t="str">
            <v>Diagnostics</v>
          </cell>
        </row>
        <row r="180">
          <cell r="J180" t="str">
            <v>Epilepsy Comprehensive panel: 167 genes</v>
          </cell>
          <cell r="AG180" t="str">
            <v>Non-Diagnostics</v>
          </cell>
        </row>
        <row r="181">
          <cell r="J181" t="str">
            <v>Epilepsy Comprehensive panel: 167 genes</v>
          </cell>
          <cell r="AG181" t="str">
            <v>Non-Diagnostics</v>
          </cell>
        </row>
        <row r="182">
          <cell r="J182" t="str">
            <v>Epilepsy Comprehensive panel: 167 genes</v>
          </cell>
          <cell r="AG182" t="str">
            <v>Diagnostics</v>
          </cell>
        </row>
        <row r="183">
          <cell r="J183" t="str">
            <v>Epilepsy Comprehensive panel: 167 genes</v>
          </cell>
        </row>
        <row r="184">
          <cell r="J184" t="str">
            <v>Epilepsy Comprehensive panel: 167 genes</v>
          </cell>
        </row>
        <row r="185">
          <cell r="J185" t="str">
            <v>Epilepsy Comprehensive panel: 167 genes</v>
          </cell>
          <cell r="AG185" t="str">
            <v>Non-diagnostics, VUS</v>
          </cell>
        </row>
        <row r="186">
          <cell r="J186" t="str">
            <v>Epilepsy Comprehensive panel: 167 genes</v>
          </cell>
          <cell r="AG186" t="str">
            <v>VUS</v>
          </cell>
        </row>
        <row r="187">
          <cell r="J187" t="str">
            <v>Epilepsy Comprehensive panel: 167 genes</v>
          </cell>
          <cell r="AG187" t="str">
            <v>Non-diagnostics, VUS</v>
          </cell>
        </row>
        <row r="188">
          <cell r="J188" t="str">
            <v>Epilepsy Comprehensive panel: 167 genes</v>
          </cell>
          <cell r="AG188" t="str">
            <v>VUS</v>
          </cell>
        </row>
        <row r="189">
          <cell r="J189" t="str">
            <v>Epilepsy Comprehensive panel: 167 genes</v>
          </cell>
        </row>
        <row r="190">
          <cell r="J190" t="str">
            <v>Early Infantile Epilepsy panel: 51 genes</v>
          </cell>
          <cell r="AG190" t="str">
            <v>Non-Diagnostics</v>
          </cell>
        </row>
        <row r="191">
          <cell r="J191" t="str">
            <v>Epilepsy Comprehensive panel: 167 genes</v>
          </cell>
          <cell r="AG191" t="str">
            <v>VUS</v>
          </cell>
        </row>
        <row r="192">
          <cell r="J192" t="str">
            <v>Brain Malformation Epilepsy panel: 44 genes</v>
          </cell>
          <cell r="AG192" t="str">
            <v>VUS</v>
          </cell>
        </row>
        <row r="193">
          <cell r="J193" t="str">
            <v>Early Infantile Epilepsy panel: 51 genes</v>
          </cell>
          <cell r="AG193" t="str">
            <v>VUS</v>
          </cell>
        </row>
        <row r="194">
          <cell r="J194" t="str">
            <v>Epilepsy Comprehensive panel: 167 genes</v>
          </cell>
          <cell r="AG194" t="str">
            <v>VUS</v>
          </cell>
        </row>
        <row r="195">
          <cell r="J195" t="str">
            <v>Childhood Onset Epilepsy panel: 45 genes</v>
          </cell>
          <cell r="AG195" t="str">
            <v>Non-Diagnostics</v>
          </cell>
        </row>
        <row r="196">
          <cell r="J196" t="str">
            <v>Epilepsy Custom panel</v>
          </cell>
          <cell r="AG196" t="str">
            <v>Non-Diagnostics</v>
          </cell>
        </row>
        <row r="197">
          <cell r="J197" t="str">
            <v>Epilepsy Custom panel</v>
          </cell>
          <cell r="AG197" t="str">
            <v>Diagnostics</v>
          </cell>
        </row>
        <row r="198">
          <cell r="J198" t="str">
            <v>Comprehensive Epilepsy Panel Report</v>
          </cell>
          <cell r="AG198"/>
        </row>
        <row r="199">
          <cell r="J199" t="str">
            <v>Early Infantile Epilepsy panel: 51 genes</v>
          </cell>
          <cell r="AG199" t="str">
            <v>Non-Diagnostics</v>
          </cell>
        </row>
        <row r="200">
          <cell r="J200" t="str">
            <v>Epilepsy Comprehensive panel: 167 genes</v>
          </cell>
          <cell r="AG200" t="str">
            <v>VUS</v>
          </cell>
        </row>
        <row r="201">
          <cell r="J201" t="str">
            <v>Epilepsy Comprehensive panel: 167 genes</v>
          </cell>
          <cell r="AG201" t="str">
            <v>Non-Diagnostics</v>
          </cell>
        </row>
        <row r="202">
          <cell r="J202" t="str">
            <v>Epilepsy Comprehensive panel: 167 genes</v>
          </cell>
          <cell r="AG202" t="str">
            <v>VUS</v>
          </cell>
        </row>
        <row r="203">
          <cell r="J203" t="str">
            <v>Childhood Onset Epilepsy panel: 45 genes</v>
          </cell>
          <cell r="AG203" t="str">
            <v>Diagnostics</v>
          </cell>
        </row>
        <row r="204">
          <cell r="J204" t="str">
            <v>Childhood Onset Epilepsy panel: 45 genes</v>
          </cell>
          <cell r="AG204" t="str">
            <v>VUS</v>
          </cell>
        </row>
        <row r="205">
          <cell r="J205" t="str">
            <v>Epilepsy Comprehensive panel: 167 genes</v>
          </cell>
        </row>
        <row r="206">
          <cell r="J206" t="str">
            <v>Epilepsy Comprehensive panel: 167 genes</v>
          </cell>
          <cell r="AG206" t="str">
            <v>VUS</v>
          </cell>
        </row>
        <row r="207">
          <cell r="J207" t="str">
            <v>Epilepsy Comprehensive panel: 167 genes</v>
          </cell>
          <cell r="AG207" t="str">
            <v>Diagnostics</v>
          </cell>
        </row>
        <row r="208">
          <cell r="J208" t="str">
            <v>Brain Malformation Epilepsy panel: 44 genes</v>
          </cell>
          <cell r="AG208" t="str">
            <v>Diagnostics</v>
          </cell>
        </row>
        <row r="209">
          <cell r="J209" t="str">
            <v>Brain Malformation Epilepsy panel: 44 genes</v>
          </cell>
        </row>
        <row r="210">
          <cell r="J210" t="str">
            <v>Epilepsy Comprehensive panel: 167 genes</v>
          </cell>
          <cell r="AG210" t="str">
            <v>Diagnostics</v>
          </cell>
        </row>
        <row r="211">
          <cell r="J211" t="str">
            <v>Epilepsy Comprehensive panel: 167 genes</v>
          </cell>
        </row>
        <row r="212">
          <cell r="J212" t="str">
            <v>Childhood Onset Epilepsy panel: 45 genes</v>
          </cell>
          <cell r="AG212" t="str">
            <v>Non-Diagnostics</v>
          </cell>
        </row>
        <row r="213">
          <cell r="J213" t="str">
            <v>Epilepsy Comprehensive panel: 167 genes</v>
          </cell>
          <cell r="AG213" t="str">
            <v>VUS</v>
          </cell>
        </row>
        <row r="214">
          <cell r="J214" t="str">
            <v>Epilepsy Custom panel</v>
          </cell>
          <cell r="AG214" t="str">
            <v>VUS</v>
          </cell>
        </row>
        <row r="215">
          <cell r="J215" t="str">
            <v>Epilepsy Custom panel</v>
          </cell>
          <cell r="AG215" t="str">
            <v>VUS</v>
          </cell>
        </row>
        <row r="216">
          <cell r="J216" t="str">
            <v>Epilepsy Custom panel</v>
          </cell>
          <cell r="AG216" t="str">
            <v>VUS</v>
          </cell>
        </row>
        <row r="217">
          <cell r="J217" t="str">
            <v>Epilepsy Comprehensive panel: 167 genes</v>
          </cell>
          <cell r="AG217" t="str">
            <v>Diagnostics</v>
          </cell>
        </row>
        <row r="218">
          <cell r="J218" t="str">
            <v>Epilepsy Comprehensive panel: 167 genes</v>
          </cell>
          <cell r="AG218" t="str">
            <v>VUS</v>
          </cell>
        </row>
        <row r="219">
          <cell r="J219" t="str">
            <v>Epilepsy Comprehensive panel: 167 genes</v>
          </cell>
        </row>
        <row r="220">
          <cell r="J220" t="str">
            <v>Epilepsy Comprehensive panel: 167 genes</v>
          </cell>
          <cell r="AG220" t="str">
            <v>Diagnostics</v>
          </cell>
        </row>
        <row r="221">
          <cell r="J221" t="str">
            <v>Childhood Onset Epilepsy panel: 45 genes</v>
          </cell>
          <cell r="AG221" t="str">
            <v>Non-Diagnostics</v>
          </cell>
        </row>
        <row r="222">
          <cell r="J222" t="str">
            <v>Brain Malformation Epilepsy panel: 44 genes</v>
          </cell>
          <cell r="AG222" t="str">
            <v>Non-Diagnostics</v>
          </cell>
        </row>
        <row r="223">
          <cell r="J223" t="str">
            <v>Epilepsy Comprehensive panel: 167 genes</v>
          </cell>
          <cell r="AG223" t="str">
            <v>Non-diagnostics, VUS</v>
          </cell>
        </row>
        <row r="224">
          <cell r="J224" t="str">
            <v>Focal Epilepsy panel: 14 genes</v>
          </cell>
          <cell r="AG224" t="str">
            <v>Diagnostics</v>
          </cell>
        </row>
        <row r="225">
          <cell r="J225" t="str">
            <v>Brain Malformation Epilepsy panel: 44 genes</v>
          </cell>
          <cell r="AG225" t="str">
            <v>VUS</v>
          </cell>
        </row>
        <row r="226">
          <cell r="J226" t="str">
            <v>Childhood Onset Epilepsy panel: 45 genes</v>
          </cell>
          <cell r="AG226" t="str">
            <v>Non-Diagnostics</v>
          </cell>
        </row>
        <row r="227">
          <cell r="J227" t="str">
            <v>Epilepsy Custom panel</v>
          </cell>
          <cell r="AG227" t="str">
            <v>VUS</v>
          </cell>
        </row>
        <row r="228">
          <cell r="J228" t="str">
            <v>Epilepsy Comprehensive panel: 167 genes</v>
          </cell>
          <cell r="AG228" t="str">
            <v>Diagnostics</v>
          </cell>
        </row>
        <row r="229">
          <cell r="J229" t="str">
            <v>Epilepsy Comprehensive panel: 167 genes</v>
          </cell>
          <cell r="AG229" t="str">
            <v>VUS</v>
          </cell>
        </row>
        <row r="230">
          <cell r="J230" t="str">
            <v>Epilepsy Comprehensive panel: 167 genes</v>
          </cell>
          <cell r="AG230" t="str">
            <v>VUS</v>
          </cell>
        </row>
        <row r="231">
          <cell r="J231" t="str">
            <v>Brain Malformation Epilepsy panel: 44 genes</v>
          </cell>
          <cell r="AG231" t="str">
            <v>VUS</v>
          </cell>
        </row>
        <row r="232">
          <cell r="J232" t="str">
            <v>Childhood Onset Epilepsy panel: 45 genes</v>
          </cell>
          <cell r="AG232" t="str">
            <v>Diagnostics</v>
          </cell>
        </row>
        <row r="233">
          <cell r="J233" t="str">
            <v>Comprehensive Epilepsy Panel Report</v>
          </cell>
        </row>
        <row r="234">
          <cell r="J234" t="str">
            <v>Epilepsy Custom panel</v>
          </cell>
          <cell r="AG234" t="str">
            <v>Non-Diagnostics</v>
          </cell>
        </row>
        <row r="235">
          <cell r="J235" t="str">
            <v>Comprehensive Epilepsy Panel Report</v>
          </cell>
        </row>
        <row r="236">
          <cell r="J236" t="str">
            <v>Epilepsy Custom panel</v>
          </cell>
          <cell r="AG236" t="str">
            <v>VUS</v>
          </cell>
        </row>
        <row r="237">
          <cell r="J237" t="str">
            <v>Epilepsy Custom panel</v>
          </cell>
          <cell r="AG237" t="str">
            <v>Non-Diagnostics</v>
          </cell>
        </row>
        <row r="238">
          <cell r="J238" t="str">
            <v>Epilepsy Comprehensive panel: 167 genes</v>
          </cell>
          <cell r="AG238" t="str">
            <v>Non-Diagnostics</v>
          </cell>
        </row>
        <row r="239">
          <cell r="J239" t="str">
            <v>Childhood Onset Epilepsy panel: 45 genes</v>
          </cell>
          <cell r="AG239" t="str">
            <v>Diagnostics</v>
          </cell>
        </row>
        <row r="240">
          <cell r="J240" t="str">
            <v>Epilepsy Comprehensive panel: 167 genes</v>
          </cell>
          <cell r="AG240" t="str">
            <v>VUS</v>
          </cell>
        </row>
        <row r="241">
          <cell r="J241" t="str">
            <v>Epilepsy Comprehensive panel: 167 genes</v>
          </cell>
          <cell r="AG241" t="str">
            <v>Diagnostics</v>
          </cell>
        </row>
        <row r="242">
          <cell r="J242" t="str">
            <v>Childhood Onset Epilepsy panel: 45 genes</v>
          </cell>
          <cell r="AG242" t="str">
            <v>Diagnostics</v>
          </cell>
        </row>
        <row r="243">
          <cell r="J243" t="str">
            <v>Epilepsy Comprehensive panel: 167 genes</v>
          </cell>
          <cell r="AG243" t="str">
            <v>VUS</v>
          </cell>
        </row>
        <row r="244">
          <cell r="J244" t="str">
            <v>Epilepsy Custom panel</v>
          </cell>
          <cell r="AG244" t="str">
            <v>Non-Diagnostics</v>
          </cell>
        </row>
        <row r="245">
          <cell r="J245" t="str">
            <v>Early Infantile Epilepsy panel: 51 genes</v>
          </cell>
        </row>
        <row r="246">
          <cell r="J246" t="str">
            <v>Epilepsy Comprehensive panel: 167 genes</v>
          </cell>
          <cell r="AG246" t="str">
            <v>VUS</v>
          </cell>
        </row>
        <row r="247">
          <cell r="J247" t="str">
            <v>Epilepsy Custom panel</v>
          </cell>
          <cell r="AG247" t="str">
            <v>Non-Diagnostics</v>
          </cell>
        </row>
        <row r="248">
          <cell r="J248" t="str">
            <v>Epilepsy Comprehensive panel: 167 genes</v>
          </cell>
          <cell r="AG248" t="str">
            <v>Non-Diagnostics</v>
          </cell>
        </row>
        <row r="249">
          <cell r="J249" t="str">
            <v>Epilepsy Comprehensive panel: 167 genes</v>
          </cell>
          <cell r="AG249" t="str">
            <v>Non-Diagnostics, VUS</v>
          </cell>
        </row>
        <row r="250">
          <cell r="J250" t="str">
            <v>Epilepsy Custom panel</v>
          </cell>
          <cell r="AG250" t="str">
            <v>VUS</v>
          </cell>
        </row>
        <row r="251">
          <cell r="J251" t="str">
            <v>Epilepsy Comprehensive panel: 167 genes</v>
          </cell>
          <cell r="AG251" t="str">
            <v>Non-Diagnostics</v>
          </cell>
        </row>
        <row r="252">
          <cell r="J252" t="str">
            <v>Epilepsy Comprehensive panel: 167 genes</v>
          </cell>
        </row>
        <row r="253">
          <cell r="J253" t="str">
            <v>Epilepsy Comprehensive panel: 167 genes</v>
          </cell>
        </row>
        <row r="254">
          <cell r="J254" t="str">
            <v>Epilepsy Comprehensive panel: 167 genes</v>
          </cell>
          <cell r="AG254" t="str">
            <v>Diagnostics</v>
          </cell>
        </row>
        <row r="255">
          <cell r="J255" t="str">
            <v>Epilepsy Comprehensive panel: 167 genes</v>
          </cell>
        </row>
        <row r="256">
          <cell r="J256" t="str">
            <v>Actionable Gene Epilepsy panel: 22 genes</v>
          </cell>
          <cell r="AG256" t="str">
            <v>Diagnostics</v>
          </cell>
        </row>
        <row r="257">
          <cell r="J257" t="str">
            <v>Epilepsy Comprehensive panel: 167 genes</v>
          </cell>
          <cell r="AG257" t="str">
            <v>Non-diagnostics, VUS</v>
          </cell>
        </row>
        <row r="258">
          <cell r="J258" t="str">
            <v>Epilepsy Custom panel</v>
          </cell>
          <cell r="AG258" t="str">
            <v>Non-Diagnostics</v>
          </cell>
        </row>
        <row r="259">
          <cell r="J259" t="str">
            <v>Epilepsy Comprehensive panel: 167 genes</v>
          </cell>
          <cell r="AG259" t="str">
            <v>VUS</v>
          </cell>
        </row>
        <row r="260">
          <cell r="J260" t="str">
            <v>Epilepsy Custom panel</v>
          </cell>
          <cell r="AG260" t="str">
            <v>VUS</v>
          </cell>
        </row>
        <row r="261">
          <cell r="J261" t="str">
            <v>Comprehensive Epilepsy Panel Report</v>
          </cell>
        </row>
        <row r="262">
          <cell r="J262" t="str">
            <v>Childhood Onset Epilepsy panel: 45 genes</v>
          </cell>
          <cell r="AG262" t="str">
            <v>VUS</v>
          </cell>
        </row>
        <row r="263">
          <cell r="J263" t="str">
            <v>Epilepsy Custom panel</v>
          </cell>
        </row>
        <row r="264">
          <cell r="J264" t="str">
            <v>Epilepsy Comprehensive panel: 167 genes</v>
          </cell>
          <cell r="AG264" t="str">
            <v>VUS</v>
          </cell>
        </row>
        <row r="265">
          <cell r="J265" t="str">
            <v>Early Infantile Epilepsy panel: 51 genes</v>
          </cell>
          <cell r="AG265" t="str">
            <v>Non-Diagnostics</v>
          </cell>
        </row>
        <row r="266">
          <cell r="J266" t="str">
            <v>Epilepsy Comprehensive panel: 167 genes</v>
          </cell>
          <cell r="AG266" t="str">
            <v>Diagnostics</v>
          </cell>
        </row>
        <row r="267">
          <cell r="J267" t="str">
            <v>Focal Epilepsy Panel Report</v>
          </cell>
          <cell r="AG267" t="str">
            <v>Non-Diagnostics</v>
          </cell>
        </row>
        <row r="268">
          <cell r="J268" t="str">
            <v>Epilepsy Comprehensive panel: 167 genes</v>
          </cell>
          <cell r="AG268" t="str">
            <v>Diagnostics</v>
          </cell>
        </row>
        <row r="269">
          <cell r="J269" t="str">
            <v>Epilepsy Comprehensive panel: 167 genes</v>
          </cell>
          <cell r="AG269" t="str">
            <v>Non-diagnostics, VUS</v>
          </cell>
        </row>
        <row r="270">
          <cell r="J270" t="str">
            <v>Epilepsy Comprehensive panel: 167 genes</v>
          </cell>
          <cell r="AG270" t="str">
            <v>Diagnostics</v>
          </cell>
        </row>
        <row r="271">
          <cell r="J271" t="str">
            <v>Comprehensive Epilepsy Panel Report</v>
          </cell>
        </row>
        <row r="272">
          <cell r="J272" t="str">
            <v>Epilepsy Comprehensive panel: 167 genes</v>
          </cell>
        </row>
        <row r="273">
          <cell r="J273" t="str">
            <v>Epilepsy Comprehensive panel: 167 genes</v>
          </cell>
          <cell r="AG273" t="str">
            <v>VUS</v>
          </cell>
        </row>
        <row r="274">
          <cell r="J274" t="str">
            <v>Epilepsy Comprehensive panel: 167 genes</v>
          </cell>
          <cell r="AG274" t="str">
            <v>Diagnostics</v>
          </cell>
        </row>
        <row r="275">
          <cell r="J275" t="str">
            <v>Epilepsy Comprehensive panel: 167 genes</v>
          </cell>
          <cell r="AG275" t="str">
            <v>Non-Diagnostics</v>
          </cell>
        </row>
        <row r="276">
          <cell r="J276" t="str">
            <v>Childhood Onset Epilepsy panel: 45 genes</v>
          </cell>
          <cell r="AG276" t="str">
            <v>Non-Diagnostics</v>
          </cell>
        </row>
        <row r="277">
          <cell r="J277" t="str">
            <v>Epilepsy Comprehensive panel: 167 genes</v>
          </cell>
          <cell r="AG277" t="str">
            <v>Non-Diagnostics, VUS</v>
          </cell>
        </row>
        <row r="278">
          <cell r="J278" t="str">
            <v>Epilepsy Comprehensive panel: 167 genes</v>
          </cell>
          <cell r="AG278" t="str">
            <v>Diagnostics</v>
          </cell>
        </row>
        <row r="279">
          <cell r="J279" t="str">
            <v>Epilepsy Custom panel</v>
          </cell>
        </row>
        <row r="280">
          <cell r="J280" t="str">
            <v>Epilepsy Comprehensive panel: 167 genes</v>
          </cell>
        </row>
        <row r="281">
          <cell r="J281" t="str">
            <v>Epilepsy Comprehensive panel: 167 genes</v>
          </cell>
        </row>
        <row r="282">
          <cell r="J282" t="str">
            <v>Epilepsy Comprehensive panel: 167 genes</v>
          </cell>
        </row>
        <row r="283">
          <cell r="J283" t="str">
            <v>Early Infantile Epilepsy Report</v>
          </cell>
        </row>
        <row r="284">
          <cell r="J284" t="str">
            <v>Actionable Gene Epilepsy panel: 22 genes</v>
          </cell>
          <cell r="AG284" t="str">
            <v>Non-Diagnostics, VUS</v>
          </cell>
        </row>
        <row r="285">
          <cell r="J285" t="str">
            <v>Epilepsy Custom panel</v>
          </cell>
          <cell r="AG285" t="str">
            <v>Non-Diagnostics</v>
          </cell>
        </row>
        <row r="286">
          <cell r="J286" t="str">
            <v>Progressive Myoclonic Epilepsy panel: 20 genes</v>
          </cell>
          <cell r="AG286" t="str">
            <v>Non-Diagnostics</v>
          </cell>
        </row>
        <row r="287">
          <cell r="J287" t="str">
            <v>Progressive Myoclonic Epilepsy Panel Report</v>
          </cell>
        </row>
        <row r="288">
          <cell r="J288" t="str">
            <v>Epilepsy Comprehensive panel: 167 genes</v>
          </cell>
          <cell r="AG288" t="str">
            <v>VUS</v>
          </cell>
        </row>
        <row r="289">
          <cell r="J289" t="str">
            <v>Epilepsy Comprehensive panel: 167 genes</v>
          </cell>
          <cell r="AG289" t="str">
            <v>VUS</v>
          </cell>
        </row>
        <row r="290">
          <cell r="J290" t="str">
            <v>Epilepsy Comprehensive panel: 167 genes</v>
          </cell>
          <cell r="AG290" t="str">
            <v>VUS</v>
          </cell>
        </row>
        <row r="291">
          <cell r="J291" t="str">
            <v>Epilepsy Comprehensive panel: 167 genes</v>
          </cell>
        </row>
        <row r="292">
          <cell r="J292" t="str">
            <v>Epilepsy Comprehensive panel: 167 genes</v>
          </cell>
          <cell r="AG292" t="str">
            <v>Non-Diagnostics, VUS</v>
          </cell>
        </row>
        <row r="293">
          <cell r="J293" t="str">
            <v>Early Infantile Epilepsy panel: 51 genes</v>
          </cell>
          <cell r="AG293" t="str">
            <v>VUS</v>
          </cell>
        </row>
        <row r="294">
          <cell r="J294" t="str">
            <v>Epilepsy Custom panel</v>
          </cell>
          <cell r="AG294" t="str">
            <v>VUS</v>
          </cell>
        </row>
        <row r="295">
          <cell r="J295" t="str">
            <v>Comprehensive Epilepsy Panel Report</v>
          </cell>
        </row>
        <row r="296">
          <cell r="J296" t="str">
            <v>Epilepsy Custom panel</v>
          </cell>
          <cell r="AG296" t="str">
            <v>Non-Diagnostics</v>
          </cell>
        </row>
        <row r="297">
          <cell r="J297" t="str">
            <v>Early Infantile Epilepsy panel: 51 genes</v>
          </cell>
          <cell r="AG297" t="str">
            <v>Diagnostics</v>
          </cell>
        </row>
        <row r="298">
          <cell r="J298" t="str">
            <v>Epilepsy Custom panel</v>
          </cell>
          <cell r="AG298" t="str">
            <v>Diagnostics</v>
          </cell>
        </row>
        <row r="299">
          <cell r="J299" t="str">
            <v>Epilepsy Comprehensive panel: 167 genes</v>
          </cell>
          <cell r="AG299" t="str">
            <v>Non-Diagnostics, VUS</v>
          </cell>
        </row>
        <row r="300">
          <cell r="J300" t="str">
            <v>Childhood Onset Epilepsy panel: 45 genes</v>
          </cell>
          <cell r="AG300" t="str">
            <v>Non-Diagnostics</v>
          </cell>
        </row>
        <row r="301">
          <cell r="J301" t="str">
            <v>Epilepsy Comprehensive panel: 167 genes</v>
          </cell>
          <cell r="AG301" t="str">
            <v>VUS</v>
          </cell>
        </row>
        <row r="302">
          <cell r="J302" t="str">
            <v>Childhood Onset Epilepsy panel: 45 genes</v>
          </cell>
          <cell r="AG302" t="str">
            <v>Diagnostics</v>
          </cell>
        </row>
        <row r="303">
          <cell r="J303" t="str">
            <v>Epilepsy Comprehensive panel: 167 genes</v>
          </cell>
        </row>
        <row r="304">
          <cell r="J304" t="str">
            <v>Epilepsy Comprehensive panel: 167 genes</v>
          </cell>
        </row>
        <row r="305">
          <cell r="J305" t="str">
            <v>Epilepsy Comprehensive panel: 167 genes</v>
          </cell>
          <cell r="AG305" t="str">
            <v>VUS</v>
          </cell>
        </row>
        <row r="306">
          <cell r="J306" t="str">
            <v>Focal Epilepsy panel: 14 genes</v>
          </cell>
          <cell r="AG306" t="str">
            <v>Non-Diagnostics</v>
          </cell>
        </row>
        <row r="307">
          <cell r="J307" t="str">
            <v>Brain Malformation Epilepsy panel: 44 genes</v>
          </cell>
          <cell r="AG307" t="str">
            <v>Non-Diagnostics</v>
          </cell>
        </row>
        <row r="308">
          <cell r="J308" t="str">
            <v>Early Infantile Epilepsy panel: 51 genes</v>
          </cell>
          <cell r="AG308" t="str">
            <v>Diagnostics</v>
          </cell>
        </row>
        <row r="309">
          <cell r="J309" t="str">
            <v>Epilepsy Comprehensive panel: 167 genes</v>
          </cell>
          <cell r="AG309" t="str">
            <v>Non-Diagnostics</v>
          </cell>
        </row>
        <row r="310">
          <cell r="J310" t="str">
            <v>Epilepsy Comprehensive panel: 167 genes</v>
          </cell>
          <cell r="AG310" t="str">
            <v>Non-Diagnostics</v>
          </cell>
        </row>
        <row r="311">
          <cell r="J311" t="str">
            <v>Epilepsy Custom panel</v>
          </cell>
          <cell r="AG311" t="str">
            <v>VUS</v>
          </cell>
        </row>
        <row r="312">
          <cell r="J312" t="str">
            <v>Epilepsy Comprehensive panel: 167 genes</v>
          </cell>
          <cell r="AG312" t="str">
            <v>Non-Diagnostics</v>
          </cell>
        </row>
        <row r="313">
          <cell r="J313" t="str">
            <v>Epilepsy Comprehensive panel: 167 genes</v>
          </cell>
          <cell r="AG313" t="str">
            <v>VUS</v>
          </cell>
        </row>
        <row r="314">
          <cell r="J314" t="str">
            <v>Epilepsy Custom panel</v>
          </cell>
        </row>
        <row r="315">
          <cell r="J315" t="str">
            <v>Brain Malformation Epilepsy panel: 44 genes</v>
          </cell>
          <cell r="AG315" t="str">
            <v>Non-Diagnostics</v>
          </cell>
        </row>
        <row r="316">
          <cell r="J316" t="str">
            <v>Epilepsy Comprehensive panel: 167 genes</v>
          </cell>
          <cell r="AG316" t="str">
            <v>Non-diagnostics, VUS</v>
          </cell>
        </row>
        <row r="317">
          <cell r="J317" t="str">
            <v>Progressive Myoclonic Epilepsy panel: 20 genes</v>
          </cell>
        </row>
        <row r="318">
          <cell r="J318" t="str">
            <v>Early Infantile Epilepsy panel: 51 genes</v>
          </cell>
          <cell r="AG318" t="str">
            <v>Diagnostics</v>
          </cell>
        </row>
        <row r="319">
          <cell r="J319" t="str">
            <v>Childhood Onset Epilepsy panel: 45 genes</v>
          </cell>
        </row>
        <row r="320">
          <cell r="J320" t="str">
            <v>Epilepsy Comprehensive panel: 167 genes</v>
          </cell>
          <cell r="AG320" t="str">
            <v>Diagnostics, VUS</v>
          </cell>
        </row>
        <row r="321">
          <cell r="J321" t="str">
            <v>Epilepsy Comprehensive panel: 167 genes</v>
          </cell>
        </row>
        <row r="322">
          <cell r="J322" t="str">
            <v>Epilepsy Comprehensive panel: 167 genes</v>
          </cell>
        </row>
        <row r="323">
          <cell r="J323" t="str">
            <v>Focal Epilepsy panel: 14 genes</v>
          </cell>
          <cell r="AG323" t="str">
            <v>Non-Diagnostics</v>
          </cell>
        </row>
        <row r="324">
          <cell r="J324" t="str">
            <v>Epilepsy Comprehensive panel: 167 genes</v>
          </cell>
          <cell r="AG324" t="str">
            <v>VUS</v>
          </cell>
        </row>
        <row r="325">
          <cell r="J325" t="str">
            <v>Focal Epilepsy panel: 14 genes</v>
          </cell>
          <cell r="AG325" t="str">
            <v>VUS</v>
          </cell>
        </row>
        <row r="326">
          <cell r="J326" t="str">
            <v>Epilepsy Comprehensive panel: 167 genes</v>
          </cell>
          <cell r="AG326" t="str">
            <v>Non-diagnostics, VUS</v>
          </cell>
        </row>
        <row r="327">
          <cell r="J327" t="str">
            <v>Epilepsy Comprehensive panel: 167 genes</v>
          </cell>
          <cell r="AG327" t="str">
            <v>Diagnostics</v>
          </cell>
        </row>
        <row r="328">
          <cell r="J328" t="str">
            <v>Epilepsy Custom panel</v>
          </cell>
          <cell r="AG328" t="str">
            <v>Diagnostics</v>
          </cell>
        </row>
        <row r="329">
          <cell r="J329" t="str">
            <v>Focal Epilepsy panel: 14 genes</v>
          </cell>
        </row>
        <row r="330">
          <cell r="J330" t="str">
            <v>Focal Epilepsy panel: 14 genes</v>
          </cell>
        </row>
        <row r="331">
          <cell r="J331" t="str">
            <v>Childhood Onset Epilepsy panel: 45 genes</v>
          </cell>
          <cell r="AG331" t="str">
            <v>Non-Diagnostics</v>
          </cell>
        </row>
        <row r="332">
          <cell r="J332" t="str">
            <v>Epilepsy Comprehensive panel: 167 genes</v>
          </cell>
          <cell r="AG332" t="str">
            <v>Non-diagnostics, VUS</v>
          </cell>
        </row>
        <row r="333">
          <cell r="J333" t="str">
            <v>Epilepsy Comprehensive panel: 167 genes</v>
          </cell>
        </row>
        <row r="334">
          <cell r="J334" t="str">
            <v>Comprehensive Epilepsy Panel Report</v>
          </cell>
        </row>
        <row r="335">
          <cell r="J335" t="str">
            <v>Comprehensive Epilepsy Panel Report</v>
          </cell>
          <cell r="AG335" t="str">
            <v>VUS</v>
          </cell>
        </row>
        <row r="336">
          <cell r="J336" t="str">
            <v>Epilepsy Custom panel</v>
          </cell>
          <cell r="AG336" t="str">
            <v>Non-Diagnostics</v>
          </cell>
        </row>
        <row r="337">
          <cell r="J337" t="str">
            <v>Epilepsy Comprehensive panel: 167 genes</v>
          </cell>
        </row>
        <row r="338">
          <cell r="J338" t="str">
            <v>Epilepsy Comprehensive panel: 167 genes</v>
          </cell>
        </row>
        <row r="339">
          <cell r="J339" t="str">
            <v>Epilepsy Comprehensive panel: 167 genes</v>
          </cell>
          <cell r="AG339" t="str">
            <v>Non-Diagnostics</v>
          </cell>
        </row>
        <row r="340">
          <cell r="J340" t="str">
            <v>Epilepsy Comprehensive panel: 167 genes</v>
          </cell>
          <cell r="AG340" t="str">
            <v>Non-Diagnostics</v>
          </cell>
        </row>
        <row r="341">
          <cell r="J341" t="str">
            <v>Epilepsy Comprehensive panel: 167 genes</v>
          </cell>
        </row>
        <row r="342">
          <cell r="J342" t="str">
            <v>Epilepsy Comprehensive panel: 167 genes</v>
          </cell>
        </row>
        <row r="343">
          <cell r="J343" t="str">
            <v>Epilepsy Custom panel</v>
          </cell>
        </row>
        <row r="344">
          <cell r="J344" t="str">
            <v>Epilepsy Comprehensive panel: 167 genes</v>
          </cell>
        </row>
        <row r="345">
          <cell r="J345" t="str">
            <v>Epilepsy Comprehensive panel: 167 genes</v>
          </cell>
          <cell r="AG345" t="str">
            <v>VUS</v>
          </cell>
        </row>
        <row r="346">
          <cell r="J346" t="str">
            <v>Epilepsy Comprehensive panel: 167 genes</v>
          </cell>
          <cell r="AG346" t="str">
            <v>Non-Diagnostics</v>
          </cell>
        </row>
        <row r="347">
          <cell r="J347" t="str">
            <v>Epilepsy Comprehensive panel: 167 genes</v>
          </cell>
        </row>
        <row r="348">
          <cell r="J348" t="str">
            <v>Epilepsy Comprehensive panel: 167 genes</v>
          </cell>
        </row>
        <row r="349">
          <cell r="J349" t="str">
            <v>Epilepsy Custom panel</v>
          </cell>
          <cell r="AG349" t="str">
            <v>Non-Diagnostics</v>
          </cell>
        </row>
        <row r="350">
          <cell r="J350" t="str">
            <v>Comprehensive Epilepsy Panel Report</v>
          </cell>
          <cell r="AG350" t="str">
            <v>VUS</v>
          </cell>
        </row>
        <row r="351">
          <cell r="J351" t="str">
            <v>Childhood Onset Epilepsy panel: 45 genes</v>
          </cell>
        </row>
        <row r="352">
          <cell r="J352" t="str">
            <v>Epilepsy Comprehensive panel: 167 genes</v>
          </cell>
        </row>
        <row r="353">
          <cell r="J353" t="str">
            <v>Epilepsy Comprehensive panel: 167 genes</v>
          </cell>
          <cell r="AG353" t="str">
            <v>VUS</v>
          </cell>
        </row>
        <row r="354">
          <cell r="J354" t="str">
            <v>Epilepsy Comprehensive panel: 167 genes</v>
          </cell>
        </row>
        <row r="355">
          <cell r="J355" t="str">
            <v>Epilepsy Custom panel</v>
          </cell>
        </row>
        <row r="356">
          <cell r="J356" t="str">
            <v>Epilepsy Comprehensive panel: 167 genes</v>
          </cell>
          <cell r="AG356" t="str">
            <v>Non-diagnostics, VUS</v>
          </cell>
        </row>
        <row r="357">
          <cell r="J357" t="str">
            <v>Epilepsy Comprehensive panel: 167 genes</v>
          </cell>
          <cell r="AG357" t="str">
            <v>Non-diagnostics, VUS</v>
          </cell>
        </row>
        <row r="358">
          <cell r="J358" t="str">
            <v>Epilepsy Comprehensive panel: 167 genes</v>
          </cell>
        </row>
        <row r="359">
          <cell r="J359" t="str">
            <v>Epilepsy Comprehensive panel: 167 genes</v>
          </cell>
          <cell r="AG359" t="str">
            <v>Non-diagnostics, VUS</v>
          </cell>
        </row>
        <row r="360">
          <cell r="J360" t="str">
            <v>Epilepsy Comprehensive panel: 167 genes</v>
          </cell>
          <cell r="AG360" t="str">
            <v>VUS</v>
          </cell>
        </row>
        <row r="361">
          <cell r="J361" t="str">
            <v>Childhood Onset Epilepsy panel: 45 genes</v>
          </cell>
        </row>
        <row r="362">
          <cell r="J362" t="str">
            <v>Epilepsy Comprehensive panel: 167 genes</v>
          </cell>
        </row>
        <row r="363">
          <cell r="J363" t="str">
            <v>Epilepsy Comprehensive panel: 167 genes</v>
          </cell>
        </row>
        <row r="364">
          <cell r="J364" t="str">
            <v>Epilepsy Comprehensive panel: 167 genes</v>
          </cell>
        </row>
        <row r="365">
          <cell r="J365" t="str">
            <v>Epilepsy Comprehensive panel: 167 genes</v>
          </cell>
        </row>
        <row r="366">
          <cell r="J366" t="str">
            <v>Epilepsy Comprehensive panel: 167 genes</v>
          </cell>
        </row>
        <row r="367">
          <cell r="J367" t="str">
            <v>Epilepsy Comprehensive panel: 167 genes</v>
          </cell>
        </row>
        <row r="368">
          <cell r="J368" t="str">
            <v>Epilepsy Comprehensive panel: 167 genes</v>
          </cell>
        </row>
        <row r="369">
          <cell r="J369" t="str">
            <v>Epilepsy Comprehensive panel: 167 genes</v>
          </cell>
        </row>
        <row r="370">
          <cell r="J370" t="str">
            <v>Epilepsy Comprehensive panel: 167 genes</v>
          </cell>
          <cell r="AG370" t="str">
            <v>Diagnostics</v>
          </cell>
        </row>
        <row r="371">
          <cell r="J371" t="str">
            <v>Epilepsy Comprehensive panel: 167 genes</v>
          </cell>
          <cell r="AG371" t="str">
            <v>VUS</v>
          </cell>
        </row>
        <row r="372">
          <cell r="J372" t="str">
            <v>Brain Malformation Epilepsy panel: 44 genes</v>
          </cell>
        </row>
        <row r="373">
          <cell r="J373" t="str">
            <v>Brain Malformation Epilepsy panel: 44 genes</v>
          </cell>
        </row>
        <row r="374">
          <cell r="J374" t="str">
            <v>Epilepsy Comprehensive panel: 167 genes</v>
          </cell>
        </row>
        <row r="375">
          <cell r="J375" t="str">
            <v>Focal Epilepsy panel: 14 genes</v>
          </cell>
          <cell r="AG375" t="str">
            <v>Non-Diagnostics</v>
          </cell>
        </row>
        <row r="376">
          <cell r="J376" t="str">
            <v>Epilepsy Comprehensive panel: 167 genes</v>
          </cell>
          <cell r="AG376" t="str">
            <v>VUS</v>
          </cell>
        </row>
        <row r="377">
          <cell r="J377" t="str">
            <v>Epilepsy Comprehensive panel: 167 genes</v>
          </cell>
          <cell r="AG377" t="str">
            <v>VUS</v>
          </cell>
        </row>
        <row r="378">
          <cell r="J378" t="str">
            <v>Epilepsy Comprehensive panel: 167 genes</v>
          </cell>
        </row>
        <row r="379">
          <cell r="J379" t="str">
            <v>Epilepsy Comprehensive panel: 167 genes</v>
          </cell>
        </row>
        <row r="380">
          <cell r="J380" t="str">
            <v>Epilepsy Comprehensive panel: 167 genes</v>
          </cell>
        </row>
        <row r="381">
          <cell r="J381" t="str">
            <v>Epilepsy Comprehensive panel: 167 genes</v>
          </cell>
          <cell r="AG381" t="str">
            <v>VUS</v>
          </cell>
        </row>
        <row r="382">
          <cell r="J382" t="str">
            <v>Epilepsy Comprehensive panel: 167 genes</v>
          </cell>
        </row>
        <row r="383">
          <cell r="J383" t="str">
            <v>Childhood Onset Epilepsy panel: 45 genes</v>
          </cell>
        </row>
        <row r="384">
          <cell r="J384" t="str">
            <v>Epilepsy Comprehensive panel: 167 genes</v>
          </cell>
          <cell r="AG384" t="str">
            <v>Non-Diagnostics</v>
          </cell>
        </row>
        <row r="385">
          <cell r="J385" t="str">
            <v>Epilepsy Comprehensive panel: 167 genes</v>
          </cell>
        </row>
        <row r="386">
          <cell r="J386" t="str">
            <v>Epilepsy Comprehensive panel: 167 genes</v>
          </cell>
        </row>
        <row r="387">
          <cell r="J387" t="str">
            <v>Epilepsy Comprehensive panel: 167 genes</v>
          </cell>
        </row>
        <row r="388">
          <cell r="J388" t="str">
            <v>Epilepsy Comprehensive panel: 167 genes</v>
          </cell>
          <cell r="AG388" t="str">
            <v>Non-Diagnostics</v>
          </cell>
        </row>
        <row r="389">
          <cell r="J389" t="str">
            <v>Epilepsy Comprehensive panel: 167 genes</v>
          </cell>
        </row>
        <row r="390">
          <cell r="J390" t="str">
            <v>Epilepsy Comprehensive panel: 167 genes</v>
          </cell>
        </row>
        <row r="391">
          <cell r="J391" t="str">
            <v>Focal Epilepsy panel: 14 genes</v>
          </cell>
          <cell r="AG391" t="str">
            <v>Non-Diagnostics</v>
          </cell>
        </row>
        <row r="392">
          <cell r="J392" t="str">
            <v>Epilepsy Comprehensive panel: 167 genes</v>
          </cell>
          <cell r="AG392" t="str">
            <v>Non-Diagnostics</v>
          </cell>
        </row>
        <row r="393">
          <cell r="J393" t="str">
            <v>Comprehensive Epilepsy Panel Report</v>
          </cell>
        </row>
        <row r="394">
          <cell r="J394" t="str">
            <v>Early Infantile Epilepsy panel: 51 genes</v>
          </cell>
        </row>
        <row r="395">
          <cell r="J395" t="str">
            <v>Epilepsy Comprehensive panel: 167 genes</v>
          </cell>
        </row>
        <row r="396">
          <cell r="J396" t="str">
            <v>Focal Epilepsy panel: 14 genes</v>
          </cell>
          <cell r="AG396" t="str">
            <v>Non-Diagnostics</v>
          </cell>
        </row>
        <row r="397">
          <cell r="J397" t="str">
            <v>Epilepsy Comprehensive panel: 167 genes</v>
          </cell>
        </row>
        <row r="398">
          <cell r="J398" t="str">
            <v>Progressive Myoclonic Epilepsy panel: 20 genes</v>
          </cell>
          <cell r="AG398" t="str">
            <v>Non-Diagnostics</v>
          </cell>
        </row>
        <row r="399">
          <cell r="J399" t="str">
            <v>Childhood Onset Epilepsy panel: 45 genes</v>
          </cell>
          <cell r="AG399" t="str">
            <v>Non-Diagnostics, VUS</v>
          </cell>
        </row>
        <row r="400">
          <cell r="J400" t="str">
            <v>Childhood Onset Epilepsy panel: 45 genes</v>
          </cell>
          <cell r="AG400" t="str">
            <v>Non-Diagnostics, VUS</v>
          </cell>
        </row>
        <row r="401">
          <cell r="J401" t="str">
            <v>Epilepsy Comprehensive panel: 167 genes</v>
          </cell>
          <cell r="AG401" t="str">
            <v>Non-Diagnostics</v>
          </cell>
        </row>
        <row r="402">
          <cell r="J402" t="str">
            <v>Epilepsy Custom panel</v>
          </cell>
        </row>
        <row r="403">
          <cell r="J403" t="str">
            <v>Epilepsy Comprehensive panel: 167 genes</v>
          </cell>
        </row>
        <row r="404">
          <cell r="J404" t="str">
            <v>Epilepsy Custom panel</v>
          </cell>
        </row>
        <row r="405">
          <cell r="J405" t="str">
            <v>Epilepsy Comprehensive panel: 167 genes</v>
          </cell>
        </row>
        <row r="406">
          <cell r="J406" t="str">
            <v>Epilepsy Comprehensive panel: 167 genes</v>
          </cell>
        </row>
        <row r="407">
          <cell r="J407" t="str">
            <v>Epilepsy Comprehensive panel: 167 genes</v>
          </cell>
          <cell r="AG407" t="str">
            <v>VUS</v>
          </cell>
        </row>
        <row r="408">
          <cell r="J408" t="str">
            <v>Childhood-onset Epilepsy Panel Report</v>
          </cell>
        </row>
        <row r="409">
          <cell r="J409" t="str">
            <v>Epilepsy Comprehensive panel: 167 genes</v>
          </cell>
        </row>
        <row r="410">
          <cell r="J410" t="str">
            <v>Epilepsy Comprehensive panel: 167 genes</v>
          </cell>
        </row>
        <row r="411">
          <cell r="J411" t="str">
            <v>Epilepsy Comprehensive panel: 167 genes</v>
          </cell>
          <cell r="AG411" t="str">
            <v>Non-diagnostics, VUS</v>
          </cell>
        </row>
        <row r="412">
          <cell r="J412" t="str">
            <v>Progressive Myoclonic Epilepsy panel: 20 genes</v>
          </cell>
        </row>
        <row r="413">
          <cell r="J413" t="str">
            <v>Childhood-onset Epilepsy Panel Report</v>
          </cell>
        </row>
        <row r="414">
          <cell r="J414" t="str">
            <v>Epilepsy Comprehensive panel: 167 genes</v>
          </cell>
          <cell r="AG414" t="str">
            <v>VUS</v>
          </cell>
        </row>
        <row r="415">
          <cell r="J415" t="str">
            <v>Actionable Gene Epilepsy panel: 22 genes</v>
          </cell>
        </row>
        <row r="416">
          <cell r="J416" t="str">
            <v>Brain Malformation Epilepsy panel: 44 genes</v>
          </cell>
        </row>
        <row r="417">
          <cell r="J417" t="str">
            <v>Epilepsy Comprehensive panel: 167 genes</v>
          </cell>
        </row>
        <row r="418">
          <cell r="J418" t="str">
            <v>Brain Malformation Epilepsy panel: 44 genes</v>
          </cell>
          <cell r="AG418"/>
        </row>
        <row r="419">
          <cell r="J419" t="str">
            <v>Epilepsy Comprehensive panel: 167 genes</v>
          </cell>
          <cell r="AG419" t="str">
            <v>VUS</v>
          </cell>
        </row>
        <row r="420">
          <cell r="J420" t="str">
            <v>Epilepsy Comprehensive panel: 167 genes</v>
          </cell>
          <cell r="AG420" t="str">
            <v>VUS</v>
          </cell>
        </row>
        <row r="421">
          <cell r="J421" t="str">
            <v>Epilepsy Comprehensive panel: 167 genes</v>
          </cell>
        </row>
        <row r="422">
          <cell r="J422" t="str">
            <v>Progressive Myoclonic Epilepsy panel: 20 genes</v>
          </cell>
        </row>
        <row r="423">
          <cell r="J423" t="str">
            <v>Childhood Onset Epilepsy panel: 45 genes</v>
          </cell>
        </row>
        <row r="424">
          <cell r="J424" t="str">
            <v>Epilepsy Comprehensive panel: 167 genes</v>
          </cell>
        </row>
        <row r="425">
          <cell r="J425" t="str">
            <v>Epilepsy Comprehensive panel: 167 genes</v>
          </cell>
        </row>
        <row r="426">
          <cell r="J426" t="str">
            <v>Epilepsy Comprehensive panel: 167 genes</v>
          </cell>
        </row>
        <row r="427">
          <cell r="J427" t="str">
            <v>Epilepsy Comprehensive panel: 167 genes</v>
          </cell>
          <cell r="AG427" t="str">
            <v>Non-Diagnostics</v>
          </cell>
        </row>
        <row r="428">
          <cell r="J428" t="str">
            <v>Brain Malformation Epilepsy panel: 44 genes</v>
          </cell>
        </row>
        <row r="429">
          <cell r="J429" t="str">
            <v>Epilepsy Comprehensive panel: 167 genes</v>
          </cell>
        </row>
        <row r="430">
          <cell r="J430" t="str">
            <v>Epilepsy Comprehensive panel: 167 genes</v>
          </cell>
          <cell r="AG430" t="str">
            <v>VUS</v>
          </cell>
        </row>
        <row r="431">
          <cell r="J431" t="str">
            <v>Brain Malformation Epilepsy panel: 44 genes</v>
          </cell>
        </row>
        <row r="432">
          <cell r="J432" t="str">
            <v>Epilepsy Comprehensive panel: 167 genes</v>
          </cell>
          <cell r="AG432" t="str">
            <v>VUS</v>
          </cell>
        </row>
        <row r="433">
          <cell r="J433" t="str">
            <v>Epilepsy Comprehensive panel: 167 genes</v>
          </cell>
        </row>
        <row r="434">
          <cell r="J434" t="str">
            <v>Epilepsy Comprehensive panel: 167 genes</v>
          </cell>
          <cell r="AG434" t="str">
            <v>Non-Diagnostics</v>
          </cell>
        </row>
        <row r="435">
          <cell r="J435" t="str">
            <v>Epilepsy Comprehensive panel: 167 genes</v>
          </cell>
          <cell r="AG435" t="str">
            <v>VUS</v>
          </cell>
        </row>
        <row r="436">
          <cell r="J436" t="str">
            <v>Epilepsy Comprehensive panel: 167 genes</v>
          </cell>
        </row>
        <row r="437">
          <cell r="J437" t="str">
            <v>Epilepsy Comprehensive panel: 167 genes</v>
          </cell>
        </row>
        <row r="438">
          <cell r="J438" t="str">
            <v>Early Infantile Epilepsy panel: 51 genes</v>
          </cell>
          <cell r="AG438" t="str">
            <v>VUS</v>
          </cell>
        </row>
        <row r="439">
          <cell r="J439" t="str">
            <v>Childhood Onset Epilepsy panel: 45 genes</v>
          </cell>
        </row>
        <row r="440">
          <cell r="J440" t="str">
            <v>Focal Epilepsy panel: 14 genes</v>
          </cell>
        </row>
        <row r="441">
          <cell r="J441" t="str">
            <v>Early Infantile Epilepsy panel: 51 genes</v>
          </cell>
          <cell r="AG441" t="str">
            <v>VUS</v>
          </cell>
        </row>
        <row r="442">
          <cell r="J442" t="str">
            <v>Early Infantile Epilepsy panel: 51 genes</v>
          </cell>
        </row>
        <row r="443">
          <cell r="J443" t="str">
            <v>Epilepsy Comprehensive panel: 167 genes</v>
          </cell>
        </row>
        <row r="444">
          <cell r="J444" t="str">
            <v>Epilepsy Comprehensive panel: 167 genes</v>
          </cell>
          <cell r="AG444" t="str">
            <v>Non-diagnostics, VUS</v>
          </cell>
        </row>
        <row r="445">
          <cell r="J445" t="str">
            <v>Epilepsy Comprehensive panel: 167 genes</v>
          </cell>
          <cell r="AG445" t="str">
            <v>VUS</v>
          </cell>
        </row>
        <row r="446">
          <cell r="J446" t="str">
            <v>Epilepsy Comprehensive panel: 167 genes</v>
          </cell>
          <cell r="AG446" t="str">
            <v>VUS</v>
          </cell>
        </row>
        <row r="447">
          <cell r="J447" t="str">
            <v>Epilepsy Custom panel</v>
          </cell>
        </row>
        <row r="448">
          <cell r="J448" t="str">
            <v>Childhood Onset Epilepsy panel: 45 genes</v>
          </cell>
        </row>
        <row r="449">
          <cell r="J449" t="str">
            <v>Epilepsy Comprehensive panel: 167 genes</v>
          </cell>
        </row>
        <row r="450">
          <cell r="J450" t="str">
            <v>Epilepsy Comprehensive panel: 167 genes</v>
          </cell>
        </row>
        <row r="451">
          <cell r="J451" t="str">
            <v>Brain Malformation Epilepsy panel: 44 genes</v>
          </cell>
        </row>
        <row r="452">
          <cell r="J452" t="str">
            <v>Epilepsy Comprehensive panel: 167 genes</v>
          </cell>
        </row>
        <row r="453">
          <cell r="J453" t="str">
            <v>Epilepsy Comprehensive panel: 167 genes</v>
          </cell>
          <cell r="AG453" t="str">
            <v>Non-Diagnostics</v>
          </cell>
        </row>
        <row r="454">
          <cell r="J454" t="str">
            <v>Epilepsy Comprehensive panel: 167 genes</v>
          </cell>
          <cell r="AG454" t="str">
            <v>VUS</v>
          </cell>
        </row>
        <row r="455">
          <cell r="J455" t="str">
            <v>Focal Epilepsy panel: 14 genes</v>
          </cell>
        </row>
        <row r="456">
          <cell r="J456" t="str">
            <v>Epilepsy Comprehensive panel: 167 genes</v>
          </cell>
        </row>
        <row r="457">
          <cell r="J457" t="str">
            <v>Brain Malformation Epilepsy panel: 44 genes</v>
          </cell>
        </row>
        <row r="458">
          <cell r="J458" t="str">
            <v>Actionable Gene Epilepsy panel: 22 genes</v>
          </cell>
        </row>
        <row r="459">
          <cell r="J459" t="str">
            <v>Epilepsy Comprehensive panel: 167 genes</v>
          </cell>
        </row>
        <row r="460">
          <cell r="J460" t="str">
            <v>Epilepsy Comprehensive panel: 167 genes</v>
          </cell>
          <cell r="AG460" t="str">
            <v>Diagnostics</v>
          </cell>
        </row>
        <row r="461">
          <cell r="J461" t="str">
            <v>Epilepsy Comprehensive panel: 167 genes</v>
          </cell>
        </row>
        <row r="462">
          <cell r="J462" t="str">
            <v>Comprehensive Epilepsy Panel Report</v>
          </cell>
        </row>
        <row r="463">
          <cell r="J463" t="str">
            <v>Epilepsy Comprehensive panel: 167 genes</v>
          </cell>
        </row>
        <row r="464">
          <cell r="J464" t="str">
            <v>Epilepsy Comprehensive panel: 167 genes</v>
          </cell>
        </row>
        <row r="465">
          <cell r="J465" t="str">
            <v>Epilepsy Comprehensive panel: 167 genes</v>
          </cell>
        </row>
        <row r="466">
          <cell r="J466" t="str">
            <v>Epilepsy Comprehensive panel: 167 genes</v>
          </cell>
        </row>
        <row r="467">
          <cell r="J467" t="str">
            <v>Epilepsy Custom panel</v>
          </cell>
          <cell r="AG467" t="str">
            <v>VUS</v>
          </cell>
        </row>
        <row r="468">
          <cell r="J468" t="str">
            <v>Epilepsy Comprehensive panel: 167 genes</v>
          </cell>
          <cell r="AG468" t="str">
            <v>VUS</v>
          </cell>
        </row>
        <row r="469">
          <cell r="J469" t="str">
            <v>Epilepsy Comprehensive panel: 167 genes</v>
          </cell>
          <cell r="AG469" t="str">
            <v>VUS</v>
          </cell>
        </row>
        <row r="470">
          <cell r="J470" t="str">
            <v>Epilepsy Comprehensive panel: 167 genes</v>
          </cell>
          <cell r="AG470" t="str">
            <v>VUS</v>
          </cell>
        </row>
        <row r="471">
          <cell r="J471" t="str">
            <v>Early Infantile Epilepsy panel: 51 genes</v>
          </cell>
        </row>
        <row r="472">
          <cell r="J472" t="str">
            <v>Epilepsy Custom panel</v>
          </cell>
        </row>
        <row r="473">
          <cell r="J473" t="str">
            <v>Epilepsy Comprehensive panel: 167 genes</v>
          </cell>
          <cell r="AG473" t="str">
            <v>Non-Diagnostics, VUS</v>
          </cell>
        </row>
        <row r="474">
          <cell r="J474" t="str">
            <v>Early Infantile Epilepsy Report</v>
          </cell>
        </row>
        <row r="475">
          <cell r="J475" t="str">
            <v>Comprehensive Epilepsy Panel Report</v>
          </cell>
        </row>
        <row r="476">
          <cell r="J476" t="str">
            <v>Comprehensive Epilepsy Panel Report</v>
          </cell>
          <cell r="AG476" t="str">
            <v>Diagnostics, VUS</v>
          </cell>
        </row>
        <row r="477">
          <cell r="J477" t="str">
            <v>Comprehensive Epilepsy Panel Report</v>
          </cell>
        </row>
        <row r="478">
          <cell r="J478" t="str">
            <v>Comprehensive Epilepsy Panel Report</v>
          </cell>
          <cell r="AG478" t="str">
            <v>Diagnostics</v>
          </cell>
        </row>
        <row r="479">
          <cell r="J479" t="str">
            <v>Brain Malformation Epilepsy panel: 44 genes</v>
          </cell>
          <cell r="AG479" t="str">
            <v>Non-Diagnostics</v>
          </cell>
        </row>
        <row r="480">
          <cell r="J480" t="str">
            <v>Brain Malformation Epilepsy Panel Report</v>
          </cell>
        </row>
        <row r="481">
          <cell r="J481" t="str">
            <v>Comprehensive Epilepsy Panel Report</v>
          </cell>
        </row>
        <row r="482">
          <cell r="J482" t="str">
            <v>Comprehensive Epilepsy Panel Report</v>
          </cell>
          <cell r="AG482" t="str">
            <v>VUS</v>
          </cell>
        </row>
        <row r="483">
          <cell r="J483" t="str">
            <v>Comprehensive Epilepsy Panel Report</v>
          </cell>
          <cell r="AG483" t="str">
            <v>VUS</v>
          </cell>
        </row>
        <row r="484">
          <cell r="J484" t="str">
            <v>Childhood-onset Epilepsy Panel Report</v>
          </cell>
        </row>
        <row r="485">
          <cell r="J485" t="str">
            <v>Comprehensive Epilepsy Panel Report</v>
          </cell>
          <cell r="AG485" t="str">
            <v>VUS</v>
          </cell>
        </row>
        <row r="486">
          <cell r="J486" t="str">
            <v>Brain Malformation Epilepsy panel: 44 genes</v>
          </cell>
          <cell r="AG486" t="str">
            <v>Non-Diagnostics</v>
          </cell>
        </row>
        <row r="487">
          <cell r="J487" t="str">
            <v>Childhood-onset Epilepsy Panel Report</v>
          </cell>
        </row>
        <row r="488">
          <cell r="J488" t="str">
            <v>Comprehensive Epilepsy Panel Report</v>
          </cell>
        </row>
        <row r="489">
          <cell r="J489" t="str">
            <v>Comprehensive Epilepsy Panel Report</v>
          </cell>
        </row>
        <row r="490">
          <cell r="J490" t="str">
            <v>Comprehensive Epilepsy Panel Report</v>
          </cell>
        </row>
        <row r="491">
          <cell r="J491" t="str">
            <v>Focal Epilepsy Panel Report</v>
          </cell>
          <cell r="AG491" t="str">
            <v>Non-Diagnostics</v>
          </cell>
        </row>
        <row r="492">
          <cell r="J492" t="str">
            <v>Comprehensive Epilepsy Panel Report</v>
          </cell>
          <cell r="AG492"/>
        </row>
        <row r="493">
          <cell r="J493" t="str">
            <v>Comprehensive Epilepsy Panel Report</v>
          </cell>
        </row>
        <row r="494">
          <cell r="J494" t="str">
            <v>Comprehensive Epilepsy Panel Report</v>
          </cell>
        </row>
        <row r="495">
          <cell r="J495" t="str">
            <v>Custom Epilepsy Panel Report</v>
          </cell>
          <cell r="AG495" t="str">
            <v>Diagnostics</v>
          </cell>
        </row>
        <row r="496">
          <cell r="J496" t="str">
            <v>Comprehensive Epilepsy Panel Report</v>
          </cell>
        </row>
        <row r="497">
          <cell r="J497" t="str">
            <v>Comprehensive Epilepsy Panel Report</v>
          </cell>
        </row>
        <row r="498">
          <cell r="J498" t="str">
            <v>Early Infantile Epilepsy Report</v>
          </cell>
        </row>
        <row r="499">
          <cell r="J499" t="str">
            <v>Comprehensive Epilepsy Panel Report</v>
          </cell>
        </row>
        <row r="500">
          <cell r="J500" t="str">
            <v>Comprehensive Epilepsy Panel Report</v>
          </cell>
        </row>
        <row r="501">
          <cell r="J501" t="str">
            <v>Comprehensive Epilepsy Panel Report</v>
          </cell>
          <cell r="AG501"/>
        </row>
        <row r="502">
          <cell r="J502" t="str">
            <v>Comprehensive Epilepsy Panel Report</v>
          </cell>
        </row>
        <row r="503">
          <cell r="J503" t="str">
            <v>Custom Epilepsy Panel Report</v>
          </cell>
        </row>
        <row r="504">
          <cell r="J504" t="str">
            <v>Comprehensive Epilepsy Panel Report</v>
          </cell>
        </row>
        <row r="505">
          <cell r="J505" t="str">
            <v>Comprehensive Epilepsy Panel Report</v>
          </cell>
          <cell r="AG505" t="str">
            <v>Non-Diagnostics</v>
          </cell>
        </row>
        <row r="506">
          <cell r="J506" t="str">
            <v>Comprehensive Epilepsy Panel Report</v>
          </cell>
        </row>
        <row r="507">
          <cell r="J507" t="str">
            <v>Comprehensive Epilepsy Panel Report</v>
          </cell>
        </row>
        <row r="508">
          <cell r="J508" t="str">
            <v>Comprehensive Epilepsy Panel Report</v>
          </cell>
        </row>
        <row r="509">
          <cell r="J509" t="str">
            <v>Comprehensive Epilepsy Panel Report</v>
          </cell>
        </row>
        <row r="510">
          <cell r="J510" t="str">
            <v>Comprehensive Epilepsy Panel Report</v>
          </cell>
          <cell r="AG510" t="str">
            <v>VUS</v>
          </cell>
        </row>
        <row r="511">
          <cell r="J511" t="str">
            <v>Comprehensive Epilepsy Panel Report</v>
          </cell>
        </row>
        <row r="512">
          <cell r="J512" t="str">
            <v>Comprehensive Epilepsy Panel Report</v>
          </cell>
        </row>
        <row r="513">
          <cell r="J513" t="str">
            <v>Comprehensive Epilepsy Panel Report</v>
          </cell>
          <cell r="AG513" t="str">
            <v>VUS</v>
          </cell>
        </row>
        <row r="514">
          <cell r="J514" t="str">
            <v>Custom Epilepsy Panel Report</v>
          </cell>
          <cell r="AG514" t="str">
            <v>Non-Diagnostics</v>
          </cell>
        </row>
        <row r="515">
          <cell r="J515" t="str">
            <v>Childhood-onset Epilepsy Panel Report</v>
          </cell>
          <cell r="AG515" t="str">
            <v>Non-Diagnostics</v>
          </cell>
        </row>
        <row r="516">
          <cell r="J516" t="str">
            <v>Comprehensive Epilepsy Panel Report</v>
          </cell>
          <cell r="AG516"/>
        </row>
        <row r="517">
          <cell r="J517" t="str">
            <v>Comprehensive Epilepsy Panel Report</v>
          </cell>
        </row>
        <row r="518">
          <cell r="J518" t="str">
            <v>Comprehensive Epilepsy Panel Report</v>
          </cell>
        </row>
        <row r="519">
          <cell r="J519" t="str">
            <v>Comprehensive Epilepsy Panel Report</v>
          </cell>
          <cell r="AG519" t="str">
            <v>Diagnostics</v>
          </cell>
        </row>
        <row r="520">
          <cell r="J520" t="str">
            <v>Comprehensive Epilepsy Panel Report</v>
          </cell>
          <cell r="AG520" t="str">
            <v>Non-Diagnostics</v>
          </cell>
        </row>
        <row r="521">
          <cell r="J521" t="str">
            <v>Comprehensive Epilepsy Panel Report</v>
          </cell>
          <cell r="AG521" t="str">
            <v>Non-Diagnostics</v>
          </cell>
        </row>
        <row r="522">
          <cell r="J522" t="str">
            <v>Comprehensive Epilepsy Panel Report</v>
          </cell>
        </row>
        <row r="523">
          <cell r="J523" t="str">
            <v>Comprehensive Epilepsy Panel Report</v>
          </cell>
          <cell r="AG523" t="str">
            <v>Diagnostics</v>
          </cell>
        </row>
        <row r="524">
          <cell r="J524" t="str">
            <v>Comprehensive Epilepsy Panel Report</v>
          </cell>
          <cell r="AG524" t="str">
            <v>VUS</v>
          </cell>
        </row>
        <row r="525">
          <cell r="J525" t="str">
            <v>Comprehensive Epilepsy Panel Report</v>
          </cell>
          <cell r="AG525" t="str">
            <v>VUS</v>
          </cell>
        </row>
        <row r="526">
          <cell r="J526" t="str">
            <v>Comprehensive Epilepsy Panel Report</v>
          </cell>
        </row>
        <row r="527">
          <cell r="J527" t="str">
            <v>Comprehensive Epilepsy Panel Report</v>
          </cell>
        </row>
        <row r="528">
          <cell r="J528" t="str">
            <v>Comprehensive Epilepsy Panel Report</v>
          </cell>
        </row>
        <row r="529">
          <cell r="J529" t="str">
            <v>Childhood-onset Epilepsy Panel Report</v>
          </cell>
          <cell r="AG529" t="str">
            <v>VUS</v>
          </cell>
        </row>
        <row r="530">
          <cell r="J530" t="str">
            <v>Comprehensive Epilepsy Panel Report</v>
          </cell>
          <cell r="AG530" t="str">
            <v>Diagnostics</v>
          </cell>
        </row>
        <row r="531">
          <cell r="J531" t="str">
            <v>Comprehensive Epilepsy Panel Report</v>
          </cell>
          <cell r="AG531" t="str">
            <v>VUS</v>
          </cell>
        </row>
        <row r="532">
          <cell r="J532" t="str">
            <v>Comprehensive Epilepsy Panel Report</v>
          </cell>
        </row>
        <row r="533">
          <cell r="J533" t="str">
            <v>Comprehensive Epilepsy Panel Report</v>
          </cell>
          <cell r="AG533" t="str">
            <v>Diagnostics</v>
          </cell>
        </row>
        <row r="534">
          <cell r="J534" t="str">
            <v>Comprehensive Epilepsy Panel Report</v>
          </cell>
        </row>
        <row r="535">
          <cell r="J535" t="str">
            <v>Comprehensive Epilepsy Panel Report</v>
          </cell>
          <cell r="AG535" t="str">
            <v>VUS</v>
          </cell>
        </row>
        <row r="536">
          <cell r="J536" t="str">
            <v>Comprehensive Epilepsy Panel Report</v>
          </cell>
          <cell r="AG536" t="str">
            <v>VUS</v>
          </cell>
        </row>
        <row r="537">
          <cell r="J537" t="str">
            <v>Comprehensive Epilepsy Panel Report</v>
          </cell>
          <cell r="AG537" t="str">
            <v>VUS</v>
          </cell>
        </row>
        <row r="538">
          <cell r="J538" t="str">
            <v>Early Infantile Epilepsy Report</v>
          </cell>
          <cell r="AG538" t="str">
            <v>Non-Diagnostics</v>
          </cell>
        </row>
        <row r="539">
          <cell r="J539" t="str">
            <v>Comprehensive Epilepsy Panel Report</v>
          </cell>
          <cell r="AG539" t="str">
            <v>Diagnostics</v>
          </cell>
        </row>
        <row r="540">
          <cell r="J540" t="str">
            <v>Comprehensive Epilepsy Panel Report</v>
          </cell>
        </row>
        <row r="541">
          <cell r="J541" t="str">
            <v>Brain Malformation Epilepsy Panel Report</v>
          </cell>
          <cell r="AG541" t="str">
            <v>VUS</v>
          </cell>
        </row>
        <row r="542">
          <cell r="J542" t="str">
            <v>Focal Epilepsy Panel Report</v>
          </cell>
          <cell r="AG542" t="str">
            <v>Non-Diagnostics</v>
          </cell>
        </row>
        <row r="543">
          <cell r="J543" t="str">
            <v>Comprehensive Epilepsy Panel Report</v>
          </cell>
        </row>
        <row r="544">
          <cell r="J544" t="str">
            <v>Childhood-onset Epilepsy Panel Report</v>
          </cell>
        </row>
        <row r="545">
          <cell r="J545" t="str">
            <v>Comprehensive Epilepsy Panel Report</v>
          </cell>
        </row>
        <row r="546">
          <cell r="J546" t="str">
            <v>Comprehensive Epilepsy Panel Report</v>
          </cell>
        </row>
        <row r="547">
          <cell r="J547" t="str">
            <v>Comprehensive Epilepsy Panel Report</v>
          </cell>
        </row>
        <row r="548">
          <cell r="J548" t="str">
            <v>Comprehensive Epilepsy Panel Report</v>
          </cell>
          <cell r="AG548" t="str">
            <v>Diagnostics, VUS</v>
          </cell>
        </row>
        <row r="549">
          <cell r="J549" t="str">
            <v>Childhood-onset Epilepsy Panel Report</v>
          </cell>
        </row>
        <row r="550">
          <cell r="J550" t="str">
            <v>Comprehensive Epilepsy Panel Report</v>
          </cell>
          <cell r="AG550" t="str">
            <v>Diagnostics</v>
          </cell>
        </row>
        <row r="551">
          <cell r="J551" t="str">
            <v>Comprehensive Epilepsy Panel Report</v>
          </cell>
          <cell r="AG551" t="str">
            <v>VUS</v>
          </cell>
        </row>
        <row r="552">
          <cell r="J552" t="str">
            <v>Early Infantile Epilepsy Report</v>
          </cell>
        </row>
        <row r="553">
          <cell r="J553" t="str">
            <v>Actionable Epilepsy Panel Report</v>
          </cell>
        </row>
        <row r="554">
          <cell r="J554" t="str">
            <v>Brain Malformation Epilepsy Panel Report</v>
          </cell>
        </row>
        <row r="555">
          <cell r="J555" t="str">
            <v>Comprehensive Epilepsy Panel Report</v>
          </cell>
          <cell r="AG555" t="str">
            <v>VUS</v>
          </cell>
        </row>
        <row r="556">
          <cell r="J556" t="str">
            <v>Custom Epilepsy Panel Report</v>
          </cell>
        </row>
        <row r="557">
          <cell r="J557" t="str">
            <v>Focal Epilepsy Panel Report</v>
          </cell>
          <cell r="AG557" t="str">
            <v>Non-Diagnostics</v>
          </cell>
        </row>
        <row r="558">
          <cell r="J558" t="str">
            <v>Comprehensive Epilepsy Panel Report</v>
          </cell>
          <cell r="AG558" t="str">
            <v>Non-diagnostics, VUS</v>
          </cell>
        </row>
        <row r="559">
          <cell r="J559" t="str">
            <v>Comprehensive Epilepsy Panel Report</v>
          </cell>
          <cell r="AG559" t="str">
            <v>VUS</v>
          </cell>
        </row>
        <row r="560">
          <cell r="J560" t="str">
            <v>Brain Malformation Epilepsy Panel Report</v>
          </cell>
        </row>
        <row r="561">
          <cell r="J561" t="str">
            <v>Comprehensive Epilepsy Panel Report</v>
          </cell>
        </row>
        <row r="562">
          <cell r="J562" t="str">
            <v>Comprehensive Epilepsy Panel Report</v>
          </cell>
        </row>
        <row r="563">
          <cell r="J563" t="str">
            <v>Comprehensive Epilepsy Panel Report</v>
          </cell>
        </row>
        <row r="564">
          <cell r="J564" t="str">
            <v>Comprehensive Epilepsy Panel Report</v>
          </cell>
        </row>
        <row r="565">
          <cell r="J565" t="str">
            <v>Childhood-onset Epilepsy Panel Report</v>
          </cell>
        </row>
        <row r="566">
          <cell r="J566" t="str">
            <v>Custom Epilepsy Panel Report</v>
          </cell>
        </row>
        <row r="567">
          <cell r="J567" t="str">
            <v>Custom Epilepsy Panel Report</v>
          </cell>
        </row>
        <row r="568">
          <cell r="J568" t="str">
            <v>Custom Epilepsy Panel Report</v>
          </cell>
        </row>
        <row r="569">
          <cell r="J569" t="str">
            <v>Early Infantile Epilepsy Report</v>
          </cell>
          <cell r="AG569" t="str">
            <v>Non-Diagnostics</v>
          </cell>
        </row>
        <row r="570">
          <cell r="J570" t="str">
            <v>Brain Malformation Epilepsy Panel Report</v>
          </cell>
        </row>
        <row r="571">
          <cell r="J571" t="str">
            <v>Comprehensive Epilepsy Panel Report</v>
          </cell>
          <cell r="AG571" t="str">
            <v>Non-Diagnostics</v>
          </cell>
        </row>
        <row r="572">
          <cell r="J572" t="str">
            <v>Comprehensive Epilepsy Panel Report</v>
          </cell>
          <cell r="AG572" t="str">
            <v>VUS</v>
          </cell>
        </row>
        <row r="573">
          <cell r="J573" t="str">
            <v>Comprehensive Epilepsy Panel Report</v>
          </cell>
          <cell r="AG573" t="str">
            <v>VUS</v>
          </cell>
        </row>
        <row r="574">
          <cell r="J574" t="str">
            <v>Comprehensive Epilepsy Panel Report</v>
          </cell>
        </row>
        <row r="575">
          <cell r="J575" t="str">
            <v>Brain Malformation Epilepsy Panel Report</v>
          </cell>
        </row>
        <row r="576">
          <cell r="J576" t="str">
            <v>Custom Epilepsy Panel Report</v>
          </cell>
          <cell r="AG576" t="str">
            <v>VUS</v>
          </cell>
        </row>
        <row r="577">
          <cell r="J577" t="str">
            <v>Progressive Myoclonic Epilepsy Panel Report</v>
          </cell>
          <cell r="AG577" t="str">
            <v>Diagnostics</v>
          </cell>
        </row>
        <row r="578">
          <cell r="J578" t="str">
            <v>Comprehensive Epilepsy Panel Report</v>
          </cell>
        </row>
        <row r="579">
          <cell r="J579" t="str">
            <v>Comprehensive Epilepsy Panel Report</v>
          </cell>
        </row>
        <row r="580">
          <cell r="J580" t="str">
            <v>Comprehensive Epilepsy Panel Report</v>
          </cell>
          <cell r="AG580" t="str">
            <v>VUS</v>
          </cell>
        </row>
        <row r="581">
          <cell r="J581" t="str">
            <v>Brain Malformation Epilepsy Panel Report</v>
          </cell>
          <cell r="AG581" t="str">
            <v>VUS</v>
          </cell>
        </row>
        <row r="582">
          <cell r="J582" t="str">
            <v>Focal Epilepsy Panel Report</v>
          </cell>
          <cell r="AG582" t="str">
            <v>Diagnostics</v>
          </cell>
        </row>
        <row r="583">
          <cell r="J583" t="str">
            <v>Custom Epilepsy Panel Report</v>
          </cell>
        </row>
        <row r="584">
          <cell r="J584" t="str">
            <v>Comprehensive Epilepsy Panel Report</v>
          </cell>
          <cell r="AG584" t="str">
            <v>VUS</v>
          </cell>
        </row>
        <row r="585">
          <cell r="J585" t="str">
            <v>Childhood-onset Epilepsy Panel Report</v>
          </cell>
        </row>
        <row r="586">
          <cell r="J586" t="str">
            <v>Childhood-onset Epilepsy Panel Report</v>
          </cell>
        </row>
        <row r="587">
          <cell r="J587" t="str">
            <v>Comprehensive Epilepsy Panel Report</v>
          </cell>
        </row>
        <row r="588">
          <cell r="J588" t="str">
            <v>Comprehensive Epilepsy Panel Report</v>
          </cell>
        </row>
        <row r="589">
          <cell r="J589" t="str">
            <v>Comprehensive Epilepsy Panel Report</v>
          </cell>
          <cell r="AG589" t="str">
            <v>VUS</v>
          </cell>
        </row>
        <row r="590">
          <cell r="J590" t="str">
            <v>Comprehensive Epilepsy Panel Report</v>
          </cell>
          <cell r="AG590" t="str">
            <v>VUS</v>
          </cell>
        </row>
        <row r="591">
          <cell r="J591" t="str">
            <v>Custom Epilepsy Panel Report</v>
          </cell>
          <cell r="AG591" t="str">
            <v>Non-Diagnostics</v>
          </cell>
        </row>
        <row r="592">
          <cell r="J592" t="str">
            <v>Custom Epilepsy Panel Report</v>
          </cell>
          <cell r="AG592" t="str">
            <v>Non-Diagnostics</v>
          </cell>
        </row>
        <row r="593">
          <cell r="J593" t="str">
            <v>Comprehensive Epilepsy Panel Report</v>
          </cell>
          <cell r="AG593" t="str">
            <v>VUS</v>
          </cell>
        </row>
        <row r="594">
          <cell r="J594" t="str">
            <v>Custom Epilepsy Panel Report</v>
          </cell>
        </row>
        <row r="595">
          <cell r="J595" t="str">
            <v>Comprehensive Epilepsy Panel Report</v>
          </cell>
        </row>
        <row r="596">
          <cell r="J596" t="str">
            <v>Comprehensive Epilepsy Panel Report</v>
          </cell>
          <cell r="AG596" t="str">
            <v>VUS</v>
          </cell>
        </row>
        <row r="597">
          <cell r="J597" t="str">
            <v>Comprehensive Epilepsy Panel Report</v>
          </cell>
          <cell r="AG597" t="str">
            <v>Non-Diagnostics</v>
          </cell>
        </row>
        <row r="598">
          <cell r="J598" t="str">
            <v>Comprehensive Epilepsy Panel Report</v>
          </cell>
          <cell r="AG598" t="str">
            <v>VUS</v>
          </cell>
        </row>
        <row r="599">
          <cell r="J599" t="str">
            <v>Comprehensive Epilepsy Panel Report</v>
          </cell>
        </row>
        <row r="600">
          <cell r="J600" t="str">
            <v>Custom Epilepsy Panel Report</v>
          </cell>
        </row>
        <row r="601">
          <cell r="J601" t="str">
            <v>Early Infantile Epilepsy Report</v>
          </cell>
          <cell r="AG601" t="str">
            <v>VUS</v>
          </cell>
        </row>
        <row r="602">
          <cell r="J602" t="str">
            <v>Custom Epilepsy Panel Report</v>
          </cell>
          <cell r="AG602" t="str">
            <v>VUS</v>
          </cell>
        </row>
        <row r="603">
          <cell r="J603" t="str">
            <v>Childhood-onset Epilepsy Panel Report</v>
          </cell>
          <cell r="AG603" t="str">
            <v>Non-Diagnostics</v>
          </cell>
        </row>
        <row r="604">
          <cell r="J604" t="str">
            <v>Comprehensive Epilepsy Panel Report</v>
          </cell>
        </row>
        <row r="605">
          <cell r="J605" t="str">
            <v>Early Infantile Epilepsy Report</v>
          </cell>
          <cell r="AG605" t="str">
            <v>VUS</v>
          </cell>
        </row>
        <row r="606">
          <cell r="J606" t="str">
            <v>Comprehensive Epilepsy Panel Report</v>
          </cell>
          <cell r="AG606" t="str">
            <v>VUS</v>
          </cell>
        </row>
        <row r="607">
          <cell r="J607" t="str">
            <v>Comprehensive Epilepsy Panel Report</v>
          </cell>
        </row>
        <row r="608">
          <cell r="J608" t="str">
            <v>Comprehensive Epilepsy Panel Report</v>
          </cell>
        </row>
        <row r="609">
          <cell r="J609" t="str">
            <v>Comprehensive Epilepsy Panel Report</v>
          </cell>
          <cell r="AG609" t="str">
            <v>VUS</v>
          </cell>
        </row>
        <row r="610">
          <cell r="J610" t="str">
            <v>Childhood-onset Epilepsy Panel Report</v>
          </cell>
        </row>
        <row r="611">
          <cell r="J611" t="str">
            <v>Early Infantile Epilepsy Report</v>
          </cell>
        </row>
        <row r="612">
          <cell r="J612" t="str">
            <v>Comprehensive Epilepsy Panel Report</v>
          </cell>
          <cell r="AG612" t="str">
            <v>VUS</v>
          </cell>
        </row>
        <row r="613">
          <cell r="J613" t="str">
            <v>Comprehensive Epilepsy Panel Report</v>
          </cell>
        </row>
        <row r="614">
          <cell r="J614" t="str">
            <v>Childhood-onset Epilepsy Panel Report</v>
          </cell>
          <cell r="AG614" t="str">
            <v>VUS</v>
          </cell>
        </row>
        <row r="615">
          <cell r="J615" t="str">
            <v>Comprehensive Epilepsy Panel Report</v>
          </cell>
          <cell r="AG615" t="str">
            <v>VUS</v>
          </cell>
        </row>
        <row r="616">
          <cell r="J616" t="str">
            <v>Comprehensive Epilepsy Panel Report</v>
          </cell>
          <cell r="AG616" t="str">
            <v>VUS</v>
          </cell>
        </row>
        <row r="617">
          <cell r="J617" t="str">
            <v>Comprehensive Epilepsy Panel Report</v>
          </cell>
        </row>
        <row r="618">
          <cell r="J618" t="str">
            <v>Early Infantile Epilepsy Report</v>
          </cell>
        </row>
        <row r="619">
          <cell r="J619" t="str">
            <v>Comprehensive Epilepsy Panel Report</v>
          </cell>
        </row>
        <row r="620">
          <cell r="J620" t="str">
            <v>Childhood-onset Epilepsy Panel Report</v>
          </cell>
        </row>
        <row r="621">
          <cell r="J621" t="str">
            <v>Comprehensive Epilepsy Panel Report</v>
          </cell>
        </row>
        <row r="622">
          <cell r="J622" t="str">
            <v>Comprehensive Epilepsy Panel Report</v>
          </cell>
          <cell r="AG622" t="str">
            <v>VUS</v>
          </cell>
        </row>
        <row r="623">
          <cell r="J623" t="str">
            <v>Childhood-onset Epilepsy Panel Report</v>
          </cell>
          <cell r="AG623" t="str">
            <v>Diagnostics</v>
          </cell>
        </row>
        <row r="624">
          <cell r="J624" t="str">
            <v>Comprehensive Epilepsy Panel Report</v>
          </cell>
          <cell r="AG624" t="str">
            <v>VUS</v>
          </cell>
        </row>
        <row r="625">
          <cell r="J625" t="str">
            <v>Comprehensive Epilepsy Panel Report</v>
          </cell>
        </row>
        <row r="626">
          <cell r="J626" t="str">
            <v>Comprehensive Epilepsy Panel Report</v>
          </cell>
          <cell r="AG626" t="str">
            <v>Non-Diagnostics</v>
          </cell>
        </row>
        <row r="627">
          <cell r="J627" t="str">
            <v>Comprehensive Epilepsy Panel Report</v>
          </cell>
          <cell r="AG627" t="str">
            <v>VUS</v>
          </cell>
        </row>
        <row r="628">
          <cell r="J628" t="str">
            <v>Comprehensive Epilepsy Panel Report</v>
          </cell>
        </row>
        <row r="629">
          <cell r="J629" t="str">
            <v>Comprehensive Epilepsy Panel Report</v>
          </cell>
        </row>
        <row r="630">
          <cell r="J630" t="str">
            <v>Comprehensive Epilepsy Panel Report</v>
          </cell>
          <cell r="AG630" t="str">
            <v>Diagnostics</v>
          </cell>
        </row>
        <row r="631">
          <cell r="J631" t="str">
            <v>Comprehensive Epilepsy Panel Report</v>
          </cell>
          <cell r="AG631" t="str">
            <v>VUS</v>
          </cell>
        </row>
        <row r="632">
          <cell r="J632" t="str">
            <v>Comprehensive Epilepsy Panel Report</v>
          </cell>
        </row>
        <row r="633">
          <cell r="J633" t="str">
            <v>Comprehensive Epilepsy Panel Report</v>
          </cell>
          <cell r="AG633" t="str">
            <v>Non-Diagnostics</v>
          </cell>
        </row>
        <row r="634">
          <cell r="J634" t="str">
            <v>Custom Epilepsy Panel Report</v>
          </cell>
          <cell r="AG634" t="str">
            <v>Diagnostics</v>
          </cell>
        </row>
        <row r="635">
          <cell r="J635" t="str">
            <v>Comprehensive Epilepsy Panel Report</v>
          </cell>
        </row>
        <row r="636">
          <cell r="J636" t="str">
            <v>Comprehensive Epilepsy Panel Report</v>
          </cell>
        </row>
        <row r="637">
          <cell r="J637" t="str">
            <v>Comprehensive Epilepsy Panel Report</v>
          </cell>
        </row>
        <row r="638">
          <cell r="J638" t="str">
            <v>Brain Malformation Epilepsy Panel Report</v>
          </cell>
          <cell r="AG638" t="str">
            <v>Diagnostics</v>
          </cell>
        </row>
        <row r="639">
          <cell r="J639" t="str">
            <v>Comprehensive Epilepsy Panel Report</v>
          </cell>
        </row>
        <row r="640">
          <cell r="J640" t="str">
            <v>Childhood-onset Epilepsy Panel Report</v>
          </cell>
        </row>
        <row r="641">
          <cell r="J641" t="str">
            <v>Childhood-onset Epilepsy Panel Report</v>
          </cell>
          <cell r="AG641" t="str">
            <v>VUS</v>
          </cell>
        </row>
        <row r="642">
          <cell r="J642" t="str">
            <v>Comprehensive Epilepsy Panel Report</v>
          </cell>
        </row>
        <row r="643">
          <cell r="J643" t="str">
            <v>Comprehensive Epilepsy Panel Report</v>
          </cell>
          <cell r="AG643" t="str">
            <v>Diagnostics</v>
          </cell>
        </row>
        <row r="644">
          <cell r="J644" t="str">
            <v>Comprehensive Epilepsy Panel Report</v>
          </cell>
        </row>
        <row r="645">
          <cell r="J645" t="str">
            <v>Comprehensive Epilepsy Panel Report</v>
          </cell>
          <cell r="AG645" t="str">
            <v>Non-Diagnostics</v>
          </cell>
        </row>
        <row r="646">
          <cell r="J646" t="str">
            <v>Focal Epilepsy Panel Report</v>
          </cell>
        </row>
        <row r="647">
          <cell r="J647" t="str">
            <v>Comprehensive Epilepsy Panel Report</v>
          </cell>
        </row>
        <row r="648">
          <cell r="J648" t="str">
            <v>Childhood-onset Epilepsy Panel Report</v>
          </cell>
        </row>
        <row r="649">
          <cell r="J649" t="str">
            <v>Comprehensive Epilepsy Panel Report</v>
          </cell>
        </row>
        <row r="650">
          <cell r="J650" t="str">
            <v>Comprehensive Epilepsy Panel Report</v>
          </cell>
          <cell r="AG650" t="str">
            <v>Non-Diagnostics</v>
          </cell>
        </row>
        <row r="651">
          <cell r="J651" t="str">
            <v>Comprehensive Epilepsy Panel Report</v>
          </cell>
          <cell r="AG651" t="str">
            <v>Diagnostics</v>
          </cell>
        </row>
        <row r="652">
          <cell r="J652" t="str">
            <v>Comprehensive Epilepsy Panel Report</v>
          </cell>
        </row>
        <row r="653">
          <cell r="J653" t="str">
            <v>Actionable Epilepsy Panel Report</v>
          </cell>
          <cell r="AG653" t="str">
            <v>Non-Diagnostics</v>
          </cell>
        </row>
        <row r="654">
          <cell r="J654" t="str">
            <v>Early Infantile Epilepsy Report</v>
          </cell>
          <cell r="AG654" t="str">
            <v>Diagnostics</v>
          </cell>
        </row>
        <row r="655">
          <cell r="J655" t="str">
            <v>Comprehensive Epilepsy Panel Report</v>
          </cell>
          <cell r="AG655" t="str">
            <v>VUS</v>
          </cell>
        </row>
        <row r="656">
          <cell r="J656" t="str">
            <v>Comprehensive Epilepsy Panel Report</v>
          </cell>
        </row>
        <row r="657">
          <cell r="J657" t="str">
            <v>Comprehensive Epilepsy Panel Report</v>
          </cell>
        </row>
        <row r="658">
          <cell r="J658" t="str">
            <v>Comprehensive Epilepsy Panel Report</v>
          </cell>
        </row>
        <row r="659">
          <cell r="J659" t="str">
            <v>Comprehensive Epilepsy Panel Report</v>
          </cell>
        </row>
        <row r="660">
          <cell r="J660" t="str">
            <v>Comprehensive Epilepsy Panel Report</v>
          </cell>
          <cell r="AG660" t="str">
            <v>Diagnostics</v>
          </cell>
        </row>
        <row r="661">
          <cell r="J661" t="str">
            <v>Comprehensive Epilepsy Panel Report</v>
          </cell>
          <cell r="AG661" t="str">
            <v>VUS</v>
          </cell>
        </row>
        <row r="662">
          <cell r="J662" t="str">
            <v>Comprehensive Epilepsy Panel Report</v>
          </cell>
        </row>
        <row r="663">
          <cell r="J663" t="str">
            <v>Comprehensive Epilepsy Panel Report</v>
          </cell>
        </row>
        <row r="664">
          <cell r="J664" t="str">
            <v>Comprehensive Epilepsy Panel Report</v>
          </cell>
        </row>
        <row r="665">
          <cell r="J665" t="str">
            <v>Early Infantile Epilepsy Report</v>
          </cell>
          <cell r="AG665" t="str">
            <v>VUS</v>
          </cell>
        </row>
        <row r="666">
          <cell r="J666" t="str">
            <v>Comprehensive Epilepsy Panel Report</v>
          </cell>
        </row>
        <row r="667">
          <cell r="J667" t="str">
            <v>Comprehensive Epilepsy Panel Report</v>
          </cell>
          <cell r="AG667" t="str">
            <v>VUS</v>
          </cell>
        </row>
        <row r="668">
          <cell r="J668" t="str">
            <v>Comprehensive Epilepsy Panel Report</v>
          </cell>
        </row>
        <row r="669">
          <cell r="J669" t="str">
            <v>Custom Epilepsy Panel Report</v>
          </cell>
          <cell r="AG669" t="str">
            <v>Non-Diagnostics</v>
          </cell>
        </row>
        <row r="670">
          <cell r="J670" t="str">
            <v>Progressive Myoclonic Epilepsy Panel Report</v>
          </cell>
          <cell r="AG670" t="str">
            <v>Non-Diagnostics</v>
          </cell>
        </row>
        <row r="671">
          <cell r="J671" t="str">
            <v>Childhood-onset Epilepsy Panel Report</v>
          </cell>
        </row>
        <row r="672">
          <cell r="J672" t="str">
            <v>Comprehensive Epilepsy Panel Report</v>
          </cell>
        </row>
        <row r="673">
          <cell r="J673" t="str">
            <v>Comprehensive Epilepsy Panel Report</v>
          </cell>
        </row>
        <row r="674">
          <cell r="J674" t="str">
            <v>Early Infantile Epilepsy Report</v>
          </cell>
        </row>
        <row r="675">
          <cell r="J675" t="str">
            <v>Early Infantile Epilepsy Report</v>
          </cell>
        </row>
        <row r="676">
          <cell r="J676" t="str">
            <v>Comprehensive Epilepsy Panel Report</v>
          </cell>
          <cell r="AG676" t="str">
            <v>VUS</v>
          </cell>
        </row>
        <row r="677">
          <cell r="J677" t="str">
            <v>Focal Epilepsy Panel Report</v>
          </cell>
          <cell r="AG677" t="str">
            <v>Non-Diagnostics</v>
          </cell>
        </row>
        <row r="678">
          <cell r="J678" t="str">
            <v>Comprehensive Epilepsy Panel Report</v>
          </cell>
          <cell r="AG678" t="str">
            <v>Non-Diagnostics</v>
          </cell>
        </row>
        <row r="679">
          <cell r="J679" t="str">
            <v>Comprehensive Epilepsy Panel Report</v>
          </cell>
        </row>
        <row r="680">
          <cell r="J680" t="str">
            <v>Childhood-onset Epilepsy Panel Report</v>
          </cell>
        </row>
        <row r="681">
          <cell r="J681" t="str">
            <v>Comprehensive Epilepsy Panel Report</v>
          </cell>
        </row>
        <row r="682">
          <cell r="J682" t="str">
            <v>Comprehensive Epilepsy Panel Report</v>
          </cell>
          <cell r="AG682" t="str">
            <v>VUS</v>
          </cell>
        </row>
        <row r="683">
          <cell r="J683" t="str">
            <v>Comprehensive Epilepsy Panel Report</v>
          </cell>
          <cell r="AG683" t="str">
            <v>VUS</v>
          </cell>
        </row>
        <row r="684">
          <cell r="J684" t="str">
            <v>Early Infantile Epilepsy Report</v>
          </cell>
        </row>
        <row r="685">
          <cell r="J685" t="str">
            <v>Brain Malformation Epilepsy Panel Report</v>
          </cell>
        </row>
        <row r="686">
          <cell r="J686" t="str">
            <v>Early Infantile Epilepsy Report</v>
          </cell>
        </row>
        <row r="687">
          <cell r="J687" t="str">
            <v>Comprehensive Epilepsy Panel Report</v>
          </cell>
        </row>
        <row r="688">
          <cell r="J688" t="str">
            <v>Comprehensive Epilepsy Panel Report</v>
          </cell>
          <cell r="AG688" t="str">
            <v>VUS</v>
          </cell>
        </row>
        <row r="689">
          <cell r="J689" t="str">
            <v>Comprehensive Epilepsy Panel Report</v>
          </cell>
        </row>
        <row r="690">
          <cell r="J690" t="str">
            <v>Comprehensive Epilepsy Panel Report</v>
          </cell>
          <cell r="AG690" t="str">
            <v>VUS</v>
          </cell>
        </row>
        <row r="691">
          <cell r="J691" t="str">
            <v>Comprehensive Epilepsy Panel Report</v>
          </cell>
          <cell r="AG691" t="str">
            <v>VUS</v>
          </cell>
        </row>
        <row r="692">
          <cell r="J692" t="str">
            <v>Comprehensive Epilepsy Panel Report</v>
          </cell>
          <cell r="AG692" t="str">
            <v>VUS</v>
          </cell>
        </row>
        <row r="693">
          <cell r="J693" t="str">
            <v>Comprehensive Epilepsy Panel Report</v>
          </cell>
          <cell r="AG693" t="str">
            <v>Diagnostics</v>
          </cell>
        </row>
        <row r="694">
          <cell r="J694" t="str">
            <v>Custom Epilepsy Panel Report</v>
          </cell>
          <cell r="AG694" t="str">
            <v>Diagnostics</v>
          </cell>
        </row>
        <row r="695">
          <cell r="J695" t="str">
            <v>Comprehensive Epilepsy Panel Report</v>
          </cell>
          <cell r="AG695" t="str">
            <v>VUS</v>
          </cell>
        </row>
        <row r="696">
          <cell r="J696" t="str">
            <v>Early Infantile Epilepsy Report</v>
          </cell>
          <cell r="AG696" t="str">
            <v>Non-Diagnostics</v>
          </cell>
        </row>
        <row r="697">
          <cell r="J697" t="str">
            <v>Comprehensive Epilepsy Panel Report</v>
          </cell>
        </row>
        <row r="698">
          <cell r="J698" t="str">
            <v>Childhood-onset Epilepsy Panel Report</v>
          </cell>
          <cell r="AG698" t="str">
            <v>Non-Diagnostics</v>
          </cell>
        </row>
        <row r="699">
          <cell r="J699" t="str">
            <v>Comprehensive Epilepsy Panel Report</v>
          </cell>
        </row>
        <row r="700">
          <cell r="J700" t="str">
            <v>Comprehensive Epilepsy Panel Report</v>
          </cell>
          <cell r="AG700" t="str">
            <v>VUS</v>
          </cell>
        </row>
        <row r="701">
          <cell r="J701" t="str">
            <v>Childhood-onset Epilepsy Panel Report</v>
          </cell>
        </row>
        <row r="702">
          <cell r="J702" t="str">
            <v>Brain Malformation Epilepsy Panel Report</v>
          </cell>
        </row>
        <row r="703">
          <cell r="J703" t="str">
            <v>Comprehensive Epilepsy Panel Report</v>
          </cell>
          <cell r="AG703" t="str">
            <v>VUS</v>
          </cell>
        </row>
        <row r="704">
          <cell r="J704" t="str">
            <v>Comprehensive Epilepsy Panel Report</v>
          </cell>
        </row>
        <row r="705">
          <cell r="J705" t="str">
            <v>Comprehensive Epilepsy Panel Report</v>
          </cell>
          <cell r="AG705" t="str">
            <v>VUS</v>
          </cell>
        </row>
        <row r="706">
          <cell r="J706" t="str">
            <v>Comprehensive Epilepsy Panel Report</v>
          </cell>
          <cell r="AG706" t="str">
            <v>VUS</v>
          </cell>
        </row>
        <row r="707">
          <cell r="J707" t="str">
            <v>Comprehensive Epilepsy Panel Report</v>
          </cell>
          <cell r="AG707" t="str">
            <v>VUS</v>
          </cell>
        </row>
        <row r="708">
          <cell r="J708" t="str">
            <v>Comprehensive Epilepsy Panel Report</v>
          </cell>
        </row>
        <row r="709">
          <cell r="J709" t="str">
            <v>Comprehensive Epilepsy Panel Report</v>
          </cell>
          <cell r="AG709" t="str">
            <v>Non-Diagnostics</v>
          </cell>
        </row>
        <row r="710">
          <cell r="J710" t="str">
            <v>Comprehensive Epilepsy Panel Report</v>
          </cell>
          <cell r="AG710" t="str">
            <v>VUS</v>
          </cell>
        </row>
        <row r="711">
          <cell r="J711" t="str">
            <v>Comprehensive Epilepsy Panel Report</v>
          </cell>
        </row>
        <row r="712">
          <cell r="J712" t="str">
            <v>Comprehensive Epilepsy Panel Report</v>
          </cell>
          <cell r="AG712" t="str">
            <v>VUS</v>
          </cell>
        </row>
        <row r="713">
          <cell r="J713" t="str">
            <v>Comprehensive Epilepsy Panel Report</v>
          </cell>
          <cell r="AG713" t="str">
            <v>Non-Diagnostics</v>
          </cell>
        </row>
        <row r="714">
          <cell r="J714" t="str">
            <v>Comprehensive Epilepsy Panel Report</v>
          </cell>
          <cell r="AG714" t="str">
            <v>Non-Diagnostics</v>
          </cell>
        </row>
        <row r="715">
          <cell r="J715" t="str">
            <v>Comprehensive Epilepsy Panel Report</v>
          </cell>
          <cell r="AG715" t="str">
            <v>VUS</v>
          </cell>
        </row>
        <row r="716">
          <cell r="J716" t="str">
            <v>Childhood-onset Epilepsy Panel Report</v>
          </cell>
        </row>
        <row r="717">
          <cell r="J717" t="str">
            <v>Comprehensive Epilepsy Panel Report</v>
          </cell>
          <cell r="AG717" t="str">
            <v>VUS</v>
          </cell>
        </row>
        <row r="718">
          <cell r="J718" t="str">
            <v>Comprehensive Epilepsy Panel Report</v>
          </cell>
          <cell r="AG718" t="str">
            <v>VUS</v>
          </cell>
        </row>
        <row r="719">
          <cell r="J719" t="str">
            <v>Comprehensive Epilepsy Panel Report</v>
          </cell>
          <cell r="AG719" t="str">
            <v>VUS</v>
          </cell>
        </row>
        <row r="720">
          <cell r="J720" t="str">
            <v>Custom Epilepsy Panel Report</v>
          </cell>
        </row>
        <row r="721">
          <cell r="J721" t="str">
            <v>Early Infantile Epilepsy Report</v>
          </cell>
          <cell r="AG721" t="str">
            <v>Diagnostics</v>
          </cell>
        </row>
        <row r="722">
          <cell r="J722" t="str">
            <v>Comprehensive Epilepsy Panel Report</v>
          </cell>
        </row>
        <row r="723">
          <cell r="J723" t="str">
            <v>Comprehensive Epilepsy Panel Report</v>
          </cell>
        </row>
        <row r="724">
          <cell r="J724" t="str">
            <v>Custom Epilepsy Panel Report</v>
          </cell>
        </row>
        <row r="725">
          <cell r="J725" t="str">
            <v>Early Infantile Epilepsy Report</v>
          </cell>
          <cell r="AG725" t="str">
            <v>VUS</v>
          </cell>
        </row>
        <row r="726">
          <cell r="J726" t="str">
            <v>Comprehensive Epilepsy Panel Report</v>
          </cell>
        </row>
        <row r="727">
          <cell r="J727" t="str">
            <v>Comprehensive Epilepsy Panel Report</v>
          </cell>
        </row>
        <row r="728">
          <cell r="J728" t="str">
            <v>Comprehensive Epilepsy Panel Report</v>
          </cell>
        </row>
        <row r="729">
          <cell r="J729" t="str">
            <v>Early Infantile Epilepsy Report</v>
          </cell>
        </row>
        <row r="730">
          <cell r="J730" t="str">
            <v>Comprehensive Epilepsy Panel Report</v>
          </cell>
          <cell r="AG730" t="str">
            <v>VUS</v>
          </cell>
        </row>
        <row r="731">
          <cell r="J731" t="str">
            <v>Comprehensive Epilepsy Panel Report</v>
          </cell>
          <cell r="AG731" t="str">
            <v>Diagnostics</v>
          </cell>
        </row>
        <row r="732">
          <cell r="J732" t="str">
            <v>Comprehensive Epilepsy Panel Report</v>
          </cell>
          <cell r="AG732" t="str">
            <v>VUS</v>
          </cell>
        </row>
        <row r="733">
          <cell r="J733" t="str">
            <v>Comprehensive Epilepsy Panel Report</v>
          </cell>
          <cell r="AG733" t="str">
            <v>VUS</v>
          </cell>
        </row>
        <row r="734">
          <cell r="J734" t="str">
            <v>Custom Epilepsy Panel Report</v>
          </cell>
        </row>
        <row r="735">
          <cell r="J735" t="str">
            <v>Custom Epilepsy Panel Report</v>
          </cell>
        </row>
        <row r="736">
          <cell r="J736" t="str">
            <v>Comprehensive Epilepsy Panel Report</v>
          </cell>
          <cell r="AG736" t="str">
            <v>Diagnostics</v>
          </cell>
        </row>
        <row r="737">
          <cell r="J737" t="str">
            <v>Comprehensive Epilepsy Panel Report</v>
          </cell>
          <cell r="AG737" t="str">
            <v>Non-Diagnostics</v>
          </cell>
        </row>
        <row r="738">
          <cell r="J738" t="str">
            <v>Comprehensive Epilepsy Panel Report</v>
          </cell>
          <cell r="AG738" t="str">
            <v>Diagnostics</v>
          </cell>
        </row>
        <row r="739">
          <cell r="J739" t="str">
            <v>Custom Epilepsy Panel Report</v>
          </cell>
          <cell r="AG739" t="str">
            <v>Non-Diagnostics</v>
          </cell>
        </row>
        <row r="740">
          <cell r="J740" t="str">
            <v>Comprehensive Epilepsy Panel Report</v>
          </cell>
          <cell r="AG740" t="str">
            <v>Non-Diagnostics</v>
          </cell>
        </row>
        <row r="741">
          <cell r="J741" t="str">
            <v>Comprehensive Epilepsy Panel Report</v>
          </cell>
          <cell r="AG741" t="str">
            <v>VUS</v>
          </cell>
        </row>
        <row r="742">
          <cell r="J742" t="str">
            <v>Comprehensive Epilepsy Panel Report</v>
          </cell>
          <cell r="AG742" t="str">
            <v>Diagnostics</v>
          </cell>
        </row>
        <row r="743">
          <cell r="J743" t="str">
            <v>Comprehensive Epilepsy Panel Report</v>
          </cell>
          <cell r="AG743" t="str">
            <v>VUS</v>
          </cell>
        </row>
        <row r="744">
          <cell r="J744" t="str">
            <v>Comprehensive Epilepsy Panel Report</v>
          </cell>
          <cell r="AG744" t="str">
            <v>VUS</v>
          </cell>
        </row>
        <row r="745">
          <cell r="J745" t="str">
            <v>Comprehensive Epilepsy Panel Report</v>
          </cell>
        </row>
        <row r="746">
          <cell r="J746" t="str">
            <v>Comprehensive Epilepsy Panel Report</v>
          </cell>
        </row>
        <row r="747">
          <cell r="J747" t="str">
            <v>Comprehensive Epilepsy Panel Report</v>
          </cell>
          <cell r="AG747" t="str">
            <v>VUS</v>
          </cell>
        </row>
        <row r="748">
          <cell r="J748" t="str">
            <v>Comprehensive Epilepsy Panel Report</v>
          </cell>
          <cell r="AG748" t="str">
            <v>VUS</v>
          </cell>
        </row>
        <row r="749">
          <cell r="J749" t="str">
            <v>Brain Malformation Epilepsy Panel Report</v>
          </cell>
        </row>
        <row r="750">
          <cell r="J750" t="str">
            <v>Comprehensive Epilepsy Panel Report</v>
          </cell>
        </row>
        <row r="751">
          <cell r="J751" t="str">
            <v>Progressive Myoclonic Epilepsy Panel Report</v>
          </cell>
          <cell r="AG751" t="str">
            <v>Diagnostics</v>
          </cell>
        </row>
        <row r="752">
          <cell r="J752" t="str">
            <v>Childhood-onset Epilepsy Panel Report</v>
          </cell>
        </row>
        <row r="753">
          <cell r="J753" t="str">
            <v>Comprehensive Epilepsy Panel Report</v>
          </cell>
        </row>
        <row r="754">
          <cell r="J754" t="str">
            <v>Childhood-onset Epilepsy Panel Report</v>
          </cell>
          <cell r="AG754" t="str">
            <v>VUS</v>
          </cell>
        </row>
        <row r="755">
          <cell r="J755" t="str">
            <v>Comprehensive Epilepsy Panel Report</v>
          </cell>
        </row>
        <row r="756">
          <cell r="J756" t="str">
            <v>Comprehensive Epilepsy Panel Report</v>
          </cell>
          <cell r="AG756" t="str">
            <v>Diagnostics</v>
          </cell>
        </row>
        <row r="757">
          <cell r="J757" t="str">
            <v>Comprehensive Epilepsy Panel Report</v>
          </cell>
          <cell r="AG757" t="str">
            <v>VUS</v>
          </cell>
        </row>
        <row r="758">
          <cell r="J758" t="str">
            <v>Comprehensive Epilepsy Panel Report</v>
          </cell>
          <cell r="AG758" t="str">
            <v>VUS</v>
          </cell>
        </row>
        <row r="759">
          <cell r="J759" t="str">
            <v>Childhood-onset Epilepsy Panel Report</v>
          </cell>
          <cell r="AG759" t="str">
            <v>VUS</v>
          </cell>
        </row>
        <row r="760">
          <cell r="J760" t="str">
            <v>Actionable Epilepsy Panel Report</v>
          </cell>
        </row>
        <row r="761">
          <cell r="J761" t="str">
            <v>Comprehensive Epilepsy Panel Report</v>
          </cell>
        </row>
        <row r="762">
          <cell r="J762" t="str">
            <v>Childhood-onset Epilepsy Panel Report</v>
          </cell>
        </row>
        <row r="763">
          <cell r="J763" t="str">
            <v>Comprehensive Epilepsy Panel Report</v>
          </cell>
          <cell r="AG763" t="str">
            <v>VUS</v>
          </cell>
        </row>
        <row r="764">
          <cell r="J764" t="str">
            <v>Comprehensive Epilepsy Panel Report</v>
          </cell>
        </row>
        <row r="765">
          <cell r="J765" t="str">
            <v>Custom Epilepsy Panel Report</v>
          </cell>
        </row>
        <row r="766">
          <cell r="J766" t="str">
            <v>Brain Malformation Epilepsy Panel Report</v>
          </cell>
        </row>
        <row r="767">
          <cell r="J767" t="str">
            <v>Comprehensive Epilepsy Panel Report</v>
          </cell>
        </row>
        <row r="768">
          <cell r="J768" t="str">
            <v>Comprehensive Epilepsy Panel Report</v>
          </cell>
          <cell r="AG768" t="str">
            <v>VUS</v>
          </cell>
        </row>
        <row r="769">
          <cell r="J769" t="str">
            <v>Comprehensive Epilepsy Panel Report</v>
          </cell>
          <cell r="AG769" t="str">
            <v>VUS</v>
          </cell>
        </row>
        <row r="770">
          <cell r="J770" t="str">
            <v>Comprehensive Epilepsy Panel Report</v>
          </cell>
          <cell r="AG770" t="str">
            <v>Non-Diagnostics</v>
          </cell>
        </row>
        <row r="771">
          <cell r="J771" t="str">
            <v>Comprehensive Epilepsy Panel Report</v>
          </cell>
          <cell r="AG771" t="str">
            <v>VUS</v>
          </cell>
        </row>
        <row r="772">
          <cell r="J772" t="str">
            <v>Comprehensive Epilepsy Panel Report</v>
          </cell>
          <cell r="AG772" t="str">
            <v>VUS</v>
          </cell>
        </row>
        <row r="773">
          <cell r="J773" t="str">
            <v>Comprehensive Epilepsy Panel Report</v>
          </cell>
          <cell r="AG773" t="str">
            <v>Non-Diagnostics</v>
          </cell>
        </row>
        <row r="774">
          <cell r="J774" t="str">
            <v>Comprehensive Epilepsy Panel Report</v>
          </cell>
          <cell r="AG774" t="str">
            <v>Non-Diagnostics</v>
          </cell>
        </row>
        <row r="775">
          <cell r="J775" t="str">
            <v>Early Infantile Epilepsy Report</v>
          </cell>
        </row>
        <row r="776">
          <cell r="J776" t="str">
            <v>Focal Epilepsy Panel Report</v>
          </cell>
          <cell r="AG776" t="str">
            <v>Diagnostics</v>
          </cell>
        </row>
        <row r="777">
          <cell r="J777" t="str">
            <v>Focal Epilepsy Panel Report</v>
          </cell>
          <cell r="AG777" t="str">
            <v>Diagnostics</v>
          </cell>
        </row>
        <row r="778">
          <cell r="J778" t="str">
            <v>Comprehensive Epilepsy Panel Report</v>
          </cell>
        </row>
        <row r="779">
          <cell r="J779" t="str">
            <v>Comprehensive Epilepsy Panel Report</v>
          </cell>
        </row>
        <row r="780">
          <cell r="J780" t="str">
            <v>Comprehensive Epilepsy Panel Report</v>
          </cell>
          <cell r="AG780" t="str">
            <v>VUS</v>
          </cell>
        </row>
        <row r="781">
          <cell r="J781" t="str">
            <v>Comprehensive Epilepsy Panel Report</v>
          </cell>
        </row>
        <row r="782">
          <cell r="J782" t="str">
            <v>Comprehensive Epilepsy Panel Report</v>
          </cell>
          <cell r="AG782" t="str">
            <v>Non-Diagnostics</v>
          </cell>
        </row>
        <row r="783">
          <cell r="J783" t="str">
            <v>Comprehensive Epilepsy Panel Report</v>
          </cell>
          <cell r="AG783" t="str">
            <v>VUS</v>
          </cell>
        </row>
        <row r="784">
          <cell r="J784" t="str">
            <v>Comprehensive Epilepsy Panel Report</v>
          </cell>
        </row>
        <row r="785">
          <cell r="J785" t="str">
            <v>Comprehensive Epilepsy Panel Report</v>
          </cell>
        </row>
        <row r="786">
          <cell r="J786" t="str">
            <v>Comprehensive Epilepsy Panel Report</v>
          </cell>
        </row>
        <row r="787">
          <cell r="J787" t="str">
            <v>Comprehensive Epilepsy Panel Report</v>
          </cell>
        </row>
        <row r="788">
          <cell r="J788" t="str">
            <v>Comprehensive Epilepsy Panel Report</v>
          </cell>
        </row>
        <row r="789">
          <cell r="J789" t="str">
            <v>Comprehensive Epilepsy Panel Report</v>
          </cell>
          <cell r="AG789" t="str">
            <v>Non-Diagnostics</v>
          </cell>
        </row>
        <row r="790">
          <cell r="J790" t="str">
            <v>Custom Epilepsy Panel Report</v>
          </cell>
          <cell r="AG790" t="str">
            <v>Non-Diagnostics</v>
          </cell>
        </row>
        <row r="791">
          <cell r="J791" t="str">
            <v>Custom Epilepsy Panel Report</v>
          </cell>
          <cell r="AG791" t="str">
            <v>Non-Diagnostics</v>
          </cell>
        </row>
        <row r="792">
          <cell r="J792" t="str">
            <v>Comprehensive Epilepsy Panel Report</v>
          </cell>
          <cell r="AG792" t="str">
            <v>VUS</v>
          </cell>
        </row>
        <row r="793">
          <cell r="J793" t="str">
            <v>Comprehensive Epilepsy Panel Report</v>
          </cell>
        </row>
        <row r="794">
          <cell r="J794" t="str">
            <v>Comprehensive Epilepsy Panel Report</v>
          </cell>
        </row>
        <row r="795">
          <cell r="J795" t="str">
            <v>Comprehensive Epilepsy Panel Report</v>
          </cell>
          <cell r="AG795" t="str">
            <v>VUS</v>
          </cell>
        </row>
        <row r="796">
          <cell r="J796" t="str">
            <v>Custom Epilepsy Panel Report</v>
          </cell>
        </row>
        <row r="797">
          <cell r="J797" t="str">
            <v>Comprehensive Epilepsy Panel Report</v>
          </cell>
        </row>
        <row r="798">
          <cell r="J798" t="str">
            <v>Childhood-onset Epilepsy Panel Report</v>
          </cell>
          <cell r="AG798"/>
        </row>
        <row r="799">
          <cell r="J799" t="str">
            <v>Comprehensive Epilepsy Panel Report</v>
          </cell>
          <cell r="AG799" t="str">
            <v>Non-Diagnostics</v>
          </cell>
        </row>
        <row r="800">
          <cell r="J800" t="str">
            <v>Custom Epilepsy Panel Report</v>
          </cell>
        </row>
        <row r="801">
          <cell r="J801" t="str">
            <v>Comprehensive Epilepsy Panel Report</v>
          </cell>
          <cell r="AG801"/>
        </row>
        <row r="802">
          <cell r="J802" t="str">
            <v>Comprehensive Epilepsy Panel Report</v>
          </cell>
          <cell r="AG802" t="str">
            <v>VUS</v>
          </cell>
        </row>
        <row r="803">
          <cell r="J803" t="str">
            <v>Comprehensive Epilepsy Panel Report</v>
          </cell>
          <cell r="AG803" t="str">
            <v>VUS</v>
          </cell>
        </row>
        <row r="804">
          <cell r="J804" t="str">
            <v>Comprehensive Epilepsy Panel Report</v>
          </cell>
          <cell r="AG804" t="str">
            <v>Non-Diagnostics</v>
          </cell>
        </row>
        <row r="805">
          <cell r="J805" t="str">
            <v>Comprehensive Epilepsy Panel Report</v>
          </cell>
          <cell r="AG805" t="str">
            <v>VUS</v>
          </cell>
        </row>
        <row r="806">
          <cell r="J806" t="str">
            <v>Comprehensive Epilepsy Panel Report</v>
          </cell>
          <cell r="AG806" t="str">
            <v>Non-Diagnostics</v>
          </cell>
        </row>
        <row r="807">
          <cell r="J807" t="str">
            <v>Custom Epilepsy Panel Report</v>
          </cell>
        </row>
        <row r="808">
          <cell r="J808" t="str">
            <v>Comprehensive Epilepsy Panel Report</v>
          </cell>
        </row>
        <row r="809">
          <cell r="J809" t="str">
            <v>Comprehensive Epilepsy Panel Report</v>
          </cell>
        </row>
        <row r="810">
          <cell r="J810" t="str">
            <v>Comprehensive Epilepsy Panel Report</v>
          </cell>
          <cell r="AG810" t="str">
            <v>VUS</v>
          </cell>
        </row>
        <row r="811">
          <cell r="J811" t="str">
            <v>Comprehensive Epilepsy Panel Report</v>
          </cell>
          <cell r="AG811" t="str">
            <v>Diagnostics</v>
          </cell>
        </row>
        <row r="812">
          <cell r="J812" t="str">
            <v>Comprehensive Epilepsy Panel Report</v>
          </cell>
          <cell r="AG812" t="str">
            <v>VUS</v>
          </cell>
        </row>
        <row r="813">
          <cell r="J813" t="str">
            <v>Comprehensive Epilepsy Panel Report</v>
          </cell>
          <cell r="AG813" t="str">
            <v>VUS</v>
          </cell>
        </row>
        <row r="814">
          <cell r="J814" t="str">
            <v>Comprehensive Epilepsy Panel Report</v>
          </cell>
          <cell r="AG814" t="str">
            <v>Diagnostics</v>
          </cell>
        </row>
        <row r="815">
          <cell r="J815" t="str">
            <v>Comprehensive Epilepsy Panel Report</v>
          </cell>
          <cell r="AG815" t="str">
            <v>Diagnostics</v>
          </cell>
        </row>
        <row r="816">
          <cell r="J816" t="str">
            <v>Comprehensive Epilepsy Panel Report</v>
          </cell>
          <cell r="AG816" t="str">
            <v>VUS</v>
          </cell>
        </row>
        <row r="817">
          <cell r="J817" t="str">
            <v>Comprehensive Epilepsy Panel Report</v>
          </cell>
          <cell r="AG817" t="str">
            <v>Non-Diagnostics</v>
          </cell>
        </row>
        <row r="818">
          <cell r="J818" t="str">
            <v>Comprehensive Epilepsy Panel Report</v>
          </cell>
          <cell r="AG818" t="str">
            <v>VUS</v>
          </cell>
        </row>
        <row r="819">
          <cell r="J819" t="str">
            <v>Comprehensive Epilepsy Panel Report</v>
          </cell>
          <cell r="AG819" t="str">
            <v>VUS</v>
          </cell>
        </row>
        <row r="820">
          <cell r="J820" t="str">
            <v>Comprehensive Epilepsy Panel Report</v>
          </cell>
          <cell r="AG820" t="str">
            <v>VUS</v>
          </cell>
        </row>
        <row r="821">
          <cell r="J821" t="str">
            <v>Comprehensive Epilepsy Panel Report</v>
          </cell>
          <cell r="AG821" t="str">
            <v>VUS</v>
          </cell>
        </row>
        <row r="822">
          <cell r="J822" t="str">
            <v>Comprehensive Epilepsy Panel Report</v>
          </cell>
        </row>
        <row r="823">
          <cell r="J823" t="str">
            <v>Custom Epilepsy Panel Report</v>
          </cell>
          <cell r="AG823" t="str">
            <v>VUS</v>
          </cell>
        </row>
        <row r="824">
          <cell r="J824" t="str">
            <v>Comprehensive Epilepsy Panel Report</v>
          </cell>
          <cell r="AG824" t="str">
            <v>VUS</v>
          </cell>
        </row>
        <row r="825">
          <cell r="J825" t="str">
            <v>Comprehensive Epilepsy Panel Report</v>
          </cell>
          <cell r="AG825" t="str">
            <v>VUS</v>
          </cell>
        </row>
        <row r="826">
          <cell r="J826" t="str">
            <v>Comprehensive Epilepsy Panel Report</v>
          </cell>
          <cell r="AG826" t="str">
            <v>VUS</v>
          </cell>
        </row>
        <row r="827">
          <cell r="J827" t="str">
            <v>Comprehensive Epilepsy Panel Report</v>
          </cell>
        </row>
        <row r="828">
          <cell r="J828" t="str">
            <v>Comprehensive Epilepsy Panel Report</v>
          </cell>
          <cell r="AG828" t="str">
            <v>VUS</v>
          </cell>
        </row>
        <row r="829">
          <cell r="J829" t="str">
            <v>Comprehensive Epilepsy Panel Report</v>
          </cell>
          <cell r="AG829" t="str">
            <v>VUS</v>
          </cell>
        </row>
        <row r="830">
          <cell r="J830" t="str">
            <v>Comprehensive Epilepsy Panel Report</v>
          </cell>
          <cell r="AG830" t="str">
            <v>VUS</v>
          </cell>
        </row>
        <row r="831">
          <cell r="J831" t="str">
            <v>Comprehensive Epilepsy Panel Report</v>
          </cell>
        </row>
        <row r="832">
          <cell r="J832" t="str">
            <v>Comprehensive Epilepsy Panel Report</v>
          </cell>
        </row>
        <row r="833">
          <cell r="J833" t="str">
            <v>Comprehensive Epilepsy Panel Report</v>
          </cell>
          <cell r="AG833" t="str">
            <v>VUS</v>
          </cell>
        </row>
        <row r="834">
          <cell r="J834" t="str">
            <v>Comprehensive Epilepsy Panel Report</v>
          </cell>
          <cell r="AG834" t="str">
            <v>Diagnostics</v>
          </cell>
        </row>
        <row r="835">
          <cell r="J835" t="str">
            <v>Comprehensive Epilepsy Panel Report</v>
          </cell>
        </row>
        <row r="836">
          <cell r="J836" t="str">
            <v>Comprehensive Epilepsy Panel Report</v>
          </cell>
          <cell r="AG836" t="str">
            <v>VUS</v>
          </cell>
        </row>
        <row r="837">
          <cell r="J837" t="str">
            <v>Comprehensive Epilepsy Panel Report</v>
          </cell>
          <cell r="AG837" t="str">
            <v>VUS</v>
          </cell>
        </row>
        <row r="838">
          <cell r="J838" t="str">
            <v>Comprehensive Epilepsy Panel Report</v>
          </cell>
          <cell r="AG838" t="str">
            <v>VUS</v>
          </cell>
        </row>
        <row r="839">
          <cell r="J839" t="str">
            <v>Comprehensive Epilepsy Panel Report</v>
          </cell>
          <cell r="AG839" t="str">
            <v>Non-Diagnostics</v>
          </cell>
        </row>
        <row r="840">
          <cell r="J840" t="str">
            <v>Comprehensive Epilepsy Panel Report</v>
          </cell>
        </row>
        <row r="841">
          <cell r="J841" t="str">
            <v>Comprehensive Epilepsy Panel Report</v>
          </cell>
        </row>
        <row r="842">
          <cell r="J842" t="str">
            <v>Focal Epilepsy Panel Report</v>
          </cell>
        </row>
        <row r="843">
          <cell r="J843" t="str">
            <v>Focal Epilepsy Panel Report</v>
          </cell>
        </row>
        <row r="844">
          <cell r="J844" t="str">
            <v>Comprehensive Epilepsy Panel Report</v>
          </cell>
        </row>
        <row r="845">
          <cell r="J845" t="str">
            <v>Comprehensive Epilepsy Panel Report</v>
          </cell>
          <cell r="AG845" t="str">
            <v>VUS</v>
          </cell>
        </row>
        <row r="846">
          <cell r="J846" t="str">
            <v>Brain Malformation Epilepsy Panel Report</v>
          </cell>
        </row>
        <row r="847">
          <cell r="J847" t="str">
            <v>Comprehensive Epilepsy Panel Report</v>
          </cell>
        </row>
        <row r="848">
          <cell r="J848" t="str">
            <v>Comprehensive Epilepsy Panel Report</v>
          </cell>
        </row>
        <row r="849">
          <cell r="J849" t="str">
            <v>Comprehensive Epilepsy Panel Report</v>
          </cell>
        </row>
        <row r="850">
          <cell r="J850" t="str">
            <v>Comprehensive Epilepsy Panel Report</v>
          </cell>
          <cell r="AG850" t="str">
            <v>Diagnostics</v>
          </cell>
        </row>
        <row r="851">
          <cell r="J851" t="str">
            <v>Comprehensive Epilepsy Panel Report</v>
          </cell>
          <cell r="AG851" t="str">
            <v>Non-Diagnostics</v>
          </cell>
        </row>
        <row r="852">
          <cell r="J852" t="str">
            <v>Childhood-onset Epilepsy Panel Report</v>
          </cell>
          <cell r="AG852" t="str">
            <v>Non-Diagnostics</v>
          </cell>
        </row>
        <row r="853">
          <cell r="J853" t="str">
            <v>Childhood-onset Epilepsy Panel Report</v>
          </cell>
          <cell r="AG853" t="str">
            <v>VUS</v>
          </cell>
        </row>
        <row r="854">
          <cell r="J854" t="str">
            <v>Comprehensive Epilepsy Panel Report</v>
          </cell>
        </row>
        <row r="855">
          <cell r="J855" t="str">
            <v>Comprehensive Epilepsy Panel Report</v>
          </cell>
          <cell r="AG855" t="str">
            <v>Non-Diagnostics</v>
          </cell>
        </row>
        <row r="856">
          <cell r="J856" t="str">
            <v>Focal Epilepsy Panel Report</v>
          </cell>
          <cell r="AG856"/>
        </row>
        <row r="857">
          <cell r="J857" t="str">
            <v>Comprehensive Epilepsy Panel Report</v>
          </cell>
          <cell r="AG857" t="str">
            <v>Non-Diagnostics</v>
          </cell>
        </row>
        <row r="858">
          <cell r="J858" t="str">
            <v>Custom Epilepsy Panel Report</v>
          </cell>
        </row>
        <row r="859">
          <cell r="J859" t="str">
            <v>Comprehensive Epilepsy Panel Report</v>
          </cell>
          <cell r="AG859" t="str">
            <v>VUS</v>
          </cell>
        </row>
        <row r="860">
          <cell r="J860" t="str">
            <v>Custom Epilepsy Panel Report</v>
          </cell>
        </row>
        <row r="861">
          <cell r="J861" t="str">
            <v>Comprehensive Epilepsy Panel Report</v>
          </cell>
        </row>
        <row r="862">
          <cell r="J862" t="str">
            <v>Childhood-onset Epilepsy Panel Report</v>
          </cell>
        </row>
        <row r="863">
          <cell r="J863" t="str">
            <v>Early Infantile Epilepsy Report</v>
          </cell>
        </row>
        <row r="864">
          <cell r="J864" t="str">
            <v>Comprehensive Epilepsy Panel Report</v>
          </cell>
        </row>
        <row r="865">
          <cell r="J865" t="str">
            <v>Comprehensive Epilepsy Panel Report</v>
          </cell>
          <cell r="AG865" t="str">
            <v>VUS</v>
          </cell>
        </row>
        <row r="866">
          <cell r="J866" t="str">
            <v>Comprehensive Epilepsy Panel Report</v>
          </cell>
        </row>
        <row r="867">
          <cell r="J867" t="str">
            <v>Comprehensive Epilepsy Panel Report</v>
          </cell>
          <cell r="AG867" t="str">
            <v>VUS</v>
          </cell>
        </row>
        <row r="868">
          <cell r="J868" t="str">
            <v>Comprehensive Epilepsy Panel Report</v>
          </cell>
          <cell r="AG868" t="str">
            <v>VUS</v>
          </cell>
        </row>
        <row r="869">
          <cell r="J869" t="str">
            <v>Childhood-onset Epilepsy Panel Report</v>
          </cell>
        </row>
        <row r="870">
          <cell r="J870" t="str">
            <v>Comprehensive Epilepsy Panel Report</v>
          </cell>
          <cell r="AG870" t="str">
            <v>Non-Diagnostics</v>
          </cell>
        </row>
        <row r="871">
          <cell r="J871" t="str">
            <v>Comprehensive Epilepsy Panel Report</v>
          </cell>
          <cell r="AG871" t="str">
            <v>VUS</v>
          </cell>
        </row>
        <row r="872">
          <cell r="J872" t="str">
            <v>Focal Epilepsy Panel Report</v>
          </cell>
          <cell r="AG872" t="str">
            <v>Non-Diagnostics</v>
          </cell>
        </row>
        <row r="873">
          <cell r="J873" t="str">
            <v>Comprehensive Epilepsy Panel Report</v>
          </cell>
          <cell r="AG873" t="str">
            <v>Non-Diagnostics</v>
          </cell>
        </row>
        <row r="874">
          <cell r="J874" t="str">
            <v>Focal Epilepsy Panel Report</v>
          </cell>
          <cell r="AG874" t="str">
            <v>Non-Diagnostics</v>
          </cell>
        </row>
        <row r="875">
          <cell r="J875" t="str">
            <v>Early Infantile Epilepsy Report</v>
          </cell>
          <cell r="AG875" t="str">
            <v>Non-Diagnostics</v>
          </cell>
        </row>
        <row r="876">
          <cell r="J876" t="str">
            <v>Comprehensive Epilepsy Panel Report</v>
          </cell>
        </row>
        <row r="877">
          <cell r="J877" t="str">
            <v>Comprehensive Epilepsy Panel Report</v>
          </cell>
        </row>
        <row r="878">
          <cell r="J878" t="str">
            <v>Comprehensive Epilepsy Panel Report</v>
          </cell>
        </row>
        <row r="879">
          <cell r="J879" t="str">
            <v>Comprehensive Epilepsy Panel Report</v>
          </cell>
        </row>
        <row r="880">
          <cell r="J880" t="str">
            <v>Comprehensive Epilepsy Panel Report</v>
          </cell>
        </row>
        <row r="881">
          <cell r="J881" t="str">
            <v>Comprehensive Epilepsy Panel Report</v>
          </cell>
        </row>
        <row r="882">
          <cell r="J882" t="str">
            <v>Custom Epilepsy Panel Report</v>
          </cell>
        </row>
        <row r="883">
          <cell r="J883" t="str">
            <v>Comprehensive Epilepsy Panel Report</v>
          </cell>
        </row>
        <row r="884">
          <cell r="J884" t="str">
            <v>Comprehensive Epilepsy Panel Report</v>
          </cell>
        </row>
        <row r="885">
          <cell r="J885" t="str">
            <v>Comprehensive Epilepsy Panel Report</v>
          </cell>
          <cell r="AG885" t="str">
            <v>VUS</v>
          </cell>
        </row>
        <row r="886">
          <cell r="J886" t="str">
            <v>Comprehensive Epilepsy Panel Report</v>
          </cell>
        </row>
        <row r="887">
          <cell r="J887" t="str">
            <v>Comprehensive Epilepsy Panel Report</v>
          </cell>
        </row>
        <row r="888">
          <cell r="J888" t="str">
            <v>Comprehensive Epilepsy Panel Report</v>
          </cell>
        </row>
        <row r="889">
          <cell r="J889" t="str">
            <v>Childhood-onset Epilepsy Panel Report</v>
          </cell>
        </row>
        <row r="890">
          <cell r="J890" t="str">
            <v>Early Infantile Epilepsy Report</v>
          </cell>
          <cell r="AG890" t="str">
            <v>VUS</v>
          </cell>
        </row>
        <row r="891">
          <cell r="J891" t="str">
            <v>Comprehensive Epilepsy Panel Report</v>
          </cell>
        </row>
        <row r="892">
          <cell r="J892" t="str">
            <v>Comprehensive Epilepsy Panel Report</v>
          </cell>
          <cell r="AG892" t="str">
            <v>Non-Diagnostics</v>
          </cell>
        </row>
        <row r="893">
          <cell r="J893" t="str">
            <v>Comprehensive Epilepsy Panel Report</v>
          </cell>
        </row>
        <row r="894">
          <cell r="J894" t="str">
            <v>Comprehensive Epilepsy Panel Report</v>
          </cell>
          <cell r="AG894" t="str">
            <v>VUS</v>
          </cell>
        </row>
        <row r="895">
          <cell r="J895" t="str">
            <v>Comprehensive Epilepsy Panel Report</v>
          </cell>
          <cell r="AG895" t="str">
            <v>VUS</v>
          </cell>
        </row>
        <row r="896">
          <cell r="J896" t="str">
            <v>Comprehensive Epilepsy Panel Report</v>
          </cell>
          <cell r="AG896" t="str">
            <v>VUS</v>
          </cell>
        </row>
        <row r="897">
          <cell r="J897" t="str">
            <v>Comprehensive Epilepsy Panel Report</v>
          </cell>
        </row>
        <row r="898">
          <cell r="J898" t="str">
            <v>Comprehensive Epilepsy Panel Report</v>
          </cell>
        </row>
        <row r="899">
          <cell r="J899" t="str">
            <v>Comprehensive Epilepsy Panel Report</v>
          </cell>
        </row>
        <row r="900">
          <cell r="J900" t="str">
            <v>Comprehensive Epilepsy Panel Report</v>
          </cell>
        </row>
        <row r="901">
          <cell r="J901" t="str">
            <v>Comprehensive Epilepsy Panel Report</v>
          </cell>
        </row>
        <row r="902">
          <cell r="J902" t="str">
            <v>Comprehensive Epilepsy Panel Report</v>
          </cell>
          <cell r="AG902" t="str">
            <v>Non-Diagnostics</v>
          </cell>
        </row>
        <row r="903">
          <cell r="J903" t="str">
            <v>Comprehensive Epilepsy Panel Report</v>
          </cell>
          <cell r="AG903" t="str">
            <v>VUS</v>
          </cell>
        </row>
        <row r="904">
          <cell r="J904" t="str">
            <v>Comprehensive Epilepsy Panel Report</v>
          </cell>
          <cell r="AG904" t="str">
            <v>Non-Diagnostics</v>
          </cell>
        </row>
        <row r="905">
          <cell r="J905" t="str">
            <v>Comprehensive Epilepsy Panel Report</v>
          </cell>
        </row>
        <row r="906">
          <cell r="J906" t="str">
            <v>Comprehensive Epilepsy Panel Report</v>
          </cell>
        </row>
        <row r="907">
          <cell r="J907" t="str">
            <v>Comprehensive Epilepsy Panel Report</v>
          </cell>
        </row>
        <row r="908">
          <cell r="J908" t="str">
            <v>Brain Malformation Epilepsy Panel Report</v>
          </cell>
          <cell r="AG908" t="str">
            <v>Non-Diagnostics</v>
          </cell>
        </row>
        <row r="909">
          <cell r="J909" t="str">
            <v>Comprehensive Epilepsy Panel Report</v>
          </cell>
        </row>
        <row r="910">
          <cell r="J910" t="str">
            <v>Comprehensive Epilepsy Panel Report</v>
          </cell>
        </row>
        <row r="911">
          <cell r="J911" t="str">
            <v>Comprehensive Epilepsy Panel Report</v>
          </cell>
          <cell r="AG911" t="str">
            <v>VUS</v>
          </cell>
        </row>
        <row r="912">
          <cell r="J912" t="str">
            <v>Comprehensive Epilepsy Panel Report</v>
          </cell>
          <cell r="AG912" t="str">
            <v>VUS</v>
          </cell>
        </row>
        <row r="913">
          <cell r="J913" t="str">
            <v>Comprehensive Epilepsy Panel Report</v>
          </cell>
          <cell r="AG913" t="str">
            <v>VUS</v>
          </cell>
        </row>
        <row r="914">
          <cell r="J914" t="str">
            <v>Comprehensive Epilepsy Panel Report</v>
          </cell>
        </row>
        <row r="915">
          <cell r="J915" t="str">
            <v>Custom Epilepsy Panel Report</v>
          </cell>
        </row>
        <row r="916">
          <cell r="J916" t="str">
            <v>Comprehensive Epilepsy Panel Report</v>
          </cell>
        </row>
        <row r="917">
          <cell r="J917" t="str">
            <v>Actionable Epilepsy Panel Report</v>
          </cell>
          <cell r="AG917" t="str">
            <v>Non-Diagnostics</v>
          </cell>
        </row>
        <row r="918">
          <cell r="J918" t="str">
            <v>Comprehensive Epilepsy Panel Report</v>
          </cell>
          <cell r="AG918" t="str">
            <v>Diagnostics</v>
          </cell>
        </row>
        <row r="919">
          <cell r="J919" t="str">
            <v>Comprehensive Epilepsy Panel Report</v>
          </cell>
          <cell r="AG919" t="str">
            <v>Non-Diagnostics</v>
          </cell>
        </row>
        <row r="920">
          <cell r="J920" t="str">
            <v>Comprehensive Epilepsy Panel Report</v>
          </cell>
        </row>
        <row r="921">
          <cell r="J921" t="str">
            <v>Comprehensive Epilepsy Panel Report</v>
          </cell>
        </row>
        <row r="922">
          <cell r="J922" t="str">
            <v>Comprehensive Epilepsy Panel Report</v>
          </cell>
          <cell r="AG922" t="str">
            <v>VUS</v>
          </cell>
        </row>
        <row r="923">
          <cell r="J923" t="str">
            <v>Actionable Epilepsy Panel Report</v>
          </cell>
          <cell r="AG923" t="str">
            <v>Non-Diagnostics</v>
          </cell>
        </row>
        <row r="924">
          <cell r="J924" t="str">
            <v>Comprehensive Epilepsy Panel Report</v>
          </cell>
        </row>
        <row r="925">
          <cell r="J925" t="str">
            <v>Comprehensive Epilepsy Panel Report</v>
          </cell>
        </row>
        <row r="926">
          <cell r="J926" t="str">
            <v>Comprehensive Epilepsy Panel Report</v>
          </cell>
        </row>
        <row r="927">
          <cell r="J927" t="str">
            <v>Comprehensive Epilepsy Panel Report</v>
          </cell>
        </row>
        <row r="928">
          <cell r="J928" t="str">
            <v>Comprehensive Epilepsy Panel Report</v>
          </cell>
          <cell r="AG928" t="str">
            <v>Diagnostics</v>
          </cell>
        </row>
        <row r="929">
          <cell r="J929" t="str">
            <v>Comprehensive Epilepsy Panel Report</v>
          </cell>
          <cell r="AG929" t="str">
            <v>Diagnostics</v>
          </cell>
        </row>
        <row r="930">
          <cell r="J930" t="str">
            <v>Comprehensive Epilepsy Panel Report</v>
          </cell>
          <cell r="AG930" t="str">
            <v>VUS</v>
          </cell>
        </row>
        <row r="931">
          <cell r="J931" t="str">
            <v>Comprehensive Epilepsy Panel Report</v>
          </cell>
        </row>
        <row r="932">
          <cell r="J932" t="str">
            <v>Comprehensive Epilepsy Panel Report</v>
          </cell>
          <cell r="AG932" t="str">
            <v>VUS</v>
          </cell>
        </row>
        <row r="933">
          <cell r="J933" t="str">
            <v>Comprehensive Epilepsy Panel Report</v>
          </cell>
        </row>
        <row r="934">
          <cell r="J934" t="str">
            <v>Comprehensive Epilepsy Panel Report</v>
          </cell>
        </row>
        <row r="935">
          <cell r="J935" t="str">
            <v>Comprehensive Epilepsy Panel Report</v>
          </cell>
        </row>
        <row r="936">
          <cell r="J936" t="str">
            <v>Comprehensive Epilepsy Panel Report</v>
          </cell>
          <cell r="AG936" t="str">
            <v>Diagnostics</v>
          </cell>
        </row>
        <row r="937">
          <cell r="J937" t="str">
            <v>Comprehensive Epilepsy Panel Report</v>
          </cell>
        </row>
        <row r="938">
          <cell r="J938" t="str">
            <v>Comprehensive Epilepsy Panel Report</v>
          </cell>
          <cell r="AG938" t="str">
            <v>VUS</v>
          </cell>
        </row>
        <row r="939">
          <cell r="J939" t="str">
            <v>Comprehensive Epilepsy Panel Report</v>
          </cell>
          <cell r="AG939" t="str">
            <v>Diagnostics</v>
          </cell>
        </row>
        <row r="940">
          <cell r="J940" t="str">
            <v>Comprehensive Epilepsy Panel Report</v>
          </cell>
          <cell r="AG940" t="str">
            <v>VUS</v>
          </cell>
        </row>
        <row r="941">
          <cell r="J941" t="str">
            <v>Childhood-onset Epilepsy Panel Report</v>
          </cell>
        </row>
        <row r="942">
          <cell r="J942" t="str">
            <v>Comprehensive Epilepsy Panel Report</v>
          </cell>
        </row>
        <row r="943">
          <cell r="J943" t="str">
            <v>Comprehensive Epilepsy Panel Report</v>
          </cell>
        </row>
        <row r="944">
          <cell r="J944" t="str">
            <v>Comprehensive Epilepsy Panel Report</v>
          </cell>
          <cell r="AG944" t="str">
            <v>Non-Diagnostics</v>
          </cell>
        </row>
        <row r="945">
          <cell r="J945" t="str">
            <v>Comprehensive Epilepsy Panel Report</v>
          </cell>
          <cell r="AG945" t="str">
            <v>VUS</v>
          </cell>
        </row>
        <row r="946">
          <cell r="J946" t="str">
            <v>Comprehensive Epilepsy Panel Report</v>
          </cell>
        </row>
        <row r="947">
          <cell r="J947" t="str">
            <v>Comprehensive Epilepsy Panel Report</v>
          </cell>
        </row>
        <row r="948">
          <cell r="J948" t="str">
            <v>Actionable Epilepsy Panel Report</v>
          </cell>
          <cell r="AG948" t="str">
            <v>Non-Diagnostics</v>
          </cell>
        </row>
        <row r="949">
          <cell r="J949" t="str">
            <v>Actionable Epilepsy Panel Report</v>
          </cell>
          <cell r="AG949" t="str">
            <v>VUS</v>
          </cell>
        </row>
        <row r="950">
          <cell r="J950" t="str">
            <v>Comprehensive Epilepsy Panel Report</v>
          </cell>
          <cell r="AG950" t="str">
            <v>VUS</v>
          </cell>
        </row>
        <row r="951">
          <cell r="J951" t="str">
            <v>Comprehensive Epilepsy Panel Report</v>
          </cell>
          <cell r="AG951" t="str">
            <v>Non-Diagnostics</v>
          </cell>
        </row>
        <row r="952">
          <cell r="J952" t="str">
            <v>Comprehensive Epilepsy Panel Report</v>
          </cell>
        </row>
        <row r="953">
          <cell r="J953" t="str">
            <v>Comprehensive Epilepsy Panel Report</v>
          </cell>
          <cell r="AG953" t="str">
            <v>VUS</v>
          </cell>
        </row>
        <row r="954">
          <cell r="J954" t="str">
            <v>Comprehensive Epilepsy Panel Report</v>
          </cell>
          <cell r="AG954" t="str">
            <v>Diagnostics</v>
          </cell>
        </row>
        <row r="955">
          <cell r="J955" t="str">
            <v>Comprehensive Epilepsy Panel Report</v>
          </cell>
          <cell r="AG955" t="str">
            <v>VUS</v>
          </cell>
        </row>
        <row r="956">
          <cell r="J956" t="str">
            <v>Comprehensive Epilepsy Panel Report</v>
          </cell>
          <cell r="AG956" t="str">
            <v>VUS</v>
          </cell>
        </row>
        <row r="957">
          <cell r="J957" t="str">
            <v>Comprehensive Epilepsy Panel Report</v>
          </cell>
          <cell r="AG957" t="str">
            <v>VUS</v>
          </cell>
        </row>
        <row r="958">
          <cell r="J958" t="str">
            <v>Comprehensive Epilepsy Panel Report</v>
          </cell>
        </row>
        <row r="959">
          <cell r="J959" t="str">
            <v>Comprehensive Epilepsy Panel Report</v>
          </cell>
        </row>
        <row r="960">
          <cell r="J960" t="str">
            <v>Comprehensive Epilepsy Panel Report</v>
          </cell>
          <cell r="AG960" t="str">
            <v>VUS</v>
          </cell>
        </row>
        <row r="961">
          <cell r="J961" t="str">
            <v>Comprehensive Epilepsy Panel Report</v>
          </cell>
        </row>
        <row r="962">
          <cell r="J962" t="str">
            <v>Actionable Epilepsy Panel Report</v>
          </cell>
          <cell r="AG962" t="str">
            <v>VUS</v>
          </cell>
        </row>
        <row r="963">
          <cell r="J963" t="str">
            <v>Comprehensive Epilepsy Panel Report</v>
          </cell>
        </row>
        <row r="964">
          <cell r="J964" t="str">
            <v>Brain Malformation Epilepsy Panel Report</v>
          </cell>
        </row>
        <row r="965">
          <cell r="J965" t="str">
            <v>Comprehensive Epilepsy Panel Report</v>
          </cell>
          <cell r="AG965" t="str">
            <v>VUS</v>
          </cell>
        </row>
        <row r="966">
          <cell r="J966" t="str">
            <v>Comprehensive Epilepsy Panel Report</v>
          </cell>
        </row>
        <row r="967">
          <cell r="J967" t="str">
            <v>Childhood-onset Epilepsy Panel Report</v>
          </cell>
        </row>
        <row r="968">
          <cell r="J968" t="str">
            <v>Childhood-onset Epilepsy Panel Report</v>
          </cell>
        </row>
        <row r="969">
          <cell r="J969" t="str">
            <v>Actionable Epilepsy Panel Report</v>
          </cell>
          <cell r="AG969" t="str">
            <v>Non-Diagnostics</v>
          </cell>
        </row>
        <row r="970">
          <cell r="J970" t="str">
            <v>Comprehensive Epilepsy Panel Report</v>
          </cell>
        </row>
        <row r="971">
          <cell r="J971" t="str">
            <v>Comprehensive Epilepsy Panel Report</v>
          </cell>
          <cell r="AG971" t="str">
            <v>VUS</v>
          </cell>
        </row>
        <row r="972">
          <cell r="J972" t="str">
            <v>Childhood-onset Epilepsy Panel Report</v>
          </cell>
        </row>
        <row r="973">
          <cell r="J973" t="str">
            <v>Comprehensive Epilepsy Panel Report</v>
          </cell>
        </row>
        <row r="974">
          <cell r="J974" t="str">
            <v>Comprehensive Epilepsy Panel Report</v>
          </cell>
        </row>
        <row r="975">
          <cell r="J975" t="str">
            <v>Comprehensive Epilepsy Panel Report</v>
          </cell>
        </row>
        <row r="976">
          <cell r="J976" t="str">
            <v>Comprehensive Epilepsy Panel Report</v>
          </cell>
        </row>
        <row r="977">
          <cell r="J977" t="str">
            <v>Comprehensive Epilepsy Panel Report</v>
          </cell>
        </row>
        <row r="978">
          <cell r="J978" t="str">
            <v>Comprehensive Epilepsy Panel Report</v>
          </cell>
          <cell r="AG978" t="str">
            <v>VUS</v>
          </cell>
        </row>
        <row r="979">
          <cell r="J979" t="str">
            <v>Comprehensive Epilepsy Panel Report</v>
          </cell>
          <cell r="AG979" t="str">
            <v>VUS</v>
          </cell>
        </row>
        <row r="980">
          <cell r="J980" t="str">
            <v>Epilepsy Custom panel</v>
          </cell>
          <cell r="AG980"/>
        </row>
        <row r="981">
          <cell r="J981" t="str">
            <v>Comprehensive Epilepsy Panel Report</v>
          </cell>
        </row>
        <row r="982">
          <cell r="J982" t="str">
            <v>Comprehensive Epilepsy Panel Report</v>
          </cell>
          <cell r="AG982" t="str">
            <v>VUS</v>
          </cell>
        </row>
        <row r="983">
          <cell r="J983" t="str">
            <v>Comprehensive Epilepsy Panel Report</v>
          </cell>
          <cell r="AG983"/>
        </row>
        <row r="984">
          <cell r="J984" t="str">
            <v>Comprehensive Epilepsy Panel Report</v>
          </cell>
        </row>
        <row r="985">
          <cell r="J985" t="str">
            <v>Comprehensive Epilepsy Panel Report</v>
          </cell>
          <cell r="AG985"/>
        </row>
        <row r="986">
          <cell r="J986" t="str">
            <v>Comprehensive Epilepsy Panel Report</v>
          </cell>
          <cell r="AG986" t="str">
            <v>VUS</v>
          </cell>
        </row>
        <row r="987">
          <cell r="J987" t="str">
            <v>Comprehensive Epilepsy Panel Report</v>
          </cell>
          <cell r="AG987" t="str">
            <v>VUS</v>
          </cell>
        </row>
        <row r="988">
          <cell r="J988" t="str">
            <v>Comprehensive Epilepsy Panel Report</v>
          </cell>
          <cell r="AG988" t="str">
            <v>VUS</v>
          </cell>
        </row>
        <row r="989">
          <cell r="J989" t="str">
            <v>Comprehensive Epilepsy Panel Report</v>
          </cell>
          <cell r="AG989" t="str">
            <v>Non-Diagnostics</v>
          </cell>
        </row>
        <row r="990">
          <cell r="J990" t="str">
            <v>Comprehensive Epilepsy Panel Report</v>
          </cell>
          <cell r="AG990" t="str">
            <v>VUS</v>
          </cell>
        </row>
        <row r="991">
          <cell r="J991" t="str">
            <v>Comprehensive Epilepsy Panel Report</v>
          </cell>
          <cell r="AG991" t="str">
            <v>VUS</v>
          </cell>
        </row>
        <row r="992">
          <cell r="J992" t="str">
            <v>Childhood-onset Epilepsy Panel Report</v>
          </cell>
        </row>
        <row r="993">
          <cell r="J993" t="str">
            <v>Comprehensive Epilepsy Panel Report</v>
          </cell>
        </row>
        <row r="994">
          <cell r="J994" t="str">
            <v>Brain Malformation Epilepsy Panel Report</v>
          </cell>
        </row>
        <row r="995">
          <cell r="J995" t="str">
            <v>Comprehensive Epilepsy Panel Report</v>
          </cell>
          <cell r="AG995" t="str">
            <v>Non-Diagnostics</v>
          </cell>
        </row>
        <row r="996">
          <cell r="J996" t="str">
            <v>Comprehensive Epilepsy Panel Report</v>
          </cell>
        </row>
        <row r="997">
          <cell r="J997" t="str">
            <v>Comprehensive Epilepsy Panel Report</v>
          </cell>
          <cell r="AG997" t="str">
            <v>VUS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43C2-F528-4C70-BA2C-D7A797E831FF}">
  <dimension ref="A1:C10"/>
  <sheetViews>
    <sheetView tabSelected="1" topLeftCell="B1" zoomScale="70" zoomScaleNormal="70" workbookViewId="0">
      <selection activeCell="C7" sqref="C7"/>
    </sheetView>
  </sheetViews>
  <sheetFormatPr defaultRowHeight="15" x14ac:dyDescent="0.25"/>
  <cols>
    <col min="1" max="1" width="30.5703125" customWidth="1"/>
    <col min="2" max="2" width="27.28515625" customWidth="1"/>
    <col min="3" max="3" width="184.7109375" customWidth="1"/>
  </cols>
  <sheetData>
    <row r="1" spans="1:3" ht="26.25" customHeight="1" x14ac:dyDescent="0.25">
      <c r="A1" s="22" t="s">
        <v>0</v>
      </c>
      <c r="B1" s="23"/>
      <c r="C1" s="23"/>
    </row>
    <row r="2" spans="1:3" ht="15.75" thickBot="1" x14ac:dyDescent="0.3">
      <c r="A2" s="1" t="s">
        <v>1</v>
      </c>
      <c r="B2" s="1" t="s">
        <v>2</v>
      </c>
      <c r="C2" s="1" t="s">
        <v>3</v>
      </c>
    </row>
    <row r="3" spans="1:3" ht="30.75" thickTop="1" x14ac:dyDescent="0.25">
      <c r="A3" s="2" t="s">
        <v>4</v>
      </c>
      <c r="B3" s="2" t="s">
        <v>5</v>
      </c>
      <c r="C3" s="3" t="s">
        <v>6</v>
      </c>
    </row>
    <row r="4" spans="1:3" ht="45" x14ac:dyDescent="0.25">
      <c r="A4" s="2" t="s">
        <v>7</v>
      </c>
      <c r="B4" s="2" t="s">
        <v>8</v>
      </c>
      <c r="C4" s="3" t="s">
        <v>9</v>
      </c>
    </row>
    <row r="5" spans="1:3" ht="47.25" customHeight="1" x14ac:dyDescent="0.25">
      <c r="A5" s="2" t="s">
        <v>10</v>
      </c>
      <c r="B5" s="2" t="s">
        <v>11</v>
      </c>
      <c r="C5" s="3" t="s">
        <v>12</v>
      </c>
    </row>
    <row r="6" spans="1:3" ht="109.5" customHeight="1" x14ac:dyDescent="0.25">
      <c r="A6" s="2" t="s">
        <v>13</v>
      </c>
      <c r="B6" s="2" t="s">
        <v>14</v>
      </c>
      <c r="C6" s="4" t="s">
        <v>15</v>
      </c>
    </row>
    <row r="7" spans="1:3" ht="108" customHeight="1" x14ac:dyDescent="0.25">
      <c r="A7" s="2" t="s">
        <v>16</v>
      </c>
      <c r="B7" s="2" t="s">
        <v>17</v>
      </c>
      <c r="C7" s="4" t="s">
        <v>18</v>
      </c>
    </row>
    <row r="8" spans="1:3" ht="105" x14ac:dyDescent="0.25">
      <c r="A8" s="2" t="s">
        <v>19</v>
      </c>
      <c r="B8" s="2" t="s">
        <v>20</v>
      </c>
      <c r="C8" s="4" t="s">
        <v>21</v>
      </c>
    </row>
    <row r="9" spans="1:3" ht="345" customHeight="1" x14ac:dyDescent="0.25">
      <c r="A9" s="2" t="s">
        <v>22</v>
      </c>
      <c r="B9" s="2" t="s">
        <v>23</v>
      </c>
      <c r="C9" s="4" t="s">
        <v>24</v>
      </c>
    </row>
    <row r="10" spans="1:3" x14ac:dyDescent="0.25">
      <c r="C10" s="5"/>
    </row>
  </sheetData>
  <mergeCells count="1">
    <mergeCell ref="A1:C1"/>
  </mergeCell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04993-2887-48B2-8B1C-EBDF789654F5}">
  <dimension ref="A1:E196"/>
  <sheetViews>
    <sheetView workbookViewId="0">
      <selection activeCell="B10" sqref="B10"/>
    </sheetView>
  </sheetViews>
  <sheetFormatPr defaultRowHeight="15" x14ac:dyDescent="0.25"/>
  <cols>
    <col min="1" max="1" width="46.5703125" bestFit="1" customWidth="1"/>
    <col min="2" max="2" width="38" bestFit="1" customWidth="1"/>
    <col min="3" max="3" width="38" customWidth="1"/>
    <col min="4" max="4" width="12.140625" customWidth="1"/>
    <col min="5" max="5" width="32.140625" customWidth="1"/>
  </cols>
  <sheetData>
    <row r="1" spans="1:5" ht="64.5" customHeight="1" x14ac:dyDescent="0.25">
      <c r="A1" s="22" t="s">
        <v>25</v>
      </c>
      <c r="B1" s="23"/>
      <c r="C1" s="23"/>
      <c r="D1" s="23"/>
      <c r="E1" s="3"/>
    </row>
    <row r="2" spans="1:5" ht="15.75" thickBot="1" x14ac:dyDescent="0.3">
      <c r="A2" s="6" t="s">
        <v>26</v>
      </c>
      <c r="B2" s="6" t="s">
        <v>27</v>
      </c>
      <c r="C2" s="6" t="s">
        <v>28</v>
      </c>
      <c r="D2" s="6" t="s">
        <v>29</v>
      </c>
    </row>
    <row r="3" spans="1:5" ht="15.75" thickTop="1" x14ac:dyDescent="0.25">
      <c r="A3" t="s">
        <v>30</v>
      </c>
      <c r="B3" s="7" t="s">
        <v>31</v>
      </c>
      <c r="C3" s="4" t="s">
        <v>32</v>
      </c>
      <c r="D3" s="4" t="s">
        <v>33</v>
      </c>
    </row>
    <row r="4" spans="1:5" x14ac:dyDescent="0.25">
      <c r="A4" t="s">
        <v>34</v>
      </c>
      <c r="B4" t="s">
        <v>35</v>
      </c>
      <c r="C4" s="4" t="s">
        <v>36</v>
      </c>
      <c r="D4" s="4" t="s">
        <v>37</v>
      </c>
    </row>
    <row r="5" spans="1:5" x14ac:dyDescent="0.25">
      <c r="A5" t="s">
        <v>38</v>
      </c>
      <c r="B5" t="s">
        <v>39</v>
      </c>
      <c r="C5" s="4" t="s">
        <v>40</v>
      </c>
      <c r="D5" s="4" t="s">
        <v>41</v>
      </c>
    </row>
    <row r="6" spans="1:5" x14ac:dyDescent="0.25">
      <c r="A6" t="s">
        <v>42</v>
      </c>
      <c r="B6" t="s">
        <v>35</v>
      </c>
      <c r="C6" s="4" t="s">
        <v>36</v>
      </c>
      <c r="D6" s="4" t="s">
        <v>43</v>
      </c>
    </row>
    <row r="7" spans="1:5" x14ac:dyDescent="0.25">
      <c r="A7" t="s">
        <v>44</v>
      </c>
      <c r="B7" t="s">
        <v>45</v>
      </c>
      <c r="C7" s="4" t="s">
        <v>36</v>
      </c>
      <c r="D7" s="4" t="s">
        <v>43</v>
      </c>
    </row>
    <row r="8" spans="1:5" x14ac:dyDescent="0.25">
      <c r="A8" t="s">
        <v>46</v>
      </c>
      <c r="B8" t="s">
        <v>35</v>
      </c>
      <c r="C8" s="4" t="s">
        <v>36</v>
      </c>
      <c r="D8" s="4" t="s">
        <v>47</v>
      </c>
    </row>
    <row r="9" spans="1:5" x14ac:dyDescent="0.25">
      <c r="A9" t="s">
        <v>48</v>
      </c>
      <c r="B9" t="s">
        <v>39</v>
      </c>
      <c r="C9" s="4" t="s">
        <v>40</v>
      </c>
      <c r="D9" s="4" t="s">
        <v>47</v>
      </c>
    </row>
    <row r="10" spans="1:5" x14ac:dyDescent="0.25">
      <c r="A10" t="s">
        <v>49</v>
      </c>
      <c r="B10" t="s">
        <v>35</v>
      </c>
      <c r="C10" s="4" t="s">
        <v>50</v>
      </c>
      <c r="D10" s="4" t="s">
        <v>51</v>
      </c>
    </row>
    <row r="11" spans="1:5" x14ac:dyDescent="0.25">
      <c r="A11" t="s">
        <v>52</v>
      </c>
      <c r="B11" t="s">
        <v>45</v>
      </c>
      <c r="C11" s="4" t="s">
        <v>53</v>
      </c>
      <c r="D11" s="4" t="s">
        <v>51</v>
      </c>
    </row>
    <row r="12" spans="1:5" x14ac:dyDescent="0.25">
      <c r="A12" t="s">
        <v>54</v>
      </c>
      <c r="B12" t="s">
        <v>45</v>
      </c>
      <c r="C12" s="4" t="s">
        <v>53</v>
      </c>
      <c r="D12" s="4" t="s">
        <v>51</v>
      </c>
    </row>
    <row r="13" spans="1:5" x14ac:dyDescent="0.25">
      <c r="A13" t="s">
        <v>55</v>
      </c>
      <c r="B13" t="s">
        <v>45</v>
      </c>
      <c r="C13" s="4" t="s">
        <v>53</v>
      </c>
      <c r="D13" s="4" t="s">
        <v>51</v>
      </c>
    </row>
    <row r="14" spans="1:5" x14ac:dyDescent="0.25">
      <c r="A14" t="s">
        <v>56</v>
      </c>
      <c r="B14" t="s">
        <v>45</v>
      </c>
      <c r="C14" s="4" t="s">
        <v>53</v>
      </c>
      <c r="D14" s="4" t="s">
        <v>57</v>
      </c>
    </row>
    <row r="15" spans="1:5" x14ac:dyDescent="0.25">
      <c r="A15" t="s">
        <v>58</v>
      </c>
      <c r="B15" t="s">
        <v>45</v>
      </c>
      <c r="C15" s="4" t="s">
        <v>36</v>
      </c>
      <c r="D15" s="4" t="s">
        <v>59</v>
      </c>
    </row>
    <row r="16" spans="1:5" x14ac:dyDescent="0.25">
      <c r="A16" t="s">
        <v>60</v>
      </c>
      <c r="B16" s="7" t="s">
        <v>31</v>
      </c>
      <c r="C16" s="4" t="s">
        <v>32</v>
      </c>
      <c r="D16" s="4" t="s">
        <v>61</v>
      </c>
    </row>
    <row r="17" spans="1:5" x14ac:dyDescent="0.25">
      <c r="A17" t="s">
        <v>62</v>
      </c>
      <c r="B17" t="s">
        <v>45</v>
      </c>
      <c r="C17" s="4" t="s">
        <v>53</v>
      </c>
      <c r="D17" s="4" t="s">
        <v>63</v>
      </c>
    </row>
    <row r="18" spans="1:5" x14ac:dyDescent="0.25">
      <c r="A18" t="s">
        <v>64</v>
      </c>
      <c r="B18" t="s">
        <v>35</v>
      </c>
      <c r="C18" s="4" t="s">
        <v>65</v>
      </c>
      <c r="D18" s="4" t="s">
        <v>63</v>
      </c>
    </row>
    <row r="19" spans="1:5" x14ac:dyDescent="0.25">
      <c r="A19" t="s">
        <v>66</v>
      </c>
      <c r="B19" t="s">
        <v>45</v>
      </c>
      <c r="C19" s="4" t="s">
        <v>36</v>
      </c>
      <c r="D19" s="4" t="s">
        <v>67</v>
      </c>
    </row>
    <row r="20" spans="1:5" x14ac:dyDescent="0.25">
      <c r="A20" t="s">
        <v>68</v>
      </c>
      <c r="B20" s="7" t="s">
        <v>31</v>
      </c>
      <c r="C20" s="4" t="s">
        <v>32</v>
      </c>
      <c r="D20" s="4" t="s">
        <v>67</v>
      </c>
    </row>
    <row r="21" spans="1:5" x14ac:dyDescent="0.25">
      <c r="A21" t="s">
        <v>69</v>
      </c>
      <c r="B21" t="s">
        <v>35</v>
      </c>
      <c r="C21" s="4" t="s">
        <v>36</v>
      </c>
      <c r="D21" s="4" t="s">
        <v>70</v>
      </c>
    </row>
    <row r="22" spans="1:5" x14ac:dyDescent="0.25">
      <c r="A22" t="s">
        <v>71</v>
      </c>
      <c r="B22" s="7" t="s">
        <v>31</v>
      </c>
      <c r="C22" s="4" t="s">
        <v>32</v>
      </c>
      <c r="D22" s="4" t="s">
        <v>72</v>
      </c>
    </row>
    <row r="23" spans="1:5" x14ac:dyDescent="0.25">
      <c r="A23" t="s">
        <v>73</v>
      </c>
      <c r="B23" t="s">
        <v>35</v>
      </c>
      <c r="C23" s="4" t="s">
        <v>65</v>
      </c>
      <c r="D23" s="4" t="s">
        <v>74</v>
      </c>
    </row>
    <row r="24" spans="1:5" x14ac:dyDescent="0.25">
      <c r="A24" t="s">
        <v>75</v>
      </c>
      <c r="B24" t="s">
        <v>45</v>
      </c>
      <c r="C24" s="4" t="s">
        <v>36</v>
      </c>
      <c r="D24" s="4" t="s">
        <v>74</v>
      </c>
    </row>
    <row r="25" spans="1:5" x14ac:dyDescent="0.25">
      <c r="A25" t="s">
        <v>76</v>
      </c>
      <c r="B25" s="7" t="s">
        <v>31</v>
      </c>
      <c r="C25" s="4" t="s">
        <v>32</v>
      </c>
      <c r="D25" s="4" t="s">
        <v>77</v>
      </c>
    </row>
    <row r="26" spans="1:5" x14ac:dyDescent="0.25">
      <c r="A26" t="s">
        <v>78</v>
      </c>
      <c r="B26" t="s">
        <v>35</v>
      </c>
      <c r="C26" s="4" t="s">
        <v>36</v>
      </c>
      <c r="D26" s="4" t="s">
        <v>79</v>
      </c>
    </row>
    <row r="27" spans="1:5" x14ac:dyDescent="0.25">
      <c r="A27" t="s">
        <v>80</v>
      </c>
      <c r="B27" t="s">
        <v>35</v>
      </c>
      <c r="C27" s="4" t="s">
        <v>36</v>
      </c>
      <c r="D27" s="4" t="s">
        <v>79</v>
      </c>
    </row>
    <row r="28" spans="1:5" x14ac:dyDescent="0.25">
      <c r="A28" t="s">
        <v>81</v>
      </c>
      <c r="B28" t="s">
        <v>35</v>
      </c>
      <c r="C28" s="4" t="s">
        <v>65</v>
      </c>
      <c r="D28" s="4" t="s">
        <v>82</v>
      </c>
    </row>
    <row r="29" spans="1:5" ht="45" x14ac:dyDescent="0.25">
      <c r="A29" t="s">
        <v>83</v>
      </c>
      <c r="B29" t="s">
        <v>35</v>
      </c>
      <c r="C29" s="4" t="s">
        <v>84</v>
      </c>
      <c r="D29" s="4" t="s">
        <v>85</v>
      </c>
      <c r="E29" s="4"/>
    </row>
    <row r="30" spans="1:5" x14ac:dyDescent="0.25">
      <c r="A30" t="s">
        <v>86</v>
      </c>
      <c r="B30" t="s">
        <v>87</v>
      </c>
      <c r="C30" s="4" t="s">
        <v>88</v>
      </c>
      <c r="D30" s="4" t="s">
        <v>89</v>
      </c>
    </row>
    <row r="31" spans="1:5" x14ac:dyDescent="0.25">
      <c r="A31" t="s">
        <v>90</v>
      </c>
      <c r="B31" t="s">
        <v>45</v>
      </c>
      <c r="C31" s="4" t="s">
        <v>36</v>
      </c>
      <c r="D31" s="4" t="s">
        <v>91</v>
      </c>
    </row>
    <row r="32" spans="1:5" x14ac:dyDescent="0.25">
      <c r="A32" t="s">
        <v>92</v>
      </c>
      <c r="B32" t="s">
        <v>45</v>
      </c>
      <c r="C32" s="4" t="s">
        <v>53</v>
      </c>
      <c r="D32" s="4" t="s">
        <v>93</v>
      </c>
    </row>
    <row r="33" spans="1:5" x14ac:dyDescent="0.25">
      <c r="A33" t="s">
        <v>94</v>
      </c>
      <c r="B33" t="s">
        <v>35</v>
      </c>
      <c r="C33" s="4" t="s">
        <v>65</v>
      </c>
      <c r="D33" s="4" t="s">
        <v>93</v>
      </c>
    </row>
    <row r="34" spans="1:5" x14ac:dyDescent="0.25">
      <c r="A34" t="s">
        <v>95</v>
      </c>
      <c r="B34" t="s">
        <v>39</v>
      </c>
      <c r="C34" s="4" t="s">
        <v>40</v>
      </c>
      <c r="D34" s="4" t="s">
        <v>96</v>
      </c>
    </row>
    <row r="35" spans="1:5" x14ac:dyDescent="0.25">
      <c r="A35" t="s">
        <v>97</v>
      </c>
      <c r="B35" t="s">
        <v>45</v>
      </c>
      <c r="C35" s="4" t="s">
        <v>53</v>
      </c>
      <c r="D35" s="4" t="s">
        <v>98</v>
      </c>
    </row>
    <row r="36" spans="1:5" x14ac:dyDescent="0.25">
      <c r="A36" t="s">
        <v>99</v>
      </c>
      <c r="B36" t="s">
        <v>35</v>
      </c>
      <c r="C36" s="4" t="s">
        <v>65</v>
      </c>
      <c r="D36" s="4" t="s">
        <v>98</v>
      </c>
    </row>
    <row r="37" spans="1:5" ht="30" x14ac:dyDescent="0.25">
      <c r="A37" t="s">
        <v>100</v>
      </c>
      <c r="B37" t="s">
        <v>35</v>
      </c>
      <c r="C37" s="4" t="s">
        <v>101</v>
      </c>
      <c r="D37" s="4" t="s">
        <v>98</v>
      </c>
      <c r="E37" s="4"/>
    </row>
    <row r="38" spans="1:5" ht="30" x14ac:dyDescent="0.25">
      <c r="A38" t="s">
        <v>102</v>
      </c>
      <c r="B38" t="s">
        <v>35</v>
      </c>
      <c r="C38" s="4" t="s">
        <v>103</v>
      </c>
      <c r="D38" s="4" t="s">
        <v>104</v>
      </c>
      <c r="E38" s="3"/>
    </row>
    <row r="39" spans="1:5" x14ac:dyDescent="0.25">
      <c r="A39" t="s">
        <v>105</v>
      </c>
      <c r="B39" t="s">
        <v>45</v>
      </c>
      <c r="C39" s="4" t="s">
        <v>53</v>
      </c>
      <c r="D39" s="4" t="s">
        <v>106</v>
      </c>
    </row>
    <row r="40" spans="1:5" x14ac:dyDescent="0.25">
      <c r="A40" t="s">
        <v>107</v>
      </c>
      <c r="B40" t="s">
        <v>35</v>
      </c>
      <c r="C40" s="4" t="s">
        <v>50</v>
      </c>
      <c r="D40" s="4" t="s">
        <v>108</v>
      </c>
    </row>
    <row r="41" spans="1:5" x14ac:dyDescent="0.25">
      <c r="A41" t="s">
        <v>109</v>
      </c>
      <c r="B41" s="7" t="s">
        <v>31</v>
      </c>
      <c r="C41" s="4" t="s">
        <v>32</v>
      </c>
      <c r="D41" s="4" t="s">
        <v>108</v>
      </c>
    </row>
    <row r="42" spans="1:5" x14ac:dyDescent="0.25">
      <c r="A42" t="s">
        <v>110</v>
      </c>
      <c r="B42" t="s">
        <v>45</v>
      </c>
      <c r="C42" s="4" t="s">
        <v>53</v>
      </c>
      <c r="D42" s="4" t="s">
        <v>111</v>
      </c>
    </row>
    <row r="43" spans="1:5" x14ac:dyDescent="0.25">
      <c r="A43" t="s">
        <v>112</v>
      </c>
      <c r="B43" t="s">
        <v>35</v>
      </c>
      <c r="C43" s="4" t="s">
        <v>65</v>
      </c>
      <c r="D43" s="4" t="s">
        <v>113</v>
      </c>
    </row>
    <row r="44" spans="1:5" x14ac:dyDescent="0.25">
      <c r="A44" t="s">
        <v>114</v>
      </c>
      <c r="B44" t="s">
        <v>45</v>
      </c>
      <c r="C44" s="4" t="s">
        <v>53</v>
      </c>
      <c r="D44" s="4" t="s">
        <v>115</v>
      </c>
    </row>
    <row r="45" spans="1:5" x14ac:dyDescent="0.25">
      <c r="A45" t="s">
        <v>116</v>
      </c>
      <c r="B45" t="s">
        <v>45</v>
      </c>
      <c r="C45" s="4" t="s">
        <v>53</v>
      </c>
      <c r="D45" s="4" t="s">
        <v>115</v>
      </c>
    </row>
    <row r="46" spans="1:5" x14ac:dyDescent="0.25">
      <c r="A46" t="s">
        <v>117</v>
      </c>
      <c r="B46" t="s">
        <v>35</v>
      </c>
      <c r="C46" s="4" t="s">
        <v>36</v>
      </c>
      <c r="D46" s="4" t="s">
        <v>118</v>
      </c>
    </row>
    <row r="47" spans="1:5" x14ac:dyDescent="0.25">
      <c r="A47" t="s">
        <v>119</v>
      </c>
      <c r="B47" t="s">
        <v>45</v>
      </c>
      <c r="C47" s="4" t="s">
        <v>36</v>
      </c>
      <c r="D47" s="4" t="s">
        <v>118</v>
      </c>
    </row>
    <row r="48" spans="1:5" x14ac:dyDescent="0.25">
      <c r="A48" t="s">
        <v>120</v>
      </c>
      <c r="B48" t="s">
        <v>45</v>
      </c>
      <c r="C48" s="4" t="s">
        <v>36</v>
      </c>
      <c r="D48" s="4" t="s">
        <v>118</v>
      </c>
    </row>
    <row r="49" spans="1:5" x14ac:dyDescent="0.25">
      <c r="A49" t="s">
        <v>121</v>
      </c>
      <c r="B49" t="s">
        <v>35</v>
      </c>
      <c r="C49" s="4" t="s">
        <v>36</v>
      </c>
      <c r="D49" s="4" t="s">
        <v>122</v>
      </c>
    </row>
    <row r="50" spans="1:5" x14ac:dyDescent="0.25">
      <c r="A50" t="s">
        <v>123</v>
      </c>
      <c r="B50" t="s">
        <v>39</v>
      </c>
      <c r="C50" s="4" t="s">
        <v>40</v>
      </c>
      <c r="D50" s="4" t="s">
        <v>124</v>
      </c>
    </row>
    <row r="51" spans="1:5" x14ac:dyDescent="0.25">
      <c r="A51" t="s">
        <v>125</v>
      </c>
      <c r="B51" t="s">
        <v>45</v>
      </c>
      <c r="C51" s="4" t="s">
        <v>36</v>
      </c>
      <c r="D51" s="4" t="s">
        <v>126</v>
      </c>
    </row>
    <row r="52" spans="1:5" x14ac:dyDescent="0.25">
      <c r="A52" t="s">
        <v>127</v>
      </c>
      <c r="B52" t="s">
        <v>45</v>
      </c>
      <c r="C52" s="4" t="s">
        <v>53</v>
      </c>
      <c r="D52" s="4" t="s">
        <v>128</v>
      </c>
    </row>
    <row r="53" spans="1:5" x14ac:dyDescent="0.25">
      <c r="A53" t="s">
        <v>129</v>
      </c>
      <c r="B53" t="s">
        <v>35</v>
      </c>
      <c r="C53" s="4" t="s">
        <v>50</v>
      </c>
      <c r="D53" s="4" t="s">
        <v>130</v>
      </c>
    </row>
    <row r="54" spans="1:5" x14ac:dyDescent="0.25">
      <c r="A54" t="s">
        <v>131</v>
      </c>
      <c r="B54" t="s">
        <v>35</v>
      </c>
      <c r="C54" s="4" t="s">
        <v>36</v>
      </c>
      <c r="D54" s="4" t="s">
        <v>132</v>
      </c>
    </row>
    <row r="55" spans="1:5" x14ac:dyDescent="0.25">
      <c r="A55" t="s">
        <v>133</v>
      </c>
      <c r="B55" t="s">
        <v>39</v>
      </c>
      <c r="C55" s="4" t="s">
        <v>40</v>
      </c>
      <c r="D55" s="4" t="s">
        <v>132</v>
      </c>
    </row>
    <row r="56" spans="1:5" x14ac:dyDescent="0.25">
      <c r="A56" t="s">
        <v>134</v>
      </c>
      <c r="B56" s="7" t="s">
        <v>31</v>
      </c>
      <c r="C56" s="4" t="s">
        <v>32</v>
      </c>
      <c r="D56" s="4" t="s">
        <v>135</v>
      </c>
    </row>
    <row r="57" spans="1:5" x14ac:dyDescent="0.25">
      <c r="A57" t="s">
        <v>136</v>
      </c>
      <c r="B57" t="s">
        <v>45</v>
      </c>
      <c r="C57" s="4" t="s">
        <v>36</v>
      </c>
      <c r="D57" s="4" t="s">
        <v>137</v>
      </c>
    </row>
    <row r="58" spans="1:5" x14ac:dyDescent="0.25">
      <c r="A58" t="s">
        <v>138</v>
      </c>
      <c r="B58" t="s">
        <v>35</v>
      </c>
      <c r="C58" s="4" t="s">
        <v>36</v>
      </c>
      <c r="D58" s="4" t="s">
        <v>137</v>
      </c>
    </row>
    <row r="59" spans="1:5" x14ac:dyDescent="0.25">
      <c r="A59" t="s">
        <v>139</v>
      </c>
      <c r="B59" t="s">
        <v>45</v>
      </c>
      <c r="C59" s="4" t="s">
        <v>53</v>
      </c>
      <c r="D59" s="4" t="s">
        <v>140</v>
      </c>
    </row>
    <row r="60" spans="1:5" x14ac:dyDescent="0.25">
      <c r="A60" t="s">
        <v>141</v>
      </c>
      <c r="B60" t="s">
        <v>45</v>
      </c>
      <c r="C60" s="4" t="s">
        <v>36</v>
      </c>
      <c r="D60" s="4" t="s">
        <v>142</v>
      </c>
    </row>
    <row r="61" spans="1:5" x14ac:dyDescent="0.25">
      <c r="A61" t="s">
        <v>143</v>
      </c>
      <c r="B61" t="s">
        <v>35</v>
      </c>
      <c r="C61" s="4" t="s">
        <v>36</v>
      </c>
      <c r="D61" s="4" t="s">
        <v>144</v>
      </c>
    </row>
    <row r="62" spans="1:5" x14ac:dyDescent="0.25">
      <c r="A62" t="s">
        <v>145</v>
      </c>
      <c r="B62" t="s">
        <v>35</v>
      </c>
      <c r="C62" s="4" t="s">
        <v>36</v>
      </c>
      <c r="D62" s="4" t="s">
        <v>144</v>
      </c>
    </row>
    <row r="63" spans="1:5" ht="30" x14ac:dyDescent="0.25">
      <c r="A63" t="s">
        <v>146</v>
      </c>
      <c r="B63" t="s">
        <v>35</v>
      </c>
      <c r="C63" s="4" t="s">
        <v>147</v>
      </c>
      <c r="D63" s="4" t="s">
        <v>148</v>
      </c>
      <c r="E63" s="4"/>
    </row>
    <row r="64" spans="1:5" ht="45" x14ac:dyDescent="0.25">
      <c r="A64" t="s">
        <v>149</v>
      </c>
      <c r="B64" t="s">
        <v>35</v>
      </c>
      <c r="C64" s="4" t="s">
        <v>150</v>
      </c>
      <c r="D64" s="4" t="s">
        <v>148</v>
      </c>
      <c r="E64" s="4"/>
    </row>
    <row r="65" spans="1:4" x14ac:dyDescent="0.25">
      <c r="A65" t="s">
        <v>151</v>
      </c>
      <c r="B65" t="s">
        <v>45</v>
      </c>
      <c r="C65" s="4" t="s">
        <v>53</v>
      </c>
      <c r="D65" s="4" t="s">
        <v>148</v>
      </c>
    </row>
    <row r="66" spans="1:4" x14ac:dyDescent="0.25">
      <c r="A66" t="s">
        <v>152</v>
      </c>
      <c r="B66" s="7" t="s">
        <v>31</v>
      </c>
      <c r="C66" s="4" t="s">
        <v>32</v>
      </c>
      <c r="D66" s="4" t="s">
        <v>153</v>
      </c>
    </row>
    <row r="67" spans="1:4" x14ac:dyDescent="0.25">
      <c r="A67" t="s">
        <v>154</v>
      </c>
      <c r="B67" s="7" t="s">
        <v>31</v>
      </c>
      <c r="C67" s="4" t="s">
        <v>32</v>
      </c>
      <c r="D67" s="4" t="s">
        <v>155</v>
      </c>
    </row>
    <row r="68" spans="1:4" x14ac:dyDescent="0.25">
      <c r="A68" t="s">
        <v>156</v>
      </c>
      <c r="B68" t="s">
        <v>35</v>
      </c>
      <c r="C68" s="4" t="s">
        <v>50</v>
      </c>
      <c r="D68" s="4" t="s">
        <v>155</v>
      </c>
    </row>
    <row r="69" spans="1:4" x14ac:dyDescent="0.25">
      <c r="A69" t="s">
        <v>157</v>
      </c>
      <c r="B69" t="s">
        <v>45</v>
      </c>
      <c r="C69" s="4" t="s">
        <v>53</v>
      </c>
      <c r="D69" s="4" t="s">
        <v>155</v>
      </c>
    </row>
    <row r="70" spans="1:4" x14ac:dyDescent="0.25">
      <c r="A70" t="s">
        <v>158</v>
      </c>
      <c r="B70" t="s">
        <v>35</v>
      </c>
      <c r="C70" s="4" t="s">
        <v>50</v>
      </c>
      <c r="D70" s="4" t="s">
        <v>155</v>
      </c>
    </row>
    <row r="71" spans="1:4" x14ac:dyDescent="0.25">
      <c r="A71" t="s">
        <v>159</v>
      </c>
      <c r="B71" t="s">
        <v>45</v>
      </c>
      <c r="C71" s="4" t="s">
        <v>53</v>
      </c>
      <c r="D71" s="4" t="s">
        <v>155</v>
      </c>
    </row>
    <row r="72" spans="1:4" x14ac:dyDescent="0.25">
      <c r="A72" t="s">
        <v>160</v>
      </c>
      <c r="B72" t="s">
        <v>35</v>
      </c>
      <c r="C72" s="4" t="s">
        <v>36</v>
      </c>
      <c r="D72" s="4" t="s">
        <v>161</v>
      </c>
    </row>
    <row r="73" spans="1:4" x14ac:dyDescent="0.25">
      <c r="A73" t="s">
        <v>162</v>
      </c>
      <c r="B73" t="s">
        <v>35</v>
      </c>
      <c r="C73" s="4" t="s">
        <v>36</v>
      </c>
      <c r="D73" s="4" t="s">
        <v>161</v>
      </c>
    </row>
    <row r="74" spans="1:4" x14ac:dyDescent="0.25">
      <c r="A74" t="s">
        <v>163</v>
      </c>
      <c r="B74" t="s">
        <v>35</v>
      </c>
      <c r="C74" s="4" t="s">
        <v>36</v>
      </c>
      <c r="D74" s="4" t="s">
        <v>161</v>
      </c>
    </row>
    <row r="75" spans="1:4" x14ac:dyDescent="0.25">
      <c r="A75" t="s">
        <v>164</v>
      </c>
      <c r="B75" t="s">
        <v>35</v>
      </c>
      <c r="C75" s="4" t="s">
        <v>36</v>
      </c>
      <c r="D75" s="4" t="s">
        <v>161</v>
      </c>
    </row>
    <row r="76" spans="1:4" x14ac:dyDescent="0.25">
      <c r="A76" t="s">
        <v>165</v>
      </c>
      <c r="B76" t="s">
        <v>45</v>
      </c>
      <c r="C76" s="4" t="s">
        <v>36</v>
      </c>
      <c r="D76" s="4" t="s">
        <v>161</v>
      </c>
    </row>
    <row r="77" spans="1:4" x14ac:dyDescent="0.25">
      <c r="A77" t="s">
        <v>166</v>
      </c>
      <c r="B77" t="s">
        <v>45</v>
      </c>
      <c r="C77" s="4" t="s">
        <v>36</v>
      </c>
      <c r="D77" s="4" t="s">
        <v>161</v>
      </c>
    </row>
    <row r="78" spans="1:4" x14ac:dyDescent="0.25">
      <c r="A78" t="s">
        <v>167</v>
      </c>
      <c r="B78" s="7" t="s">
        <v>31</v>
      </c>
      <c r="C78" s="4" t="s">
        <v>32</v>
      </c>
      <c r="D78" s="4" t="s">
        <v>161</v>
      </c>
    </row>
    <row r="79" spans="1:4" x14ac:dyDescent="0.25">
      <c r="A79" t="s">
        <v>168</v>
      </c>
      <c r="B79" t="s">
        <v>35</v>
      </c>
      <c r="C79" s="4" t="s">
        <v>36</v>
      </c>
      <c r="D79" s="4" t="s">
        <v>169</v>
      </c>
    </row>
    <row r="80" spans="1:4" x14ac:dyDescent="0.25">
      <c r="A80" t="s">
        <v>170</v>
      </c>
      <c r="B80" t="s">
        <v>45</v>
      </c>
      <c r="C80" s="4" t="s">
        <v>171</v>
      </c>
      <c r="D80" s="4" t="s">
        <v>172</v>
      </c>
    </row>
    <row r="81" spans="1:4" x14ac:dyDescent="0.25">
      <c r="A81" t="s">
        <v>173</v>
      </c>
      <c r="B81" t="s">
        <v>39</v>
      </c>
      <c r="C81" s="4" t="s">
        <v>40</v>
      </c>
      <c r="D81" s="4" t="s">
        <v>174</v>
      </c>
    </row>
    <row r="82" spans="1:4" x14ac:dyDescent="0.25">
      <c r="A82" t="s">
        <v>175</v>
      </c>
      <c r="B82" t="s">
        <v>39</v>
      </c>
      <c r="C82" s="4" t="s">
        <v>40</v>
      </c>
      <c r="D82" s="4" t="s">
        <v>176</v>
      </c>
    </row>
    <row r="83" spans="1:4" x14ac:dyDescent="0.25">
      <c r="A83" t="s">
        <v>177</v>
      </c>
      <c r="B83" s="7" t="s">
        <v>31</v>
      </c>
      <c r="C83" s="4" t="s">
        <v>32</v>
      </c>
      <c r="D83" s="4" t="s">
        <v>178</v>
      </c>
    </row>
    <row r="84" spans="1:4" x14ac:dyDescent="0.25">
      <c r="A84" t="s">
        <v>179</v>
      </c>
      <c r="B84" t="s">
        <v>45</v>
      </c>
      <c r="C84" s="4" t="s">
        <v>53</v>
      </c>
      <c r="D84" s="4" t="s">
        <v>180</v>
      </c>
    </row>
    <row r="85" spans="1:4" x14ac:dyDescent="0.25">
      <c r="A85" t="s">
        <v>181</v>
      </c>
      <c r="B85" s="7" t="s">
        <v>31</v>
      </c>
      <c r="C85" s="4" t="s">
        <v>182</v>
      </c>
      <c r="D85" s="4" t="s">
        <v>183</v>
      </c>
    </row>
    <row r="86" spans="1:4" x14ac:dyDescent="0.25">
      <c r="A86" t="s">
        <v>184</v>
      </c>
      <c r="B86" s="7" t="s">
        <v>31</v>
      </c>
      <c r="C86" s="4" t="s">
        <v>32</v>
      </c>
      <c r="D86" s="4" t="s">
        <v>185</v>
      </c>
    </row>
    <row r="87" spans="1:4" x14ac:dyDescent="0.25">
      <c r="A87" t="s">
        <v>186</v>
      </c>
      <c r="B87" t="s">
        <v>35</v>
      </c>
      <c r="C87" s="4" t="s">
        <v>36</v>
      </c>
      <c r="D87" s="4" t="s">
        <v>187</v>
      </c>
    </row>
    <row r="88" spans="1:4" x14ac:dyDescent="0.25">
      <c r="A88" t="s">
        <v>188</v>
      </c>
      <c r="B88" t="s">
        <v>35</v>
      </c>
      <c r="C88" s="4" t="s">
        <v>36</v>
      </c>
      <c r="D88" s="4" t="s">
        <v>187</v>
      </c>
    </row>
    <row r="89" spans="1:4" x14ac:dyDescent="0.25">
      <c r="A89" t="s">
        <v>189</v>
      </c>
      <c r="B89" t="s">
        <v>35</v>
      </c>
      <c r="C89" s="4" t="s">
        <v>50</v>
      </c>
      <c r="D89" s="4" t="s">
        <v>190</v>
      </c>
    </row>
    <row r="90" spans="1:4" x14ac:dyDescent="0.25">
      <c r="A90" t="s">
        <v>191</v>
      </c>
      <c r="B90" t="s">
        <v>39</v>
      </c>
      <c r="C90" s="4" t="s">
        <v>40</v>
      </c>
      <c r="D90" s="4" t="s">
        <v>190</v>
      </c>
    </row>
    <row r="91" spans="1:4" x14ac:dyDescent="0.25">
      <c r="A91" t="s">
        <v>192</v>
      </c>
      <c r="B91" t="s">
        <v>39</v>
      </c>
      <c r="C91" s="4" t="s">
        <v>40</v>
      </c>
      <c r="D91" s="4" t="s">
        <v>193</v>
      </c>
    </row>
    <row r="92" spans="1:4" x14ac:dyDescent="0.25">
      <c r="A92" t="s">
        <v>194</v>
      </c>
      <c r="B92" s="7" t="s">
        <v>31</v>
      </c>
      <c r="C92" s="4" t="s">
        <v>195</v>
      </c>
      <c r="D92" s="4" t="s">
        <v>196</v>
      </c>
    </row>
    <row r="93" spans="1:4" x14ac:dyDescent="0.25">
      <c r="A93" t="s">
        <v>197</v>
      </c>
      <c r="B93" t="s">
        <v>39</v>
      </c>
      <c r="C93" s="4" t="s">
        <v>40</v>
      </c>
      <c r="D93" s="4" t="s">
        <v>198</v>
      </c>
    </row>
    <row r="94" spans="1:4" x14ac:dyDescent="0.25">
      <c r="A94" t="s">
        <v>199</v>
      </c>
      <c r="B94" t="s">
        <v>45</v>
      </c>
      <c r="C94" s="4" t="s">
        <v>200</v>
      </c>
      <c r="D94" s="4" t="s">
        <v>201</v>
      </c>
    </row>
    <row r="95" spans="1:4" x14ac:dyDescent="0.25">
      <c r="A95" t="s">
        <v>202</v>
      </c>
      <c r="B95" t="s">
        <v>35</v>
      </c>
      <c r="C95" s="4" t="s">
        <v>200</v>
      </c>
      <c r="D95" s="4" t="s">
        <v>201</v>
      </c>
    </row>
    <row r="96" spans="1:4" x14ac:dyDescent="0.25">
      <c r="A96" t="s">
        <v>203</v>
      </c>
      <c r="B96" t="s">
        <v>39</v>
      </c>
      <c r="C96" s="4" t="s">
        <v>40</v>
      </c>
      <c r="D96" s="4" t="s">
        <v>204</v>
      </c>
    </row>
    <row r="97" spans="1:4" x14ac:dyDescent="0.25">
      <c r="A97" t="s">
        <v>205</v>
      </c>
      <c r="B97" t="s">
        <v>35</v>
      </c>
      <c r="C97" s="4" t="s">
        <v>36</v>
      </c>
      <c r="D97" s="4" t="s">
        <v>206</v>
      </c>
    </row>
    <row r="98" spans="1:4" x14ac:dyDescent="0.25">
      <c r="A98" t="s">
        <v>207</v>
      </c>
      <c r="B98" t="s">
        <v>208</v>
      </c>
      <c r="C98" s="4" t="s">
        <v>200</v>
      </c>
      <c r="D98" s="4" t="s">
        <v>209</v>
      </c>
    </row>
    <row r="99" spans="1:4" x14ac:dyDescent="0.25">
      <c r="A99" t="s">
        <v>210</v>
      </c>
      <c r="B99" t="s">
        <v>35</v>
      </c>
      <c r="C99" s="4" t="s">
        <v>65</v>
      </c>
      <c r="D99" s="4" t="s">
        <v>211</v>
      </c>
    </row>
    <row r="100" spans="1:4" x14ac:dyDescent="0.25">
      <c r="A100" t="s">
        <v>212</v>
      </c>
      <c r="B100" t="s">
        <v>35</v>
      </c>
      <c r="C100" s="4" t="s">
        <v>36</v>
      </c>
      <c r="D100" s="4" t="s">
        <v>213</v>
      </c>
    </row>
    <row r="101" spans="1:4" x14ac:dyDescent="0.25">
      <c r="A101" t="s">
        <v>214</v>
      </c>
      <c r="B101" t="s">
        <v>35</v>
      </c>
      <c r="C101" s="4" t="s">
        <v>36</v>
      </c>
      <c r="D101" s="4" t="s">
        <v>213</v>
      </c>
    </row>
    <row r="102" spans="1:4" x14ac:dyDescent="0.25">
      <c r="A102" t="s">
        <v>215</v>
      </c>
      <c r="B102" t="s">
        <v>45</v>
      </c>
      <c r="C102" s="4" t="s">
        <v>36</v>
      </c>
      <c r="D102" s="4" t="s">
        <v>213</v>
      </c>
    </row>
    <row r="103" spans="1:4" x14ac:dyDescent="0.25">
      <c r="A103" t="s">
        <v>216</v>
      </c>
      <c r="B103" t="s">
        <v>35</v>
      </c>
      <c r="C103" s="4" t="s">
        <v>200</v>
      </c>
      <c r="D103" s="4" t="s">
        <v>217</v>
      </c>
    </row>
    <row r="104" spans="1:4" x14ac:dyDescent="0.25">
      <c r="A104" t="s">
        <v>218</v>
      </c>
      <c r="B104" t="s">
        <v>45</v>
      </c>
      <c r="C104" s="4" t="s">
        <v>200</v>
      </c>
      <c r="D104" s="4" t="s">
        <v>217</v>
      </c>
    </row>
    <row r="105" spans="1:4" x14ac:dyDescent="0.25">
      <c r="A105" t="s">
        <v>219</v>
      </c>
      <c r="B105" t="s">
        <v>35</v>
      </c>
      <c r="C105" s="4" t="s">
        <v>50</v>
      </c>
      <c r="D105" s="4" t="s">
        <v>220</v>
      </c>
    </row>
    <row r="106" spans="1:4" x14ac:dyDescent="0.25">
      <c r="A106" t="s">
        <v>221</v>
      </c>
      <c r="B106" t="s">
        <v>35</v>
      </c>
      <c r="C106" s="4" t="s">
        <v>50</v>
      </c>
      <c r="D106" s="4" t="s">
        <v>222</v>
      </c>
    </row>
    <row r="107" spans="1:4" x14ac:dyDescent="0.25">
      <c r="A107" t="s">
        <v>223</v>
      </c>
      <c r="B107" t="s">
        <v>45</v>
      </c>
      <c r="C107" s="4" t="s">
        <v>53</v>
      </c>
      <c r="D107" s="4" t="s">
        <v>224</v>
      </c>
    </row>
    <row r="108" spans="1:4" x14ac:dyDescent="0.25">
      <c r="A108" t="s">
        <v>225</v>
      </c>
      <c r="B108" s="7" t="s">
        <v>31</v>
      </c>
      <c r="C108" s="4" t="s">
        <v>32</v>
      </c>
      <c r="D108" s="4" t="s">
        <v>226</v>
      </c>
    </row>
    <row r="109" spans="1:4" x14ac:dyDescent="0.25">
      <c r="A109" t="s">
        <v>227</v>
      </c>
      <c r="B109" t="s">
        <v>45</v>
      </c>
      <c r="C109" s="4" t="s">
        <v>53</v>
      </c>
      <c r="D109" s="4" t="s">
        <v>228</v>
      </c>
    </row>
    <row r="110" spans="1:4" x14ac:dyDescent="0.25">
      <c r="A110" t="s">
        <v>229</v>
      </c>
      <c r="B110" t="s">
        <v>35</v>
      </c>
      <c r="C110" s="4" t="s">
        <v>50</v>
      </c>
      <c r="D110" s="4" t="s">
        <v>230</v>
      </c>
    </row>
    <row r="111" spans="1:4" x14ac:dyDescent="0.25">
      <c r="A111" t="s">
        <v>231</v>
      </c>
      <c r="B111" t="s">
        <v>35</v>
      </c>
      <c r="C111" s="4" t="s">
        <v>50</v>
      </c>
      <c r="D111" s="4" t="s">
        <v>230</v>
      </c>
    </row>
    <row r="112" spans="1:4" x14ac:dyDescent="0.25">
      <c r="A112" t="s">
        <v>232</v>
      </c>
      <c r="B112" t="s">
        <v>45</v>
      </c>
      <c r="C112" s="4" t="s">
        <v>36</v>
      </c>
      <c r="D112" s="4" t="s">
        <v>233</v>
      </c>
    </row>
    <row r="113" spans="1:5" x14ac:dyDescent="0.25">
      <c r="A113" t="s">
        <v>234</v>
      </c>
      <c r="B113" t="s">
        <v>35</v>
      </c>
      <c r="C113" s="4" t="s">
        <v>50</v>
      </c>
      <c r="D113" s="4" t="s">
        <v>235</v>
      </c>
    </row>
    <row r="114" spans="1:5" x14ac:dyDescent="0.25">
      <c r="A114" t="s">
        <v>236</v>
      </c>
      <c r="B114" t="s">
        <v>39</v>
      </c>
      <c r="C114" s="4" t="s">
        <v>40</v>
      </c>
      <c r="D114" s="4" t="s">
        <v>237</v>
      </c>
    </row>
    <row r="115" spans="1:5" x14ac:dyDescent="0.25">
      <c r="A115" t="s">
        <v>238</v>
      </c>
      <c r="B115" t="s">
        <v>39</v>
      </c>
      <c r="C115" s="4" t="s">
        <v>40</v>
      </c>
      <c r="D115" s="4" t="s">
        <v>239</v>
      </c>
      <c r="E115" s="4"/>
    </row>
    <row r="116" spans="1:5" x14ac:dyDescent="0.25">
      <c r="A116" t="s">
        <v>240</v>
      </c>
      <c r="B116" t="s">
        <v>35</v>
      </c>
      <c r="C116" s="4" t="s">
        <v>50</v>
      </c>
      <c r="D116" s="4" t="s">
        <v>241</v>
      </c>
    </row>
    <row r="117" spans="1:5" x14ac:dyDescent="0.25">
      <c r="A117" t="s">
        <v>242</v>
      </c>
      <c r="B117" t="s">
        <v>39</v>
      </c>
      <c r="C117" s="4" t="s">
        <v>40</v>
      </c>
      <c r="D117" s="4" t="s">
        <v>243</v>
      </c>
    </row>
    <row r="118" spans="1:5" x14ac:dyDescent="0.25">
      <c r="A118" t="s">
        <v>244</v>
      </c>
      <c r="B118" t="s">
        <v>45</v>
      </c>
      <c r="C118" s="4" t="s">
        <v>53</v>
      </c>
      <c r="D118" s="4" t="s">
        <v>245</v>
      </c>
    </row>
    <row r="119" spans="1:5" x14ac:dyDescent="0.25">
      <c r="A119" t="s">
        <v>246</v>
      </c>
      <c r="B119" s="7" t="s">
        <v>31</v>
      </c>
      <c r="C119" s="4" t="s">
        <v>32</v>
      </c>
      <c r="D119" s="4" t="s">
        <v>247</v>
      </c>
    </row>
    <row r="120" spans="1:5" x14ac:dyDescent="0.25">
      <c r="A120" t="s">
        <v>248</v>
      </c>
      <c r="B120" s="7" t="s">
        <v>31</v>
      </c>
      <c r="C120" s="4" t="s">
        <v>32</v>
      </c>
      <c r="D120" s="4" t="s">
        <v>249</v>
      </c>
    </row>
    <row r="121" spans="1:5" x14ac:dyDescent="0.25">
      <c r="A121" t="s">
        <v>250</v>
      </c>
      <c r="B121" t="s">
        <v>35</v>
      </c>
      <c r="C121" s="4" t="s">
        <v>50</v>
      </c>
      <c r="D121" s="4" t="s">
        <v>249</v>
      </c>
    </row>
    <row r="122" spans="1:5" x14ac:dyDescent="0.25">
      <c r="A122" t="s">
        <v>251</v>
      </c>
      <c r="B122" t="s">
        <v>45</v>
      </c>
      <c r="C122" s="4" t="s">
        <v>53</v>
      </c>
      <c r="D122" s="4" t="s">
        <v>252</v>
      </c>
    </row>
    <row r="123" spans="1:5" x14ac:dyDescent="0.25">
      <c r="A123" t="s">
        <v>253</v>
      </c>
      <c r="B123" t="s">
        <v>45</v>
      </c>
      <c r="C123" s="4" t="s">
        <v>53</v>
      </c>
      <c r="D123" s="4" t="s">
        <v>252</v>
      </c>
    </row>
    <row r="124" spans="1:5" x14ac:dyDescent="0.25">
      <c r="A124" t="s">
        <v>254</v>
      </c>
      <c r="B124" t="s">
        <v>35</v>
      </c>
      <c r="C124" s="4" t="s">
        <v>50</v>
      </c>
      <c r="D124" s="4" t="s">
        <v>255</v>
      </c>
    </row>
    <row r="125" spans="1:5" x14ac:dyDescent="0.25">
      <c r="A125" t="s">
        <v>256</v>
      </c>
      <c r="B125" t="s">
        <v>45</v>
      </c>
      <c r="C125" s="4" t="s">
        <v>53</v>
      </c>
      <c r="D125" s="4" t="s">
        <v>255</v>
      </c>
    </row>
    <row r="126" spans="1:5" x14ac:dyDescent="0.25">
      <c r="A126" t="s">
        <v>257</v>
      </c>
      <c r="B126" t="s">
        <v>45</v>
      </c>
      <c r="C126" s="4" t="s">
        <v>53</v>
      </c>
      <c r="D126" s="4" t="s">
        <v>255</v>
      </c>
    </row>
    <row r="127" spans="1:5" x14ac:dyDescent="0.25">
      <c r="A127" t="s">
        <v>258</v>
      </c>
      <c r="B127" t="s">
        <v>45</v>
      </c>
      <c r="C127" s="4" t="s">
        <v>53</v>
      </c>
      <c r="D127" s="4" t="s">
        <v>255</v>
      </c>
    </row>
    <row r="128" spans="1:5" x14ac:dyDescent="0.25">
      <c r="A128" t="s">
        <v>259</v>
      </c>
      <c r="B128" s="7" t="s">
        <v>31</v>
      </c>
      <c r="C128" s="4" t="s">
        <v>32</v>
      </c>
      <c r="D128" s="4" t="s">
        <v>260</v>
      </c>
    </row>
    <row r="129" spans="1:4" x14ac:dyDescent="0.25">
      <c r="A129" t="s">
        <v>261</v>
      </c>
      <c r="B129" t="s">
        <v>45</v>
      </c>
      <c r="C129" s="4" t="s">
        <v>53</v>
      </c>
      <c r="D129" s="4" t="s">
        <v>260</v>
      </c>
    </row>
    <row r="130" spans="1:4" x14ac:dyDescent="0.25">
      <c r="A130" t="s">
        <v>262</v>
      </c>
      <c r="B130" t="s">
        <v>35</v>
      </c>
      <c r="C130" s="4" t="s">
        <v>50</v>
      </c>
      <c r="D130" s="4" t="s">
        <v>263</v>
      </c>
    </row>
    <row r="131" spans="1:4" x14ac:dyDescent="0.25">
      <c r="A131" t="s">
        <v>264</v>
      </c>
      <c r="B131" t="s">
        <v>87</v>
      </c>
      <c r="C131" s="4" t="s">
        <v>88</v>
      </c>
      <c r="D131" s="4" t="s">
        <v>265</v>
      </c>
    </row>
    <row r="132" spans="1:4" x14ac:dyDescent="0.25">
      <c r="A132" t="s">
        <v>266</v>
      </c>
      <c r="B132" t="s">
        <v>35</v>
      </c>
      <c r="C132" s="4" t="s">
        <v>50</v>
      </c>
      <c r="D132" s="4" t="s">
        <v>267</v>
      </c>
    </row>
    <row r="133" spans="1:4" x14ac:dyDescent="0.25">
      <c r="A133" t="s">
        <v>268</v>
      </c>
      <c r="B133" t="s">
        <v>35</v>
      </c>
      <c r="C133" s="4" t="s">
        <v>50</v>
      </c>
      <c r="D133" s="4" t="s">
        <v>267</v>
      </c>
    </row>
    <row r="134" spans="1:4" x14ac:dyDescent="0.25">
      <c r="A134" t="s">
        <v>269</v>
      </c>
      <c r="B134" t="s">
        <v>35</v>
      </c>
      <c r="C134" s="4" t="s">
        <v>50</v>
      </c>
      <c r="D134" s="4" t="s">
        <v>267</v>
      </c>
    </row>
    <row r="135" spans="1:4" x14ac:dyDescent="0.25">
      <c r="A135" t="s">
        <v>270</v>
      </c>
      <c r="B135" t="s">
        <v>35</v>
      </c>
      <c r="C135" s="4" t="s">
        <v>36</v>
      </c>
      <c r="D135" s="4" t="s">
        <v>271</v>
      </c>
    </row>
    <row r="136" spans="1:4" x14ac:dyDescent="0.25">
      <c r="A136" t="s">
        <v>272</v>
      </c>
      <c r="B136" t="s">
        <v>35</v>
      </c>
      <c r="C136" s="4" t="s">
        <v>36</v>
      </c>
      <c r="D136" s="4" t="s">
        <v>271</v>
      </c>
    </row>
    <row r="137" spans="1:4" x14ac:dyDescent="0.25">
      <c r="A137" t="s">
        <v>273</v>
      </c>
      <c r="B137" s="7" t="s">
        <v>31</v>
      </c>
      <c r="C137" s="4" t="s">
        <v>32</v>
      </c>
      <c r="D137" s="4" t="s">
        <v>274</v>
      </c>
    </row>
    <row r="138" spans="1:4" x14ac:dyDescent="0.25">
      <c r="A138" t="s">
        <v>275</v>
      </c>
      <c r="B138" t="s">
        <v>45</v>
      </c>
      <c r="C138" s="4" t="s">
        <v>36</v>
      </c>
      <c r="D138" s="4" t="s">
        <v>276</v>
      </c>
    </row>
    <row r="139" spans="1:4" x14ac:dyDescent="0.25">
      <c r="A139" t="s">
        <v>277</v>
      </c>
      <c r="B139" t="s">
        <v>45</v>
      </c>
      <c r="C139" s="4" t="s">
        <v>36</v>
      </c>
      <c r="D139" s="4" t="s">
        <v>276</v>
      </c>
    </row>
    <row r="140" spans="1:4" x14ac:dyDescent="0.25">
      <c r="A140" t="s">
        <v>278</v>
      </c>
      <c r="B140" s="7" t="s">
        <v>31</v>
      </c>
      <c r="C140" s="4" t="s">
        <v>32</v>
      </c>
      <c r="D140" s="4" t="s">
        <v>279</v>
      </c>
    </row>
    <row r="141" spans="1:4" x14ac:dyDescent="0.25">
      <c r="A141" t="s">
        <v>199</v>
      </c>
      <c r="B141" t="s">
        <v>45</v>
      </c>
      <c r="C141" s="4" t="s">
        <v>53</v>
      </c>
      <c r="D141" s="4" t="s">
        <v>280</v>
      </c>
    </row>
    <row r="142" spans="1:4" x14ac:dyDescent="0.25">
      <c r="A142" t="s">
        <v>281</v>
      </c>
      <c r="B142" t="s">
        <v>39</v>
      </c>
      <c r="C142" s="4" t="s">
        <v>40</v>
      </c>
      <c r="D142" s="4" t="s">
        <v>282</v>
      </c>
    </row>
    <row r="143" spans="1:4" x14ac:dyDescent="0.25">
      <c r="A143" t="s">
        <v>283</v>
      </c>
      <c r="B143" t="s">
        <v>35</v>
      </c>
      <c r="C143" s="4" t="s">
        <v>50</v>
      </c>
      <c r="D143" s="4" t="s">
        <v>284</v>
      </c>
    </row>
    <row r="144" spans="1:4" x14ac:dyDescent="0.25">
      <c r="A144" t="s">
        <v>285</v>
      </c>
      <c r="B144" t="s">
        <v>45</v>
      </c>
      <c r="C144" s="4" t="s">
        <v>36</v>
      </c>
      <c r="D144" s="4" t="s">
        <v>286</v>
      </c>
    </row>
    <row r="145" spans="1:5" x14ac:dyDescent="0.25">
      <c r="A145" t="s">
        <v>287</v>
      </c>
      <c r="B145" t="s">
        <v>35</v>
      </c>
      <c r="C145" s="4" t="s">
        <v>36</v>
      </c>
      <c r="D145" s="4" t="s">
        <v>288</v>
      </c>
    </row>
    <row r="146" spans="1:5" x14ac:dyDescent="0.25">
      <c r="A146" t="s">
        <v>289</v>
      </c>
      <c r="B146" t="s">
        <v>45</v>
      </c>
      <c r="C146" s="4" t="s">
        <v>36</v>
      </c>
      <c r="D146" s="4" t="s">
        <v>288</v>
      </c>
    </row>
    <row r="147" spans="1:5" x14ac:dyDescent="0.25">
      <c r="A147" t="s">
        <v>290</v>
      </c>
      <c r="B147" t="s">
        <v>35</v>
      </c>
      <c r="C147" s="4" t="s">
        <v>36</v>
      </c>
      <c r="D147" s="4" t="s">
        <v>291</v>
      </c>
    </row>
    <row r="148" spans="1:5" x14ac:dyDescent="0.25">
      <c r="A148" t="s">
        <v>292</v>
      </c>
      <c r="B148" s="7" t="s">
        <v>31</v>
      </c>
      <c r="C148" s="4" t="s">
        <v>32</v>
      </c>
      <c r="D148" s="4" t="s">
        <v>293</v>
      </c>
    </row>
    <row r="149" spans="1:5" x14ac:dyDescent="0.25">
      <c r="A149" t="s">
        <v>294</v>
      </c>
      <c r="B149" t="s">
        <v>45</v>
      </c>
      <c r="C149" s="4" t="s">
        <v>36</v>
      </c>
      <c r="D149" s="4" t="s">
        <v>295</v>
      </c>
    </row>
    <row r="150" spans="1:5" x14ac:dyDescent="0.25">
      <c r="A150" t="s">
        <v>296</v>
      </c>
      <c r="B150" t="s">
        <v>45</v>
      </c>
      <c r="C150" s="4" t="s">
        <v>36</v>
      </c>
      <c r="D150" s="4" t="s">
        <v>295</v>
      </c>
    </row>
    <row r="151" spans="1:5" x14ac:dyDescent="0.25">
      <c r="A151" t="s">
        <v>297</v>
      </c>
      <c r="B151" t="s">
        <v>45</v>
      </c>
      <c r="C151" s="4" t="s">
        <v>53</v>
      </c>
      <c r="D151" s="4" t="s">
        <v>298</v>
      </c>
    </row>
    <row r="152" spans="1:5" x14ac:dyDescent="0.25">
      <c r="A152" t="s">
        <v>299</v>
      </c>
      <c r="B152" t="s">
        <v>39</v>
      </c>
      <c r="C152" s="4" t="s">
        <v>40</v>
      </c>
      <c r="D152" s="4" t="s">
        <v>300</v>
      </c>
    </row>
    <row r="153" spans="1:5" x14ac:dyDescent="0.25">
      <c r="A153" t="s">
        <v>301</v>
      </c>
      <c r="B153" t="s">
        <v>35</v>
      </c>
      <c r="C153" s="4" t="s">
        <v>195</v>
      </c>
      <c r="D153" s="4" t="s">
        <v>300</v>
      </c>
    </row>
    <row r="154" spans="1:5" x14ac:dyDescent="0.25">
      <c r="A154" t="s">
        <v>302</v>
      </c>
      <c r="B154" t="s">
        <v>35</v>
      </c>
      <c r="C154" s="4" t="s">
        <v>50</v>
      </c>
      <c r="D154" s="4" t="s">
        <v>303</v>
      </c>
    </row>
    <row r="155" spans="1:5" x14ac:dyDescent="0.25">
      <c r="A155" t="s">
        <v>304</v>
      </c>
      <c r="B155" s="7" t="s">
        <v>31</v>
      </c>
      <c r="C155" s="4" t="s">
        <v>32</v>
      </c>
      <c r="D155" s="4" t="s">
        <v>305</v>
      </c>
    </row>
    <row r="156" spans="1:5" x14ac:dyDescent="0.25">
      <c r="A156" t="s">
        <v>306</v>
      </c>
      <c r="B156" t="s">
        <v>45</v>
      </c>
      <c r="C156" s="4" t="s">
        <v>53</v>
      </c>
      <c r="D156" s="4" t="s">
        <v>307</v>
      </c>
    </row>
    <row r="157" spans="1:5" x14ac:dyDescent="0.25">
      <c r="A157" t="s">
        <v>308</v>
      </c>
      <c r="B157" t="s">
        <v>45</v>
      </c>
      <c r="C157" s="4" t="s">
        <v>53</v>
      </c>
      <c r="D157" s="4" t="s">
        <v>309</v>
      </c>
      <c r="E157" s="4"/>
    </row>
    <row r="158" spans="1:5" x14ac:dyDescent="0.25">
      <c r="A158" t="s">
        <v>310</v>
      </c>
      <c r="B158" t="s">
        <v>45</v>
      </c>
      <c r="C158" s="4" t="s">
        <v>171</v>
      </c>
      <c r="D158" s="4" t="s">
        <v>311</v>
      </c>
    </row>
    <row r="159" spans="1:5" x14ac:dyDescent="0.25">
      <c r="A159" t="s">
        <v>312</v>
      </c>
      <c r="B159" t="s">
        <v>208</v>
      </c>
      <c r="C159" s="4" t="s">
        <v>32</v>
      </c>
      <c r="D159" s="4" t="s">
        <v>313</v>
      </c>
    </row>
    <row r="160" spans="1:5" x14ac:dyDescent="0.25">
      <c r="A160" t="s">
        <v>314</v>
      </c>
      <c r="B160" t="s">
        <v>45</v>
      </c>
      <c r="C160" s="4" t="s">
        <v>36</v>
      </c>
      <c r="D160" s="4" t="s">
        <v>315</v>
      </c>
    </row>
    <row r="161" spans="1:4" x14ac:dyDescent="0.25">
      <c r="A161" t="s">
        <v>316</v>
      </c>
      <c r="B161" t="s">
        <v>39</v>
      </c>
      <c r="C161" s="4" t="s">
        <v>40</v>
      </c>
      <c r="D161" s="4" t="s">
        <v>317</v>
      </c>
    </row>
    <row r="162" spans="1:4" x14ac:dyDescent="0.25">
      <c r="A162" t="s">
        <v>318</v>
      </c>
      <c r="B162" t="s">
        <v>45</v>
      </c>
      <c r="C162" s="4" t="s">
        <v>36</v>
      </c>
      <c r="D162" s="4" t="s">
        <v>319</v>
      </c>
    </row>
    <row r="163" spans="1:4" x14ac:dyDescent="0.25">
      <c r="A163" t="s">
        <v>320</v>
      </c>
      <c r="B163" t="s">
        <v>45</v>
      </c>
      <c r="C163" s="4" t="s">
        <v>36</v>
      </c>
      <c r="D163" s="4" t="s">
        <v>319</v>
      </c>
    </row>
    <row r="164" spans="1:4" x14ac:dyDescent="0.25">
      <c r="A164" t="s">
        <v>321</v>
      </c>
      <c r="B164" t="s">
        <v>35</v>
      </c>
      <c r="C164" s="4" t="s">
        <v>50</v>
      </c>
      <c r="D164" s="4" t="s">
        <v>322</v>
      </c>
    </row>
    <row r="165" spans="1:4" x14ac:dyDescent="0.25">
      <c r="A165" t="s">
        <v>323</v>
      </c>
      <c r="B165" t="s">
        <v>45</v>
      </c>
      <c r="C165" s="4" t="s">
        <v>53</v>
      </c>
      <c r="D165" s="4" t="s">
        <v>324</v>
      </c>
    </row>
    <row r="166" spans="1:4" x14ac:dyDescent="0.25">
      <c r="A166" t="s">
        <v>325</v>
      </c>
      <c r="B166" t="s">
        <v>45</v>
      </c>
      <c r="C166" s="4" t="s">
        <v>53</v>
      </c>
      <c r="D166" s="4" t="s">
        <v>326</v>
      </c>
    </row>
    <row r="167" spans="1:4" x14ac:dyDescent="0.25">
      <c r="A167" t="s">
        <v>327</v>
      </c>
      <c r="B167" t="s">
        <v>35</v>
      </c>
      <c r="C167" s="4" t="s">
        <v>50</v>
      </c>
      <c r="D167" s="4" t="s">
        <v>328</v>
      </c>
    </row>
    <row r="168" spans="1:4" x14ac:dyDescent="0.25">
      <c r="A168" t="s">
        <v>329</v>
      </c>
      <c r="B168" t="s">
        <v>39</v>
      </c>
      <c r="C168" s="4" t="s">
        <v>40</v>
      </c>
      <c r="D168" s="4" t="s">
        <v>330</v>
      </c>
    </row>
    <row r="169" spans="1:4" x14ac:dyDescent="0.25">
      <c r="A169" t="s">
        <v>331</v>
      </c>
      <c r="B169" t="s">
        <v>39</v>
      </c>
      <c r="C169" s="4" t="s">
        <v>40</v>
      </c>
      <c r="D169" s="4" t="s">
        <v>332</v>
      </c>
    </row>
    <row r="170" spans="1:4" x14ac:dyDescent="0.25">
      <c r="A170" t="s">
        <v>333</v>
      </c>
      <c r="B170" s="7" t="s">
        <v>31</v>
      </c>
      <c r="C170" s="4" t="s">
        <v>32</v>
      </c>
      <c r="D170" s="4" t="s">
        <v>334</v>
      </c>
    </row>
    <row r="171" spans="1:4" x14ac:dyDescent="0.25">
      <c r="A171" t="s">
        <v>335</v>
      </c>
      <c r="B171" s="7" t="s">
        <v>31</v>
      </c>
      <c r="C171" s="4" t="s">
        <v>32</v>
      </c>
      <c r="D171" s="4" t="s">
        <v>336</v>
      </c>
    </row>
    <row r="172" spans="1:4" x14ac:dyDescent="0.25">
      <c r="A172" t="s">
        <v>337</v>
      </c>
      <c r="B172" t="s">
        <v>45</v>
      </c>
      <c r="C172" s="4" t="s">
        <v>200</v>
      </c>
      <c r="D172" s="4" t="s">
        <v>338</v>
      </c>
    </row>
    <row r="173" spans="1:4" x14ac:dyDescent="0.25">
      <c r="A173" t="s">
        <v>339</v>
      </c>
      <c r="B173" t="s">
        <v>35</v>
      </c>
      <c r="C173" s="4" t="s">
        <v>200</v>
      </c>
      <c r="D173" s="4" t="s">
        <v>338</v>
      </c>
    </row>
    <row r="174" spans="1:4" x14ac:dyDescent="0.25">
      <c r="A174" t="s">
        <v>340</v>
      </c>
      <c r="B174" s="7" t="s">
        <v>31</v>
      </c>
      <c r="C174" s="4" t="s">
        <v>32</v>
      </c>
      <c r="D174" s="4" t="s">
        <v>341</v>
      </c>
    </row>
    <row r="175" spans="1:4" x14ac:dyDescent="0.25">
      <c r="A175" t="s">
        <v>342</v>
      </c>
      <c r="B175" t="s">
        <v>35</v>
      </c>
      <c r="C175" s="4" t="s">
        <v>65</v>
      </c>
      <c r="D175" s="4" t="s">
        <v>343</v>
      </c>
    </row>
    <row r="176" spans="1:4" x14ac:dyDescent="0.25">
      <c r="A176" t="s">
        <v>331</v>
      </c>
      <c r="B176" t="s">
        <v>35</v>
      </c>
      <c r="C176" s="4" t="s">
        <v>65</v>
      </c>
      <c r="D176" s="4" t="s">
        <v>343</v>
      </c>
    </row>
    <row r="177" spans="1:5" x14ac:dyDescent="0.25">
      <c r="A177" t="s">
        <v>344</v>
      </c>
      <c r="B177" t="s">
        <v>45</v>
      </c>
      <c r="C177" s="4" t="s">
        <v>53</v>
      </c>
      <c r="D177" s="4" t="s">
        <v>343</v>
      </c>
    </row>
    <row r="178" spans="1:5" x14ac:dyDescent="0.25">
      <c r="A178" t="s">
        <v>345</v>
      </c>
      <c r="B178" t="s">
        <v>45</v>
      </c>
      <c r="C178" s="4" t="s">
        <v>36</v>
      </c>
      <c r="D178" s="4" t="s">
        <v>346</v>
      </c>
    </row>
    <row r="179" spans="1:5" x14ac:dyDescent="0.25">
      <c r="A179" t="s">
        <v>347</v>
      </c>
      <c r="B179" t="s">
        <v>35</v>
      </c>
      <c r="C179" s="4" t="s">
        <v>36</v>
      </c>
      <c r="D179" s="4" t="s">
        <v>348</v>
      </c>
    </row>
    <row r="180" spans="1:5" x14ac:dyDescent="0.25">
      <c r="A180" t="s">
        <v>349</v>
      </c>
      <c r="B180" s="7" t="s">
        <v>31</v>
      </c>
      <c r="C180" s="4" t="s">
        <v>32</v>
      </c>
      <c r="D180" s="4" t="s">
        <v>350</v>
      </c>
    </row>
    <row r="181" spans="1:5" x14ac:dyDescent="0.25">
      <c r="A181" t="s">
        <v>351</v>
      </c>
      <c r="B181" t="s">
        <v>35</v>
      </c>
      <c r="C181" s="4" t="s">
        <v>65</v>
      </c>
      <c r="D181" s="4" t="s">
        <v>352</v>
      </c>
    </row>
    <row r="182" spans="1:5" x14ac:dyDescent="0.25">
      <c r="A182" t="s">
        <v>138</v>
      </c>
      <c r="B182" t="s">
        <v>35</v>
      </c>
      <c r="C182" s="4" t="s">
        <v>36</v>
      </c>
      <c r="D182" s="4" t="s">
        <v>353</v>
      </c>
    </row>
    <row r="183" spans="1:5" x14ac:dyDescent="0.25">
      <c r="A183" t="s">
        <v>354</v>
      </c>
      <c r="B183" t="s">
        <v>35</v>
      </c>
      <c r="C183" s="4" t="s">
        <v>36</v>
      </c>
      <c r="D183" s="4" t="s">
        <v>355</v>
      </c>
    </row>
    <row r="184" spans="1:5" x14ac:dyDescent="0.25">
      <c r="A184" t="s">
        <v>356</v>
      </c>
      <c r="B184" t="s">
        <v>39</v>
      </c>
      <c r="C184" s="4" t="s">
        <v>40</v>
      </c>
      <c r="D184" s="4" t="s">
        <v>357</v>
      </c>
    </row>
    <row r="185" spans="1:5" x14ac:dyDescent="0.25">
      <c r="A185" t="s">
        <v>358</v>
      </c>
      <c r="B185" t="s">
        <v>35</v>
      </c>
      <c r="C185" s="4" t="s">
        <v>50</v>
      </c>
      <c r="D185" s="4" t="s">
        <v>359</v>
      </c>
    </row>
    <row r="186" spans="1:5" x14ac:dyDescent="0.25">
      <c r="A186" t="s">
        <v>360</v>
      </c>
      <c r="B186" t="s">
        <v>35</v>
      </c>
      <c r="C186" s="4" t="s">
        <v>36</v>
      </c>
      <c r="D186" s="4" t="s">
        <v>361</v>
      </c>
    </row>
    <row r="187" spans="1:5" x14ac:dyDescent="0.25">
      <c r="A187" t="s">
        <v>362</v>
      </c>
      <c r="B187" t="s">
        <v>35</v>
      </c>
      <c r="C187" s="4" t="s">
        <v>36</v>
      </c>
      <c r="D187" s="4" t="s">
        <v>361</v>
      </c>
    </row>
    <row r="188" spans="1:5" x14ac:dyDescent="0.25">
      <c r="A188" t="s">
        <v>363</v>
      </c>
      <c r="B188" t="s">
        <v>35</v>
      </c>
      <c r="C188" s="4" t="s">
        <v>36</v>
      </c>
      <c r="D188" s="4" t="s">
        <v>361</v>
      </c>
    </row>
    <row r="189" spans="1:5" x14ac:dyDescent="0.25">
      <c r="A189" t="s">
        <v>364</v>
      </c>
      <c r="B189" t="s">
        <v>39</v>
      </c>
      <c r="C189" s="4" t="s">
        <v>40</v>
      </c>
      <c r="D189" s="4" t="s">
        <v>361</v>
      </c>
    </row>
    <row r="190" spans="1:5" ht="30" x14ac:dyDescent="0.25">
      <c r="A190" t="s">
        <v>365</v>
      </c>
      <c r="B190" t="s">
        <v>35</v>
      </c>
      <c r="C190" s="4" t="s">
        <v>366</v>
      </c>
      <c r="D190" s="4" t="s">
        <v>367</v>
      </c>
      <c r="E190" s="4"/>
    </row>
    <row r="191" spans="1:5" x14ac:dyDescent="0.25">
      <c r="A191" t="s">
        <v>368</v>
      </c>
      <c r="B191" t="s">
        <v>39</v>
      </c>
      <c r="C191" s="4" t="s">
        <v>40</v>
      </c>
      <c r="D191" s="4" t="s">
        <v>369</v>
      </c>
    </row>
    <row r="192" spans="1:5" x14ac:dyDescent="0.25">
      <c r="A192" t="s">
        <v>370</v>
      </c>
      <c r="B192" t="s">
        <v>39</v>
      </c>
      <c r="C192" s="4" t="s">
        <v>40</v>
      </c>
      <c r="D192" s="4" t="s">
        <v>369</v>
      </c>
    </row>
    <row r="193" spans="1:4" x14ac:dyDescent="0.25">
      <c r="A193" t="s">
        <v>371</v>
      </c>
      <c r="B193" t="s">
        <v>39</v>
      </c>
      <c r="C193" s="4" t="s">
        <v>40</v>
      </c>
      <c r="D193" s="4" t="s">
        <v>372</v>
      </c>
    </row>
    <row r="194" spans="1:4" x14ac:dyDescent="0.25">
      <c r="A194" t="s">
        <v>373</v>
      </c>
      <c r="B194" t="s">
        <v>35</v>
      </c>
      <c r="C194" s="4" t="s">
        <v>36</v>
      </c>
      <c r="D194" s="4" t="s">
        <v>374</v>
      </c>
    </row>
    <row r="195" spans="1:4" x14ac:dyDescent="0.25">
      <c r="A195" t="s">
        <v>375</v>
      </c>
      <c r="B195" t="s">
        <v>45</v>
      </c>
      <c r="C195" s="4" t="s">
        <v>36</v>
      </c>
      <c r="D195" s="4" t="s">
        <v>374</v>
      </c>
    </row>
    <row r="196" spans="1:4" ht="15.75" thickBot="1" x14ac:dyDescent="0.3">
      <c r="A196" s="8" t="s">
        <v>376</v>
      </c>
      <c r="B196" s="8" t="s">
        <v>35</v>
      </c>
      <c r="C196" s="9" t="s">
        <v>36</v>
      </c>
      <c r="D196" s="9" t="s">
        <v>374</v>
      </c>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80BA-DE4E-431E-ADC4-CD02F5D27363}">
  <dimension ref="A1:L66"/>
  <sheetViews>
    <sheetView workbookViewId="0">
      <selection activeCell="A5" sqref="A5"/>
    </sheetView>
  </sheetViews>
  <sheetFormatPr defaultRowHeight="15" x14ac:dyDescent="0.25"/>
  <cols>
    <col min="1" max="1" width="43.85546875" bestFit="1" customWidth="1"/>
    <col min="3" max="3" width="11" customWidth="1"/>
    <col min="4" max="4" width="9.140625" customWidth="1"/>
    <col min="10" max="10" width="12" bestFit="1" customWidth="1"/>
  </cols>
  <sheetData>
    <row r="1" spans="1:9" x14ac:dyDescent="0.25">
      <c r="A1" s="10" t="s">
        <v>377</v>
      </c>
      <c r="B1" s="11"/>
    </row>
    <row r="2" spans="1:9" ht="15" customHeight="1" x14ac:dyDescent="0.25">
      <c r="A2" s="11"/>
      <c r="B2" s="11"/>
      <c r="C2" s="32" t="s">
        <v>378</v>
      </c>
      <c r="D2" s="33"/>
      <c r="E2" s="34" t="s">
        <v>379</v>
      </c>
      <c r="F2" s="35"/>
      <c r="G2" s="27" t="s">
        <v>380</v>
      </c>
      <c r="H2" s="28"/>
    </row>
    <row r="3" spans="1:9" ht="60" x14ac:dyDescent="0.25">
      <c r="A3" s="12" t="s">
        <v>381</v>
      </c>
      <c r="B3" s="12" t="s">
        <v>382</v>
      </c>
      <c r="C3" s="12" t="s">
        <v>383</v>
      </c>
      <c r="D3" s="12" t="s">
        <v>384</v>
      </c>
      <c r="E3" s="12" t="s">
        <v>383</v>
      </c>
      <c r="F3" s="12" t="s">
        <v>384</v>
      </c>
      <c r="G3" s="12" t="s">
        <v>383</v>
      </c>
      <c r="H3" s="12" t="s">
        <v>384</v>
      </c>
    </row>
    <row r="4" spans="1:9" x14ac:dyDescent="0.25">
      <c r="A4" s="11" t="s">
        <v>385</v>
      </c>
      <c r="B4" s="13" t="e">
        <f>COUNTIFS('[1]Master file'!$J:$J, "*Focal*",'[1]Master file'!$AG:$AG, "*")</f>
        <v>#VALUE!</v>
      </c>
      <c r="C4" s="11">
        <v>4</v>
      </c>
      <c r="D4" s="11">
        <v>22</v>
      </c>
      <c r="E4" s="11">
        <v>4.1891418563922942</v>
      </c>
      <c r="F4" s="11">
        <v>21.810858143607707</v>
      </c>
      <c r="G4" s="11">
        <v>8.5398497033310067E-3</v>
      </c>
      <c r="H4" s="11">
        <v>1.64022165491951E-3</v>
      </c>
    </row>
    <row r="5" spans="1:9" x14ac:dyDescent="0.25">
      <c r="A5" s="11" t="s">
        <v>386</v>
      </c>
      <c r="B5" s="13" t="e">
        <f>COUNTIFS('[1]Master file'!$J:$J, "*Progressive*",'[1]Master file'!$AG:$AG, "*")</f>
        <v>#VALUE!</v>
      </c>
      <c r="C5" s="11">
        <v>2</v>
      </c>
      <c r="D5" s="11">
        <v>7</v>
      </c>
      <c r="E5" s="11">
        <v>1.4500875656742558</v>
      </c>
      <c r="F5" s="11">
        <v>7.5499124343257442</v>
      </c>
      <c r="G5" s="11">
        <v>0.20854167195444884</v>
      </c>
      <c r="H5" s="11">
        <v>4.0053932817973474E-2</v>
      </c>
    </row>
    <row r="6" spans="1:9" x14ac:dyDescent="0.25">
      <c r="A6" s="11" t="s">
        <v>387</v>
      </c>
      <c r="B6" s="13" t="e">
        <f>COUNTIFS('[1]Master file'!$J:$J, "*Actionable*",'[1]Master file'!$AG:$AG, "*")</f>
        <v>#VALUE!</v>
      </c>
      <c r="C6" s="11">
        <v>1</v>
      </c>
      <c r="D6" s="11">
        <v>10</v>
      </c>
      <c r="E6" s="11">
        <v>1.7723292469352014</v>
      </c>
      <c r="F6" s="11">
        <v>9.2276707530647979</v>
      </c>
      <c r="G6" s="11">
        <v>0.33655849594705917</v>
      </c>
      <c r="H6" s="11">
        <v>6.4641715296721289E-2</v>
      </c>
    </row>
    <row r="7" spans="1:9" x14ac:dyDescent="0.25">
      <c r="A7" s="11" t="s">
        <v>388</v>
      </c>
      <c r="B7" s="13" t="e">
        <f>COUNTIFS('[1]Master file'!$J:$J, "*Brain*",'[1]Master file'!$AG:$AG, "*")</f>
        <v>#VALUE!</v>
      </c>
      <c r="C7" s="11">
        <v>2</v>
      </c>
      <c r="D7" s="11">
        <v>16</v>
      </c>
      <c r="E7" s="11">
        <v>2.9001751313485116</v>
      </c>
      <c r="F7" s="11">
        <v>15.099824868651488</v>
      </c>
      <c r="G7" s="11">
        <v>0.2794021844886081</v>
      </c>
      <c r="H7" s="11">
        <v>5.3663885120985272E-2</v>
      </c>
    </row>
    <row r="8" spans="1:9" x14ac:dyDescent="0.25">
      <c r="A8" s="11" t="s">
        <v>389</v>
      </c>
      <c r="B8" s="13" t="e">
        <f>COUNTIFS('[1]Master file'!$J:$J, "*Childhood*",'[1]Master file'!$AG:$AG, "*")</f>
        <v>#VALUE!</v>
      </c>
      <c r="C8" s="11">
        <v>7</v>
      </c>
      <c r="D8" s="11">
        <v>34</v>
      </c>
      <c r="E8" s="11">
        <v>6.6059544658493872</v>
      </c>
      <c r="F8" s="11">
        <v>34.394045534150614</v>
      </c>
      <c r="G8" s="11">
        <v>2.3504837005272498E-2</v>
      </c>
      <c r="H8" s="11">
        <v>4.5144989655220864E-3</v>
      </c>
    </row>
    <row r="9" spans="1:9" x14ac:dyDescent="0.25">
      <c r="A9" s="11" t="s">
        <v>390</v>
      </c>
      <c r="B9" s="13" t="e">
        <f>COUNTIFS('[1]Master file'!$J:$J, "*Infantile*",'[1]Master file'!$AG:$AG, "*")</f>
        <v>#VALUE!</v>
      </c>
      <c r="C9" s="11">
        <v>10</v>
      </c>
      <c r="D9" s="11">
        <v>26</v>
      </c>
      <c r="E9" s="11">
        <v>5.8003502626970231</v>
      </c>
      <c r="F9" s="11">
        <v>30.199649737302977</v>
      </c>
      <c r="G9" s="11">
        <v>3.0406884269482295</v>
      </c>
      <c r="H9" s="11">
        <v>0.58401531373535942</v>
      </c>
    </row>
    <row r="10" spans="1:9" x14ac:dyDescent="0.25">
      <c r="A10" s="11" t="s">
        <v>391</v>
      </c>
      <c r="B10" s="13" t="e">
        <f>COUNTIFS('[1]Master file'!$J:$J, "*Comprehensive*",'[1]Master file'!$AG:$AG, "*")</f>
        <v>#VALUE!</v>
      </c>
      <c r="C10" s="11">
        <v>59</v>
      </c>
      <c r="D10" s="11">
        <v>321</v>
      </c>
      <c r="E10" s="11">
        <v>61.225919439579684</v>
      </c>
      <c r="F10" s="11">
        <v>318.77408056042032</v>
      </c>
      <c r="G10" s="11">
        <v>8.092516040348334E-2</v>
      </c>
      <c r="H10" s="11">
        <v>1.5543037071232708E-2</v>
      </c>
    </row>
    <row r="11" spans="1:9" x14ac:dyDescent="0.25">
      <c r="A11" s="11" t="s">
        <v>392</v>
      </c>
      <c r="B11" s="13" t="e">
        <f>COUNTIFS('[1]Master file'!$J:$J, "*Custom*",'[1]Master file'!$AG:$AG, "*")</f>
        <v>#VALUE!</v>
      </c>
      <c r="C11" s="11">
        <v>7</v>
      </c>
      <c r="D11" s="11">
        <v>43</v>
      </c>
      <c r="E11" s="11">
        <v>8.0560420315236421</v>
      </c>
      <c r="F11" s="11">
        <v>41.943957968476354</v>
      </c>
      <c r="G11" s="11">
        <v>0.13843333587146864</v>
      </c>
      <c r="H11" s="11">
        <v>2.658844864337203E-2</v>
      </c>
    </row>
    <row r="12" spans="1:9" x14ac:dyDescent="0.25">
      <c r="A12" s="11" t="s">
        <v>393</v>
      </c>
      <c r="B12" s="13" t="e">
        <f>SUM(B4:B12)</f>
        <v>#VALUE!</v>
      </c>
      <c r="C12" s="11"/>
      <c r="D12" s="11"/>
      <c r="E12" s="11"/>
      <c r="F12" s="11"/>
      <c r="G12" s="11"/>
      <c r="H12" s="11"/>
    </row>
    <row r="13" spans="1:9" x14ac:dyDescent="0.25">
      <c r="C13" s="14"/>
      <c r="D13" s="14"/>
      <c r="E13" s="14"/>
      <c r="F13" s="14"/>
      <c r="G13" s="14"/>
      <c r="H13" s="14"/>
    </row>
    <row r="14" spans="1:9" x14ac:dyDescent="0.25">
      <c r="C14" s="14"/>
      <c r="D14" s="14"/>
      <c r="E14" s="14"/>
      <c r="F14" s="14"/>
      <c r="G14" s="14" t="s">
        <v>394</v>
      </c>
      <c r="I14" s="14">
        <v>4.9072550156279862</v>
      </c>
    </row>
    <row r="15" spans="1:9" x14ac:dyDescent="0.25">
      <c r="C15" s="14"/>
      <c r="D15" s="14"/>
      <c r="E15" s="14"/>
      <c r="F15" s="14"/>
      <c r="G15" s="14" t="s">
        <v>395</v>
      </c>
      <c r="I15" s="14">
        <v>7</v>
      </c>
    </row>
    <row r="16" spans="1:9" x14ac:dyDescent="0.25">
      <c r="C16" s="14"/>
      <c r="D16" s="14"/>
      <c r="E16" s="14"/>
      <c r="F16" s="14"/>
      <c r="G16" s="14" t="s">
        <v>396</v>
      </c>
      <c r="I16" s="14">
        <v>0.67128033101886597</v>
      </c>
    </row>
    <row r="18" spans="1:10" x14ac:dyDescent="0.25">
      <c r="A18" s="10" t="s">
        <v>397</v>
      </c>
    </row>
    <row r="19" spans="1:10" x14ac:dyDescent="0.25">
      <c r="C19" s="32" t="s">
        <v>378</v>
      </c>
      <c r="D19" s="33"/>
      <c r="E19" s="34" t="s">
        <v>379</v>
      </c>
      <c r="F19" s="35"/>
      <c r="G19" s="27" t="s">
        <v>380</v>
      </c>
      <c r="H19" s="28"/>
    </row>
    <row r="20" spans="1:10" ht="60" x14ac:dyDescent="0.25">
      <c r="A20" s="11" t="s">
        <v>398</v>
      </c>
      <c r="B20" s="12" t="s">
        <v>382</v>
      </c>
      <c r="C20" s="12" t="s">
        <v>383</v>
      </c>
      <c r="D20" s="12" t="s">
        <v>384</v>
      </c>
      <c r="E20" s="12" t="s">
        <v>383</v>
      </c>
      <c r="F20" s="12" t="s">
        <v>384</v>
      </c>
      <c r="G20" s="12" t="s">
        <v>383</v>
      </c>
      <c r="H20" s="12" t="s">
        <v>384</v>
      </c>
      <c r="I20" s="14"/>
      <c r="J20" s="14"/>
    </row>
    <row r="21" spans="1:10" x14ac:dyDescent="0.25">
      <c r="A21" s="12" t="s">
        <v>399</v>
      </c>
      <c r="B21" s="11">
        <v>226</v>
      </c>
      <c r="C21" s="11">
        <v>39</v>
      </c>
      <c r="D21" s="11">
        <v>187</v>
      </c>
      <c r="E21" s="11">
        <v>36.413309982486865</v>
      </c>
      <c r="F21" s="11">
        <v>189.58669001751312</v>
      </c>
      <c r="G21" s="11">
        <v>0.1837505365461187</v>
      </c>
      <c r="H21" s="11">
        <v>3.529237862681156E-2</v>
      </c>
      <c r="I21" s="14"/>
      <c r="J21" s="14"/>
    </row>
    <row r="22" spans="1:10" x14ac:dyDescent="0.25">
      <c r="A22" s="12" t="s">
        <v>400</v>
      </c>
      <c r="B22" s="11">
        <v>170</v>
      </c>
      <c r="C22" s="11">
        <v>28</v>
      </c>
      <c r="D22" s="11">
        <v>142</v>
      </c>
      <c r="E22" s="11">
        <v>27.390542907180386</v>
      </c>
      <c r="F22" s="11">
        <v>142.60945709281961</v>
      </c>
      <c r="G22" s="11">
        <v>1.3560809993684494E-2</v>
      </c>
      <c r="H22" s="11">
        <v>2.6045814601648415E-3</v>
      </c>
      <c r="I22" s="14"/>
      <c r="J22" s="14"/>
    </row>
    <row r="23" spans="1:10" x14ac:dyDescent="0.25">
      <c r="A23" s="12" t="s">
        <v>401</v>
      </c>
      <c r="B23" s="11">
        <v>36</v>
      </c>
      <c r="C23" s="11">
        <v>2</v>
      </c>
      <c r="D23" s="11">
        <v>34</v>
      </c>
      <c r="E23" s="11">
        <v>5.8003502626970231</v>
      </c>
      <c r="F23" s="11">
        <v>30.199649737302977</v>
      </c>
      <c r="G23" s="11">
        <v>2.4899637892670716</v>
      </c>
      <c r="H23" s="11">
        <v>0.47823939167551272</v>
      </c>
      <c r="I23" s="14"/>
      <c r="J23" s="14"/>
    </row>
    <row r="24" spans="1:10" x14ac:dyDescent="0.25">
      <c r="A24" s="12" t="s">
        <v>402</v>
      </c>
      <c r="B24" s="11">
        <v>6</v>
      </c>
      <c r="C24" s="11">
        <v>2</v>
      </c>
      <c r="D24" s="11">
        <v>4</v>
      </c>
      <c r="E24" s="11">
        <v>0.96672504378283708</v>
      </c>
      <c r="F24" s="11">
        <v>5.0332749562171628</v>
      </c>
      <c r="G24" s="11">
        <v>1.1044062032031268</v>
      </c>
      <c r="H24" s="11">
        <v>0.21211977180519345</v>
      </c>
      <c r="I24" s="14"/>
      <c r="J24" s="14"/>
    </row>
    <row r="25" spans="1:10" x14ac:dyDescent="0.25">
      <c r="A25" s="12" t="s">
        <v>403</v>
      </c>
      <c r="B25" s="11">
        <v>66</v>
      </c>
      <c r="C25" s="11">
        <v>11</v>
      </c>
      <c r="D25" s="11">
        <v>55</v>
      </c>
      <c r="E25" s="11">
        <v>10.633975481611209</v>
      </c>
      <c r="F25" s="11">
        <v>55.366024518388791</v>
      </c>
      <c r="G25" s="11">
        <v>1.2598670017005461E-2</v>
      </c>
      <c r="H25" s="11">
        <v>2.4197863080678548E-3</v>
      </c>
      <c r="I25" s="14"/>
      <c r="J25" s="14"/>
    </row>
    <row r="26" spans="1:10" x14ac:dyDescent="0.25">
      <c r="A26" s="12" t="s">
        <v>404</v>
      </c>
      <c r="B26" s="11">
        <v>67</v>
      </c>
      <c r="C26" s="11">
        <v>10</v>
      </c>
      <c r="D26" s="11">
        <v>57</v>
      </c>
      <c r="E26" s="11">
        <v>10.795096322241681</v>
      </c>
      <c r="F26" s="11">
        <v>56.204903677758317</v>
      </c>
      <c r="G26" s="11">
        <v>5.8561604525912296E-2</v>
      </c>
      <c r="H26" s="11">
        <v>1.1247740326480073E-2</v>
      </c>
      <c r="I26" s="14"/>
      <c r="J26" s="14"/>
    </row>
    <row r="27" spans="1:10" x14ac:dyDescent="0.25">
      <c r="A27" s="12" t="s">
        <v>393</v>
      </c>
      <c r="B27" s="11">
        <v>571</v>
      </c>
      <c r="C27" s="13"/>
      <c r="D27" s="13"/>
      <c r="E27" s="13"/>
      <c r="F27" s="13"/>
      <c r="G27" s="13"/>
      <c r="H27" s="13"/>
    </row>
    <row r="28" spans="1:10" x14ac:dyDescent="0.25">
      <c r="A28" s="15"/>
      <c r="B28" s="14"/>
    </row>
    <row r="29" spans="1:10" x14ac:dyDescent="0.25">
      <c r="H29" s="14" t="s">
        <v>394</v>
      </c>
      <c r="I29" s="14"/>
      <c r="J29" s="14">
        <v>4.6047652637551497</v>
      </c>
    </row>
    <row r="30" spans="1:10" x14ac:dyDescent="0.25">
      <c r="H30" s="14" t="s">
        <v>395</v>
      </c>
      <c r="I30" s="14"/>
      <c r="J30" s="14">
        <v>5</v>
      </c>
    </row>
    <row r="31" spans="1:10" x14ac:dyDescent="0.25">
      <c r="H31" s="14" t="s">
        <v>396</v>
      </c>
      <c r="I31" s="14"/>
      <c r="J31" s="14">
        <v>0.46598972498580771</v>
      </c>
    </row>
    <row r="34" spans="1:12" x14ac:dyDescent="0.25">
      <c r="A34" s="10" t="s">
        <v>405</v>
      </c>
      <c r="D34" s="14"/>
      <c r="E34" s="14"/>
      <c r="F34" s="14"/>
      <c r="G34" s="14"/>
      <c r="H34" s="14"/>
      <c r="I34" s="14"/>
      <c r="J34" s="31" t="s">
        <v>406</v>
      </c>
      <c r="K34" s="31"/>
      <c r="L34" s="31"/>
    </row>
    <row r="35" spans="1:12" x14ac:dyDescent="0.25">
      <c r="D35" s="25" t="s">
        <v>378</v>
      </c>
      <c r="E35" s="25"/>
      <c r="F35" s="26" t="s">
        <v>379</v>
      </c>
      <c r="G35" s="26"/>
      <c r="H35" s="27" t="s">
        <v>380</v>
      </c>
      <c r="I35" s="28"/>
      <c r="J35" s="16" t="s">
        <v>394</v>
      </c>
      <c r="K35" s="16" t="s">
        <v>407</v>
      </c>
      <c r="L35" s="16" t="s">
        <v>396</v>
      </c>
    </row>
    <row r="36" spans="1:12" ht="60" x14ac:dyDescent="0.25">
      <c r="A36" s="14"/>
      <c r="B36" s="14"/>
      <c r="C36" s="17" t="s">
        <v>382</v>
      </c>
      <c r="D36" s="12" t="s">
        <v>383</v>
      </c>
      <c r="E36" s="12" t="s">
        <v>384</v>
      </c>
      <c r="F36" s="12" t="s">
        <v>383</v>
      </c>
      <c r="G36" s="12" t="s">
        <v>384</v>
      </c>
      <c r="H36" s="12" t="s">
        <v>383</v>
      </c>
      <c r="I36" s="12" t="s">
        <v>384</v>
      </c>
      <c r="J36" s="14"/>
      <c r="K36" s="14"/>
      <c r="L36" s="14"/>
    </row>
    <row r="37" spans="1:12" x14ac:dyDescent="0.25">
      <c r="A37" s="29" t="s">
        <v>408</v>
      </c>
      <c r="B37" s="11" t="s">
        <v>409</v>
      </c>
      <c r="C37" s="11">
        <v>107</v>
      </c>
      <c r="D37" s="11">
        <v>14</v>
      </c>
      <c r="E37" s="11">
        <v>93</v>
      </c>
      <c r="F37" s="11">
        <v>17.628352490421456</v>
      </c>
      <c r="G37" s="11">
        <v>89.371647509578537</v>
      </c>
      <c r="H37" s="11">
        <v>0.74680500074529865</v>
      </c>
      <c r="I37" s="11">
        <v>0.14730557354150445</v>
      </c>
      <c r="J37" s="14">
        <v>1.124640288620991</v>
      </c>
      <c r="K37" s="14">
        <v>1</v>
      </c>
      <c r="L37" s="14">
        <v>0.28892146931723256</v>
      </c>
    </row>
    <row r="38" spans="1:12" x14ac:dyDescent="0.25">
      <c r="A38" s="30"/>
      <c r="B38" s="11" t="s">
        <v>410</v>
      </c>
      <c r="C38" s="11">
        <v>415</v>
      </c>
      <c r="D38" s="11">
        <v>72</v>
      </c>
      <c r="E38" s="11">
        <v>343</v>
      </c>
      <c r="F38" s="11">
        <v>68.371647509578537</v>
      </c>
      <c r="G38" s="11">
        <v>346.62835249042143</v>
      </c>
      <c r="H38" s="11">
        <v>0.19254972308372836</v>
      </c>
      <c r="I38" s="11">
        <v>3.7979991250459581E-2</v>
      </c>
      <c r="J38" s="14"/>
      <c r="K38" s="14"/>
      <c r="L38" s="14"/>
    </row>
    <row r="39" spans="1:12" x14ac:dyDescent="0.25">
      <c r="A39" s="29" t="s">
        <v>411</v>
      </c>
      <c r="B39" s="11" t="s">
        <v>409</v>
      </c>
      <c r="C39" s="11">
        <v>234</v>
      </c>
      <c r="D39" s="11">
        <v>27</v>
      </c>
      <c r="E39" s="11">
        <v>207</v>
      </c>
      <c r="F39" s="11">
        <v>37.945945945945944</v>
      </c>
      <c r="G39" s="11">
        <v>196.05405405405406</v>
      </c>
      <c r="H39" s="11">
        <v>3.1574844074844064</v>
      </c>
      <c r="I39" s="11">
        <v>0.61112601435181979</v>
      </c>
      <c r="J39" s="14">
        <v>6.8737330933491734</v>
      </c>
      <c r="K39" s="14">
        <v>1</v>
      </c>
      <c r="L39" s="14">
        <v>8.7471742684316345E-3</v>
      </c>
    </row>
    <row r="40" spans="1:12" x14ac:dyDescent="0.25">
      <c r="A40" s="30"/>
      <c r="B40" s="11" t="s">
        <v>410</v>
      </c>
      <c r="C40" s="11">
        <v>284</v>
      </c>
      <c r="D40" s="11">
        <v>57</v>
      </c>
      <c r="E40" s="11">
        <v>227</v>
      </c>
      <c r="F40" s="11">
        <v>46.054054054054056</v>
      </c>
      <c r="G40" s="11">
        <v>237.94594594594594</v>
      </c>
      <c r="H40" s="11">
        <v>2.6015892653216586</v>
      </c>
      <c r="I40" s="11">
        <v>0.50353340619128817</v>
      </c>
      <c r="J40" s="14"/>
      <c r="K40" s="14"/>
      <c r="L40" s="14"/>
    </row>
    <row r="41" spans="1:12" x14ac:dyDescent="0.25">
      <c r="A41" s="29" t="s">
        <v>412</v>
      </c>
      <c r="B41" s="11" t="s">
        <v>409</v>
      </c>
      <c r="C41" s="11">
        <v>182</v>
      </c>
      <c r="D41" s="11">
        <v>33</v>
      </c>
      <c r="E41" s="11">
        <v>149</v>
      </c>
      <c r="F41" s="11">
        <v>31.443089430894307</v>
      </c>
      <c r="G41" s="11">
        <v>150.5569105691057</v>
      </c>
      <c r="H41" s="11">
        <v>7.7090723719131338E-2</v>
      </c>
      <c r="I41" s="11">
        <v>1.6100028295150351E-2</v>
      </c>
      <c r="J41" s="14">
        <v>0.14790274190653718</v>
      </c>
      <c r="K41" s="14">
        <v>1</v>
      </c>
      <c r="L41" s="14">
        <v>0.70054768408307955</v>
      </c>
    </row>
    <row r="42" spans="1:12" x14ac:dyDescent="0.25">
      <c r="A42" s="30"/>
      <c r="B42" s="11" t="s">
        <v>410</v>
      </c>
      <c r="C42" s="11">
        <v>310</v>
      </c>
      <c r="D42" s="11">
        <v>52</v>
      </c>
      <c r="E42" s="11">
        <v>258</v>
      </c>
      <c r="F42" s="11">
        <v>53.556910569105689</v>
      </c>
      <c r="G42" s="11">
        <v>256.4430894308943</v>
      </c>
      <c r="H42" s="11">
        <v>4.5259715215747863E-2</v>
      </c>
      <c r="I42" s="11">
        <v>9.4522746765076261E-3</v>
      </c>
      <c r="J42" s="14"/>
      <c r="K42" s="14"/>
      <c r="L42" s="14"/>
    </row>
    <row r="43" spans="1:12" x14ac:dyDescent="0.25">
      <c r="A43" s="29" t="s">
        <v>413</v>
      </c>
      <c r="B43" s="11" t="s">
        <v>409</v>
      </c>
      <c r="C43" s="11">
        <v>292</v>
      </c>
      <c r="D43" s="11">
        <v>50</v>
      </c>
      <c r="E43" s="11">
        <v>242</v>
      </c>
      <c r="F43" s="11">
        <v>48.951267056530213</v>
      </c>
      <c r="G43" s="11">
        <v>243.04873294346979</v>
      </c>
      <c r="H43" s="11">
        <v>2.2468075963154911E-2</v>
      </c>
      <c r="I43" s="11">
        <v>4.5251862595581316E-3</v>
      </c>
      <c r="J43" s="14">
        <v>6.2658567964940223E-2</v>
      </c>
      <c r="K43" s="14">
        <v>1</v>
      </c>
      <c r="L43" s="14">
        <v>0.80234226100230754</v>
      </c>
    </row>
    <row r="44" spans="1:12" x14ac:dyDescent="0.25">
      <c r="A44" s="30"/>
      <c r="B44" s="11" t="s">
        <v>410</v>
      </c>
      <c r="C44" s="11">
        <v>221</v>
      </c>
      <c r="D44" s="11">
        <v>36</v>
      </c>
      <c r="E44" s="11">
        <v>185</v>
      </c>
      <c r="F44" s="11">
        <v>37.048732943469787</v>
      </c>
      <c r="G44" s="11">
        <v>183.95126705653021</v>
      </c>
      <c r="H44" s="11">
        <v>2.9686326611951284E-2</v>
      </c>
      <c r="I44" s="11">
        <v>5.9789791302759026E-3</v>
      </c>
      <c r="J44" s="14"/>
      <c r="K44" s="14"/>
      <c r="L44" s="14"/>
    </row>
    <row r="45" spans="1:12" x14ac:dyDescent="0.25">
      <c r="A45" s="29" t="s">
        <v>414</v>
      </c>
      <c r="B45" s="11" t="s">
        <v>409</v>
      </c>
      <c r="C45" s="11">
        <v>120</v>
      </c>
      <c r="D45" s="11">
        <v>20</v>
      </c>
      <c r="E45" s="11">
        <v>100</v>
      </c>
      <c r="F45" s="11">
        <v>19.885714285714286</v>
      </c>
      <c r="G45" s="11">
        <v>100.11428571428571</v>
      </c>
      <c r="H45" s="11">
        <v>6.5681444991789345E-4</v>
      </c>
      <c r="I45" s="11">
        <v>1.3046314416177338E-4</v>
      </c>
      <c r="J45" s="14">
        <v>1.0205450293625214E-3</v>
      </c>
      <c r="K45" s="14">
        <v>1</v>
      </c>
      <c r="L45" s="14">
        <v>0.97451513819618529</v>
      </c>
    </row>
    <row r="46" spans="1:12" x14ac:dyDescent="0.25">
      <c r="A46" s="30"/>
      <c r="B46" s="11" t="s">
        <v>410</v>
      </c>
      <c r="C46" s="11">
        <v>405</v>
      </c>
      <c r="D46" s="11">
        <v>67</v>
      </c>
      <c r="E46" s="11">
        <v>338</v>
      </c>
      <c r="F46" s="11">
        <v>67.114285714285714</v>
      </c>
      <c r="G46" s="11">
        <v>337.8857142857143</v>
      </c>
      <c r="H46" s="11">
        <v>1.9461168886456104E-4</v>
      </c>
      <c r="I46" s="11">
        <v>3.865574641829361E-5</v>
      </c>
      <c r="J46" s="14"/>
      <c r="K46" s="14"/>
      <c r="L46" s="14"/>
    </row>
    <row r="47" spans="1:12" x14ac:dyDescent="0.25">
      <c r="A47" s="29" t="s">
        <v>415</v>
      </c>
      <c r="B47" s="11" t="s">
        <v>409</v>
      </c>
      <c r="C47" s="11">
        <v>47</v>
      </c>
      <c r="D47" s="11">
        <v>7</v>
      </c>
      <c r="E47" s="11">
        <v>40</v>
      </c>
      <c r="F47" s="11">
        <v>7.8041044776119399</v>
      </c>
      <c r="G47" s="11">
        <v>39.195895522388057</v>
      </c>
      <c r="H47" s="11">
        <v>8.2851788154612957E-2</v>
      </c>
      <c r="I47" s="11">
        <v>1.6496217328323529E-2</v>
      </c>
      <c r="J47" s="14">
        <v>0.10889679128599992</v>
      </c>
      <c r="K47" s="14">
        <v>1</v>
      </c>
      <c r="L47" s="14">
        <v>0.74140363564663936</v>
      </c>
    </row>
    <row r="48" spans="1:12" x14ac:dyDescent="0.25">
      <c r="A48" s="30"/>
      <c r="B48" s="11" t="s">
        <v>410</v>
      </c>
      <c r="C48" s="11">
        <v>489</v>
      </c>
      <c r="D48" s="11">
        <v>82</v>
      </c>
      <c r="E48" s="11">
        <v>407</v>
      </c>
      <c r="F48" s="11">
        <v>81.195895522388057</v>
      </c>
      <c r="G48" s="11">
        <v>407.80410447761193</v>
      </c>
      <c r="H48" s="11">
        <v>7.9632598021816825E-3</v>
      </c>
      <c r="I48" s="11">
        <v>1.5855260008817555E-3</v>
      </c>
      <c r="J48" s="14"/>
      <c r="K48" s="14"/>
      <c r="L48" s="14"/>
    </row>
    <row r="49" spans="1:12" x14ac:dyDescent="0.25">
      <c r="A49" s="29" t="s">
        <v>416</v>
      </c>
      <c r="B49" s="11" t="s">
        <v>409</v>
      </c>
      <c r="C49" s="11">
        <v>64</v>
      </c>
      <c r="D49" s="11">
        <v>10</v>
      </c>
      <c r="E49" s="11">
        <v>54</v>
      </c>
      <c r="F49" s="11">
        <v>10.544061302681992</v>
      </c>
      <c r="G49" s="11">
        <v>53.455938697318011</v>
      </c>
      <c r="H49" s="11">
        <v>2.8072930588969099E-2</v>
      </c>
      <c r="I49" s="11">
        <v>5.5373211712186022E-3</v>
      </c>
      <c r="J49" s="14">
        <v>3.830688082711356E-2</v>
      </c>
      <c r="K49" s="14">
        <v>1</v>
      </c>
      <c r="L49" s="14">
        <v>0.8448282047600113</v>
      </c>
    </row>
    <row r="50" spans="1:12" x14ac:dyDescent="0.25">
      <c r="A50" s="30"/>
      <c r="B50" s="11" t="s">
        <v>410</v>
      </c>
      <c r="C50" s="11">
        <v>458</v>
      </c>
      <c r="D50" s="11">
        <v>76</v>
      </c>
      <c r="E50" s="11">
        <v>382</v>
      </c>
      <c r="F50" s="11">
        <v>75.455938697318004</v>
      </c>
      <c r="G50" s="11">
        <v>382.544061302682</v>
      </c>
      <c r="H50" s="11">
        <v>3.9228549294629813E-3</v>
      </c>
      <c r="I50" s="11">
        <v>7.7377413746288165E-4</v>
      </c>
      <c r="J50" s="14"/>
      <c r="K50" s="14"/>
      <c r="L50" s="14"/>
    </row>
    <row r="51" spans="1:12" x14ac:dyDescent="0.25">
      <c r="A51" s="29" t="s">
        <v>417</v>
      </c>
      <c r="B51" s="11" t="s">
        <v>409</v>
      </c>
      <c r="C51" s="11">
        <v>11</v>
      </c>
      <c r="D51" s="11">
        <v>4</v>
      </c>
      <c r="E51" s="11">
        <v>7</v>
      </c>
      <c r="F51" s="11">
        <v>1.8727984344422701</v>
      </c>
      <c r="G51" s="11">
        <v>9.1272015655577299</v>
      </c>
      <c r="H51" s="11">
        <v>2.4161631157379855</v>
      </c>
      <c r="I51" s="11">
        <v>0.49576931855944512</v>
      </c>
      <c r="J51" s="14">
        <v>2.9759949478519743</v>
      </c>
      <c r="K51" s="14">
        <v>1</v>
      </c>
      <c r="L51" s="14">
        <v>8.4508150205520494E-2</v>
      </c>
    </row>
    <row r="52" spans="1:12" x14ac:dyDescent="0.25">
      <c r="A52" s="30"/>
      <c r="B52" s="11" t="s">
        <v>410</v>
      </c>
      <c r="C52" s="11">
        <v>500</v>
      </c>
      <c r="D52" s="11">
        <v>83</v>
      </c>
      <c r="E52" s="11">
        <v>417</v>
      </c>
      <c r="F52" s="11">
        <v>85.127201565557726</v>
      </c>
      <c r="G52" s="11">
        <v>414.87279843444225</v>
      </c>
      <c r="H52" s="11">
        <v>5.3155588546235505E-2</v>
      </c>
      <c r="I52" s="11">
        <v>1.090692500830805E-2</v>
      </c>
      <c r="J52" s="14"/>
      <c r="K52" s="14"/>
      <c r="L52" s="14"/>
    </row>
    <row r="53" spans="1:12" x14ac:dyDescent="0.25">
      <c r="A53" s="24" t="s">
        <v>418</v>
      </c>
      <c r="B53" s="11" t="s">
        <v>409</v>
      </c>
      <c r="C53" s="11">
        <v>12</v>
      </c>
      <c r="D53" s="11">
        <v>0</v>
      </c>
      <c r="E53" s="11">
        <v>12</v>
      </c>
      <c r="F53" s="11">
        <v>2.0238095238095237</v>
      </c>
      <c r="G53" s="11">
        <v>9.9761904761904763</v>
      </c>
      <c r="H53" s="11">
        <v>2.0238095238095237</v>
      </c>
      <c r="I53" s="11">
        <v>0.41055801795658592</v>
      </c>
      <c r="J53" s="14">
        <v>2.4937423598579658</v>
      </c>
      <c r="K53" s="14">
        <v>1</v>
      </c>
      <c r="L53" s="14">
        <v>0.11429964871503298</v>
      </c>
    </row>
    <row r="54" spans="1:12" x14ac:dyDescent="0.25">
      <c r="A54" s="24"/>
      <c r="B54" s="11" t="s">
        <v>410</v>
      </c>
      <c r="C54" s="11">
        <v>492</v>
      </c>
      <c r="D54" s="11">
        <v>85</v>
      </c>
      <c r="E54" s="11">
        <v>407</v>
      </c>
      <c r="F54" s="11">
        <v>82.976190476190482</v>
      </c>
      <c r="G54" s="11">
        <v>409.02380952380952</v>
      </c>
      <c r="H54" s="11">
        <v>4.9361207897792997E-2</v>
      </c>
      <c r="I54" s="11">
        <v>1.001361019406302E-2</v>
      </c>
      <c r="J54" s="14"/>
      <c r="K54" s="14"/>
      <c r="L54" s="14"/>
    </row>
    <row r="56" spans="1:12" x14ac:dyDescent="0.25">
      <c r="A56" s="10" t="s">
        <v>419</v>
      </c>
    </row>
    <row r="57" spans="1:12" x14ac:dyDescent="0.25">
      <c r="A57" s="11" t="s">
        <v>420</v>
      </c>
      <c r="B57" s="11" t="s">
        <v>382</v>
      </c>
      <c r="C57" s="25" t="s">
        <v>378</v>
      </c>
      <c r="D57" s="25"/>
      <c r="E57" s="26" t="s">
        <v>379</v>
      </c>
      <c r="F57" s="26"/>
      <c r="G57" s="27" t="s">
        <v>380</v>
      </c>
      <c r="H57" s="28"/>
    </row>
    <row r="58" spans="1:12" x14ac:dyDescent="0.25">
      <c r="A58" s="12" t="s">
        <v>421</v>
      </c>
      <c r="B58" s="11">
        <v>139</v>
      </c>
      <c r="C58" s="11">
        <v>39</v>
      </c>
      <c r="D58" s="11">
        <v>100</v>
      </c>
      <c r="E58" s="11">
        <v>22.459605026929982</v>
      </c>
      <c r="F58" s="11">
        <v>116.54039497307002</v>
      </c>
      <c r="G58" s="11">
        <v>12.181187760742933</v>
      </c>
      <c r="H58" s="11">
        <v>2.3475522451110584</v>
      </c>
    </row>
    <row r="59" spans="1:12" x14ac:dyDescent="0.25">
      <c r="A59" s="18" t="s">
        <v>422</v>
      </c>
      <c r="B59" s="11">
        <v>343</v>
      </c>
      <c r="C59" s="11">
        <v>46</v>
      </c>
      <c r="D59" s="11">
        <v>297</v>
      </c>
      <c r="E59" s="11">
        <v>55.421903052064629</v>
      </c>
      <c r="F59" s="11">
        <v>287.57809694793536</v>
      </c>
      <c r="G59" s="11">
        <v>1.6017540400788843</v>
      </c>
      <c r="H59" s="11">
        <v>0.30868921543276184</v>
      </c>
    </row>
    <row r="60" spans="1:12" x14ac:dyDescent="0.25">
      <c r="A60" s="19" t="s">
        <v>423</v>
      </c>
      <c r="B60" s="11">
        <v>75</v>
      </c>
      <c r="C60" s="11">
        <v>5</v>
      </c>
      <c r="D60" s="11">
        <v>70</v>
      </c>
      <c r="E60" s="11">
        <v>12.118491921005386</v>
      </c>
      <c r="F60" s="11">
        <v>62.881508078994614</v>
      </c>
      <c r="G60" s="11">
        <v>4.1814548839683487</v>
      </c>
      <c r="H60" s="11">
        <v>0.8058478363108168</v>
      </c>
    </row>
    <row r="61" spans="1:12" x14ac:dyDescent="0.25">
      <c r="A61" s="13" t="s">
        <v>424</v>
      </c>
      <c r="B61" s="11">
        <v>14</v>
      </c>
    </row>
    <row r="62" spans="1:12" x14ac:dyDescent="0.25">
      <c r="A62" s="13" t="s">
        <v>393</v>
      </c>
      <c r="B62" s="13">
        <f>SUM(B58:B61)</f>
        <v>571</v>
      </c>
    </row>
    <row r="64" spans="1:12" x14ac:dyDescent="0.25">
      <c r="H64" s="14" t="s">
        <v>394</v>
      </c>
      <c r="J64" s="14">
        <v>21.426485981644806</v>
      </c>
    </row>
    <row r="65" spans="8:10" x14ac:dyDescent="0.25">
      <c r="H65" s="14" t="s">
        <v>395</v>
      </c>
      <c r="J65" s="14">
        <v>2</v>
      </c>
    </row>
    <row r="66" spans="8:10" x14ac:dyDescent="0.25">
      <c r="H66" s="20" t="s">
        <v>396</v>
      </c>
      <c r="I66" s="21"/>
      <c r="J66" s="20">
        <v>2.2248343738932108E-5</v>
      </c>
    </row>
  </sheetData>
  <mergeCells count="22">
    <mergeCell ref="A39:A40"/>
    <mergeCell ref="C2:D2"/>
    <mergeCell ref="E2:F2"/>
    <mergeCell ref="G2:H2"/>
    <mergeCell ref="C19:D19"/>
    <mergeCell ref="E19:F19"/>
    <mergeCell ref="G19:H19"/>
    <mergeCell ref="J34:L34"/>
    <mergeCell ref="D35:E35"/>
    <mergeCell ref="F35:G35"/>
    <mergeCell ref="H35:I35"/>
    <mergeCell ref="A37:A38"/>
    <mergeCell ref="A53:A54"/>
    <mergeCell ref="C57:D57"/>
    <mergeCell ref="E57:F57"/>
    <mergeCell ref="G57:H57"/>
    <mergeCell ref="A41:A42"/>
    <mergeCell ref="A43:A44"/>
    <mergeCell ref="A45:A46"/>
    <mergeCell ref="A47:A48"/>
    <mergeCell ref="A49:A50"/>
    <mergeCell ref="A51:A52"/>
  </mergeCells>
  <conditionalFormatting sqref="L37">
    <cfRule type="cellIs" dxfId="8" priority="9" operator="lessThan">
      <formula>0.05</formula>
    </cfRule>
  </conditionalFormatting>
  <conditionalFormatting sqref="L39">
    <cfRule type="cellIs" dxfId="7" priority="8" operator="lessThan">
      <formula>0.05</formula>
    </cfRule>
  </conditionalFormatting>
  <conditionalFormatting sqref="L41">
    <cfRule type="cellIs" dxfId="6" priority="7" operator="lessThan">
      <formula>0.05</formula>
    </cfRule>
  </conditionalFormatting>
  <conditionalFormatting sqref="L43">
    <cfRule type="cellIs" dxfId="5" priority="6" operator="lessThan">
      <formula>0.05</formula>
    </cfRule>
  </conditionalFormatting>
  <conditionalFormatting sqref="L45">
    <cfRule type="cellIs" dxfId="4" priority="5" operator="lessThan">
      <formula>0.05</formula>
    </cfRule>
  </conditionalFormatting>
  <conditionalFormatting sqref="L47">
    <cfRule type="cellIs" dxfId="3" priority="4" operator="lessThan">
      <formula>0.05</formula>
    </cfRule>
  </conditionalFormatting>
  <conditionalFormatting sqref="L49">
    <cfRule type="cellIs" dxfId="2" priority="3" operator="lessThan">
      <formula>0.05</formula>
    </cfRule>
  </conditionalFormatting>
  <conditionalFormatting sqref="L51">
    <cfRule type="cellIs" dxfId="1" priority="2" operator="lessThan">
      <formula>0.05</formula>
    </cfRule>
  </conditionalFormatting>
  <conditionalFormatting sqref="L53">
    <cfRule type="cellIs" dxfId="0" priority="1" operator="less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Supplemental Table 1</vt:lpstr>
      <vt:lpstr>Supplemental Table 2</vt:lpstr>
      <vt:lpstr>Supplemental Table 3</vt:lpstr>
    </vt:vector>
  </TitlesOfParts>
  <Manager/>
  <Company>London hospitals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Cassandra Rastin</dc:creator>
  <cp:keywords/>
  <dc:description/>
  <cp:lastModifiedBy>Tracy Candelaria</cp:lastModifiedBy>
  <cp:revision/>
  <dcterms:created xsi:type="dcterms:W3CDTF">2023-10-11T20:38:47Z</dcterms:created>
  <dcterms:modified xsi:type="dcterms:W3CDTF">2025-03-20T15:41:22Z</dcterms:modified>
  <cp:category/>
  <cp:contentStatus/>
</cp:coreProperties>
</file>