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528-my.sharepoint.com/personal/mihal_natur_cuni_cz/Documents/adela11_duben_2023/clanek/2024/kosti/"/>
    </mc:Choice>
  </mc:AlternateContent>
  <xr:revisionPtr revIDLastSave="164" documentId="14_{2820D9AD-2B40-4D51-9D05-74B6B78D2468}" xr6:coauthVersionLast="47" xr6:coauthVersionMax="47" xr10:uidLastSave="{37601FC1-C97B-4111-AA74-FE2DD5C68C7C}"/>
  <bookViews>
    <workbookView xWindow="-110" yWindow="-110" windowWidth="25820" windowHeight="15620" firstSheet="3" activeTab="9" xr2:uid="{C5B753A7-DFC5-4872-B365-FE44195E129B}"/>
  </bookViews>
  <sheets>
    <sheet name="Supplement contents" sheetId="2" r:id="rId1"/>
    <sheet name="Figure S1" sheetId="5" r:id="rId2"/>
    <sheet name="Figure S2" sheetId="16" r:id="rId3"/>
    <sheet name="Figure S3" sheetId="6" r:id="rId4"/>
    <sheet name="Figure S4" sheetId="9" r:id="rId5"/>
    <sheet name="Figure S5" sheetId="10" r:id="rId6"/>
    <sheet name="Figure S6" sheetId="11" r:id="rId7"/>
    <sheet name="Figure S7" sheetId="12" r:id="rId8"/>
    <sheet name="Figure S8 " sheetId="15" r:id="rId9"/>
    <sheet name="Table S1" sheetId="1" r:id="rId10"/>
    <sheet name="Table S2" sheetId="3" r:id="rId11"/>
    <sheet name="Table S3" sheetId="4" r:id="rId12"/>
  </sheets>
  <externalReferences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9" i="4" l="1"/>
  <c r="N39" i="4"/>
  <c r="O31" i="4"/>
  <c r="O85" i="4" s="1"/>
  <c r="N31" i="4"/>
  <c r="N85" i="4" s="1"/>
</calcChain>
</file>

<file path=xl/sharedStrings.xml><?xml version="1.0" encoding="utf-8"?>
<sst xmlns="http://schemas.openxmlformats.org/spreadsheetml/2006/main" count="1501" uniqueCount="350">
  <si>
    <t>Locality</t>
  </si>
  <si>
    <t>Sample name</t>
  </si>
  <si>
    <t>Coordinates</t>
  </si>
  <si>
    <t>Name of the parish</t>
  </si>
  <si>
    <t xml:space="preserve">Site type </t>
  </si>
  <si>
    <t>Number of skeletons</t>
  </si>
  <si>
    <t>Sample type</t>
  </si>
  <si>
    <t xml:space="preserve"> cal age AD**</t>
  </si>
  <si>
    <t>14C age BP</t>
  </si>
  <si>
    <t>Sex</t>
  </si>
  <si>
    <t>Age years</t>
  </si>
  <si>
    <t>Disease</t>
  </si>
  <si>
    <t>SD</t>
  </si>
  <si>
    <t>Kostelec nad Ohří</t>
  </si>
  <si>
    <t>Kostelec</t>
  </si>
  <si>
    <t>50°23'40.947"N, 14°5'36.679"E</t>
  </si>
  <si>
    <t>village</t>
  </si>
  <si>
    <t>50- 100</t>
  </si>
  <si>
    <t>skull sample</t>
  </si>
  <si>
    <t xml:space="preserve">1219-1284 </t>
  </si>
  <si>
    <t>male</t>
  </si>
  <si>
    <t xml:space="preserve"> 20-25</t>
  </si>
  <si>
    <t>skull injury</t>
  </si>
  <si>
    <t>Žehuň</t>
  </si>
  <si>
    <t>Žehuň 1</t>
  </si>
  <si>
    <t>50°8'8.979"N, 15°17'28.371"E</t>
  </si>
  <si>
    <t xml:space="preserve">1263-1310 </t>
  </si>
  <si>
    <t xml:space="preserve"> male</t>
  </si>
  <si>
    <t>20- 40</t>
  </si>
  <si>
    <t>Žehuň 8 TL</t>
  </si>
  <si>
    <t>kostel sv. Gotharda</t>
  </si>
  <si>
    <t xml:space="preserve">1298-1371 </t>
  </si>
  <si>
    <t>n.i.</t>
  </si>
  <si>
    <t xml:space="preserve"> skull injury</t>
  </si>
  <si>
    <t>Žehuň 10</t>
  </si>
  <si>
    <t xml:space="preserve">1404-1450 </t>
  </si>
  <si>
    <t>20-40</t>
  </si>
  <si>
    <t>Žehun3</t>
  </si>
  <si>
    <t xml:space="preserve">1721-1818  </t>
  </si>
  <si>
    <t xml:space="preserve">male </t>
  </si>
  <si>
    <t>20- 30</t>
  </si>
  <si>
    <t>Kašperské hory</t>
  </si>
  <si>
    <t>49°8'54.221"N, 13°32'7.927"E</t>
  </si>
  <si>
    <t>kostel sv. Mikuláše</t>
  </si>
  <si>
    <t>town</t>
  </si>
  <si>
    <t>8 000- 10 000</t>
  </si>
  <si>
    <t xml:space="preserve"> skull sample</t>
  </si>
  <si>
    <t xml:space="preserve">1295-1404 </t>
  </si>
  <si>
    <t>Broumov</t>
  </si>
  <si>
    <t>50°35'7.416"N, 16°19'49.637"E</t>
  </si>
  <si>
    <t>kostel sv. Petra a Pavla</t>
  </si>
  <si>
    <t>skull smaple</t>
  </si>
  <si>
    <t>1341-1396</t>
  </si>
  <si>
    <t xml:space="preserve"> 20- 40</t>
  </si>
  <si>
    <t>skull injury*</t>
  </si>
  <si>
    <t>Nižkov</t>
  </si>
  <si>
    <t>Nížkov</t>
  </si>
  <si>
    <t>49°31'54.602"N, 15°48'12.956"E</t>
  </si>
  <si>
    <t>5 000-8 000</t>
  </si>
  <si>
    <t>finger phalanx</t>
  </si>
  <si>
    <t>1307-1363</t>
  </si>
  <si>
    <t>?</t>
  </si>
  <si>
    <t>Kolín</t>
  </si>
  <si>
    <t>50°1'35.898"N, 15°12'6.479"E</t>
  </si>
  <si>
    <t>chrám sv. Bartoloměje</t>
  </si>
  <si>
    <t>15 000-20 000</t>
  </si>
  <si>
    <t>1408-1454</t>
  </si>
  <si>
    <t>Velká Losenice</t>
  </si>
  <si>
    <t xml:space="preserve">Losenice </t>
  </si>
  <si>
    <t>49°34'58.373"N, 15°50'4.724"E</t>
  </si>
  <si>
    <t>kostel sv. Jakuba Staršího</t>
  </si>
  <si>
    <t xml:space="preserve"> 3 000- 5 000</t>
  </si>
  <si>
    <t>bone-left pillar</t>
  </si>
  <si>
    <t>1433-1522</t>
  </si>
  <si>
    <t>Mikulov</t>
  </si>
  <si>
    <t>48°48'27.137"N, 16°38'15.288"E</t>
  </si>
  <si>
    <t>kostel sv. Václava</t>
  </si>
  <si>
    <t>8 000-12 000</t>
  </si>
  <si>
    <t>1465-1638</t>
  </si>
  <si>
    <t>20-30</t>
  </si>
  <si>
    <t>Budyně nad Ohří</t>
  </si>
  <si>
    <t>Budyně 16</t>
  </si>
  <si>
    <t>50°23'58.479"N, 14°7'47.170"E</t>
  </si>
  <si>
    <t>kostel Panny Marie Sněžné</t>
  </si>
  <si>
    <t>1470-1640</t>
  </si>
  <si>
    <t>40-50</t>
  </si>
  <si>
    <t>Budyně 170</t>
  </si>
  <si>
    <t>Hrádek u Znojma</t>
  </si>
  <si>
    <t xml:space="preserve">Hrádek </t>
  </si>
  <si>
    <t>48°46'18.139"N, 16°16'3.584"E</t>
  </si>
  <si>
    <t>300-500</t>
  </si>
  <si>
    <t>ribs</t>
  </si>
  <si>
    <t>1483-1646</t>
  </si>
  <si>
    <t>Annín</t>
  </si>
  <si>
    <t>Mouřenec</t>
  </si>
  <si>
    <t>49°10'19.507"N, 13°30'28.080"E</t>
  </si>
  <si>
    <t>kostel sv. Mořice</t>
  </si>
  <si>
    <t xml:space="preserve"> 6 000- 10 000</t>
  </si>
  <si>
    <t>femur, left,central part</t>
  </si>
  <si>
    <t>1484-1648</t>
  </si>
  <si>
    <t>Letařovice</t>
  </si>
  <si>
    <t>50°37'53.672"N, 15°0'12.278"E</t>
  </si>
  <si>
    <t>kostel sv. Jakuba staršího</t>
  </si>
  <si>
    <t>1 000-2 000</t>
  </si>
  <si>
    <t>tibie</t>
  </si>
  <si>
    <t>1489-1604</t>
  </si>
  <si>
    <t>syfilitic bone</t>
  </si>
  <si>
    <t>Náklo</t>
  </si>
  <si>
    <t>49°39'19.794"N, 17°8'1.439"E</t>
  </si>
  <si>
    <t>kostel sv. Jiří</t>
  </si>
  <si>
    <t>500-1 000</t>
  </si>
  <si>
    <t>pelvis</t>
  </si>
  <si>
    <t xml:space="preserve">1726-1814 </t>
  </si>
  <si>
    <t>female</t>
  </si>
  <si>
    <t>Třebívlice</t>
  </si>
  <si>
    <t>50°27'25.695"N, 13°53'54.484"E</t>
  </si>
  <si>
    <t xml:space="preserve"> 5 000-10 000</t>
  </si>
  <si>
    <t xml:space="preserve">1726-1815 </t>
  </si>
  <si>
    <t>Zdislavice</t>
  </si>
  <si>
    <t>49°41'11.399"N, 14°58'25.643"E</t>
  </si>
  <si>
    <t xml:space="preserve"> 3 000-5 000 </t>
  </si>
  <si>
    <t>1720-1819</t>
  </si>
  <si>
    <t>Mělník</t>
  </si>
  <si>
    <t>50°21'1.495"N, 14°28'25.766"E</t>
  </si>
  <si>
    <t>chrám sv. Petra a Pavla</t>
  </si>
  <si>
    <t xml:space="preserve"> 10 000- 15 000</t>
  </si>
  <si>
    <t xml:space="preserve">1717-1785 </t>
  </si>
  <si>
    <t xml:space="preserve"> </t>
  </si>
  <si>
    <t>Třešť</t>
  </si>
  <si>
    <t>49°17'36.977"N, 15°29'14.261"E</t>
  </si>
  <si>
    <t>kostel  sv. Martina</t>
  </si>
  <si>
    <t>2 000-4 000</t>
  </si>
  <si>
    <t>1717-1784</t>
  </si>
  <si>
    <t>30-40</t>
  </si>
  <si>
    <t>Putim</t>
  </si>
  <si>
    <t>49°15'55.927"N, 14°7'9.169"E</t>
  </si>
  <si>
    <t xml:space="preserve"> kostel sv. Vavřince</t>
  </si>
  <si>
    <t>6 000-8 000</t>
  </si>
  <si>
    <t xml:space="preserve">1717-1782 </t>
  </si>
  <si>
    <t>Korouhev</t>
  </si>
  <si>
    <t>49°40'16.343"N, 16°14'47.259"E</t>
  </si>
  <si>
    <t>500- 1 500</t>
  </si>
  <si>
    <t xml:space="preserve">1671- 1779 </t>
  </si>
  <si>
    <t>Lukavice</t>
  </si>
  <si>
    <t>50°3'9.040"N, 16°29'2.785"E</t>
  </si>
  <si>
    <t>kostel sv. Filipa a Jakuba</t>
  </si>
  <si>
    <t>500- 1 000</t>
  </si>
  <si>
    <t xml:space="preserve">1807-1928 </t>
  </si>
  <si>
    <t>Plumlov</t>
  </si>
  <si>
    <t xml:space="preserve">  Plumlov No.2</t>
  </si>
  <si>
    <t>49 27´ 58´´ N, 17 0´54´´ E</t>
  </si>
  <si>
    <t>kostel Nejsvětější trojice</t>
  </si>
  <si>
    <t xml:space="preserve"> town</t>
  </si>
  <si>
    <t>500-1000</t>
  </si>
  <si>
    <t>1810-1924</t>
  </si>
  <si>
    <t>50-60</t>
  </si>
  <si>
    <t>Nížkov II   TYF</t>
  </si>
  <si>
    <t>49  31´54.602´´N, 15 48´12.956´´E</t>
  </si>
  <si>
    <t>5000-8000</t>
  </si>
  <si>
    <t>tibial fragment</t>
  </si>
  <si>
    <t>1295-1404</t>
  </si>
  <si>
    <t xml:space="preserve">  n.i-</t>
  </si>
  <si>
    <t xml:space="preserve"> tyfoid osteomyelitis</t>
  </si>
  <si>
    <t>Vamberk</t>
  </si>
  <si>
    <t>Vamberk No.8</t>
  </si>
  <si>
    <t xml:space="preserve"> 50 7´ 3´´ N      16   17´ 27´´  E</t>
  </si>
  <si>
    <t>kostel sv. Prokopa</t>
  </si>
  <si>
    <t>2000-4000</t>
  </si>
  <si>
    <t>Sedlec (4 pyramids)</t>
  </si>
  <si>
    <t>Sedlec No1</t>
  </si>
  <si>
    <t>49 57´38´´ N,  15 17´18´´ E</t>
  </si>
  <si>
    <t>kaple Všech  svatých</t>
  </si>
  <si>
    <t>50.000</t>
  </si>
  <si>
    <t>1297-1406</t>
  </si>
  <si>
    <t>40-60</t>
  </si>
  <si>
    <t>Zruč nad Sázavou</t>
  </si>
  <si>
    <t>Zruč No2</t>
  </si>
  <si>
    <t>49 44´40,5´´N, 15  06´ 08,1´´ E</t>
  </si>
  <si>
    <t>kostel Povýšení sv. Kříže</t>
  </si>
  <si>
    <t>100-200</t>
  </si>
  <si>
    <t>1033-1179</t>
  </si>
  <si>
    <t xml:space="preserve">20-40 </t>
  </si>
  <si>
    <t xml:space="preserve"> batrocephaly</t>
  </si>
  <si>
    <t>Skřipel</t>
  </si>
  <si>
    <t>Skřipel No1</t>
  </si>
  <si>
    <t xml:space="preserve">49 50´31´´N, 14 4´1´´E  </t>
  </si>
  <si>
    <t>kostel sv. Šimona a Judy</t>
  </si>
  <si>
    <t>7000-9000</t>
  </si>
  <si>
    <t>1276-1321</t>
  </si>
  <si>
    <t>Smečno</t>
  </si>
  <si>
    <t>Smečno No1</t>
  </si>
  <si>
    <t>50 11´18,88N, 14 2´ 17,46E</t>
  </si>
  <si>
    <t>4500-6000</t>
  </si>
  <si>
    <t>1395-1447</t>
  </si>
  <si>
    <t>Páleček</t>
  </si>
  <si>
    <t>Páleček No2</t>
  </si>
  <si>
    <t>50.2929.00N, 14030701E</t>
  </si>
  <si>
    <t>kostel Navštívení Panny Marie</t>
  </si>
  <si>
    <t>100-150</t>
  </si>
  <si>
    <t>1800-1941</t>
  </si>
  <si>
    <t>more 60</t>
  </si>
  <si>
    <t>Páleč</t>
  </si>
  <si>
    <t>Páleč  No1</t>
  </si>
  <si>
    <t>50 18´43´´N, 14 02´59E</t>
  </si>
  <si>
    <t>kostel Narození Panny Marie</t>
  </si>
  <si>
    <t>Kouřim</t>
  </si>
  <si>
    <t>Kouřim No1</t>
  </si>
  <si>
    <t>50 08´57´´N, 14 58´56´´E</t>
  </si>
  <si>
    <t>kostel sv. Štěpána</t>
  </si>
  <si>
    <t>100-180</t>
  </si>
  <si>
    <t>1419-1495</t>
  </si>
  <si>
    <t>Malín</t>
  </si>
  <si>
    <t>Malín No 2-P2</t>
  </si>
  <si>
    <t>49 57´56´´N,15 18´4´´ E</t>
  </si>
  <si>
    <t>8000-10000</t>
  </si>
  <si>
    <t>1300-1372</t>
  </si>
  <si>
    <t>Velíš</t>
  </si>
  <si>
    <t>Velíš No.3</t>
  </si>
  <si>
    <t>50 24´27´´N, 15 19´4´´ E</t>
  </si>
  <si>
    <t>1500-2000</t>
  </si>
  <si>
    <t>1810-1919</t>
  </si>
  <si>
    <t>Bohuslavice</t>
  </si>
  <si>
    <t>Bohuslavice No.1</t>
  </si>
  <si>
    <t>50 18´46´´N,16 5´19´´ E</t>
  </si>
  <si>
    <t>900-1200</t>
  </si>
  <si>
    <t>1799-1942</t>
  </si>
  <si>
    <t xml:space="preserve">Červený  Kostelec </t>
  </si>
  <si>
    <t>Červený  Kostelec No.3</t>
  </si>
  <si>
    <t>50 28´35´´N, 16 5´35´´ E</t>
  </si>
  <si>
    <t>kostel sv. Jakuba Většího</t>
  </si>
  <si>
    <t>2000- 2300</t>
  </si>
  <si>
    <t>1801-1938</t>
  </si>
  <si>
    <t>Lidéřovice</t>
  </si>
  <si>
    <t>Lidéřovice No.3</t>
  </si>
  <si>
    <t>49 3´59´´ N, 15 22´6´´ E</t>
  </si>
  <si>
    <t>kostel sv. Linharta</t>
  </si>
  <si>
    <t>50-100</t>
  </si>
  <si>
    <t>Křtěnov</t>
  </si>
  <si>
    <t>Křtěnov No. 1</t>
  </si>
  <si>
    <t>49 32´42´´ N,16 25´9´´ E</t>
  </si>
  <si>
    <t>kostel sv. |Prokopa</t>
  </si>
  <si>
    <t>1000-1500</t>
  </si>
  <si>
    <t>1490-1637</t>
  </si>
  <si>
    <t>15-20</t>
  </si>
  <si>
    <t>Kotouň</t>
  </si>
  <si>
    <t>Kotouň No. LB17</t>
  </si>
  <si>
    <t>49 27´3´´ N, 13 40´41´´E</t>
  </si>
  <si>
    <t>1200-1500</t>
  </si>
  <si>
    <t>Řesanice</t>
  </si>
  <si>
    <t>Řesanice No.1</t>
  </si>
  <si>
    <t>49 26´23´´N, 13 42´ 43´´ E</t>
  </si>
  <si>
    <t>kostel Všech svatých</t>
  </si>
  <si>
    <t>600-800</t>
  </si>
  <si>
    <t>1450-1526</t>
  </si>
  <si>
    <t>skull injury *</t>
  </si>
  <si>
    <t>Kotouň PA  TYF</t>
  </si>
  <si>
    <t>1505-1596</t>
  </si>
  <si>
    <t>n.i-</t>
  </si>
  <si>
    <t>20-25</t>
  </si>
  <si>
    <t xml:space="preserve">Malín </t>
  </si>
  <si>
    <t>Malín  1P1    TYF</t>
  </si>
  <si>
    <t>Mnichov</t>
  </si>
  <si>
    <t>Mnichov No.1</t>
  </si>
  <si>
    <t>50 2´13´´ N, 12 47´13´´E</t>
  </si>
  <si>
    <t>60-100</t>
  </si>
  <si>
    <t>1490-1646</t>
  </si>
  <si>
    <t xml:space="preserve">Mnichov </t>
  </si>
  <si>
    <t>Mnichov mummy</t>
  </si>
  <si>
    <t>50 mummies</t>
  </si>
  <si>
    <t>1499-1600</t>
  </si>
  <si>
    <t>child</t>
  </si>
  <si>
    <t xml:space="preserve"> 1 or2 years</t>
  </si>
  <si>
    <t>Sokolov</t>
  </si>
  <si>
    <t>Sokolov P1</t>
  </si>
  <si>
    <t>50,178755N, 12, 637462 E</t>
  </si>
  <si>
    <t>kostel sv. Antotnína Paduánského</t>
  </si>
  <si>
    <t>40-50 jedinců</t>
  </si>
  <si>
    <t>1724-1813</t>
  </si>
  <si>
    <t>Chlum sv. Máří</t>
  </si>
  <si>
    <t>Chlum sv. Máří No. 1</t>
  </si>
  <si>
    <t>50,149837N, 12.535644E</t>
  </si>
  <si>
    <t>kostel Nanebevzetí  Panny Marie</t>
  </si>
  <si>
    <t>7200-9000</t>
  </si>
  <si>
    <t>1222-1285</t>
  </si>
  <si>
    <t>Karlovy  Vary</t>
  </si>
  <si>
    <t>Karlovy Vary No.1</t>
  </si>
  <si>
    <t>50.222738N, 12.884128E</t>
  </si>
  <si>
    <t>kostel sv. Maří  Magdaleny</t>
  </si>
  <si>
    <t>30-50</t>
  </si>
  <si>
    <t>1722-1814</t>
  </si>
  <si>
    <t>skul injury</t>
  </si>
  <si>
    <t>Broumov II</t>
  </si>
  <si>
    <t>Broumov II,No.13</t>
  </si>
  <si>
    <t>50 35´8´´ N, 16  19´55´´E</t>
  </si>
  <si>
    <t>400-500</t>
  </si>
  <si>
    <t>1388-1434</t>
  </si>
  <si>
    <t>Supplementary material for MS</t>
  </si>
  <si>
    <t>Depositing skeletal remains in Czech and Moravian ossuaries in dependence on climatic variations</t>
  </si>
  <si>
    <r>
      <t>Authors: Václav Smrčka</t>
    </r>
    <r>
      <rPr>
        <vertAlign val="super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and Martin Mihaljevič</t>
    </r>
    <r>
      <rPr>
        <vertAlign val="superscript"/>
        <sz val="11"/>
        <color theme="1"/>
        <rFont val="Calibri"/>
        <family val="2"/>
        <charset val="238"/>
        <scheme val="minor"/>
      </rPr>
      <t>2*</t>
    </r>
  </si>
  <si>
    <t>%C</t>
  </si>
  <si>
    <t>20-40 let</t>
  </si>
  <si>
    <t>Oort 1010-1050</t>
  </si>
  <si>
    <t>% N</t>
  </si>
  <si>
    <t xml:space="preserve">Wolf </t>
  </si>
  <si>
    <t>1280-1350</t>
  </si>
  <si>
    <t>Sporer</t>
  </si>
  <si>
    <t>1400-1570</t>
  </si>
  <si>
    <t>Dalton</t>
  </si>
  <si>
    <t>1790-1830</t>
  </si>
  <si>
    <t>Maunder</t>
  </si>
  <si>
    <t>1645-1715</t>
  </si>
  <si>
    <t>%N</t>
  </si>
  <si>
    <t>Outside climatic minimum</t>
  </si>
  <si>
    <t>Climatic minimum</t>
  </si>
  <si>
    <t>Sex not identified</t>
  </si>
  <si>
    <t>Child</t>
  </si>
  <si>
    <t>Females</t>
  </si>
  <si>
    <t>Males</t>
  </si>
  <si>
    <t>Figure S1 Foto of selected ossuaries</t>
  </si>
  <si>
    <t>Le Huray JD, Schutkovski H (2005) Diet and social status during the La T?ne period in Bohemia: Carbon and nitrogen stable isotope analysios of bone collagen from Kutná Hora-Karlov and Radovesice. – Journal of Anthropological Archeology 24, 135-147.</t>
  </si>
  <si>
    <t xml:space="preserve">Halffman CM, Velemínský P (2015): Stable isotope evidence for diet in early medieval Great Moravia (Czech Republic). – Journal of Archaeological Science: Reports 2, 1-8. </t>
  </si>
  <si>
    <t xml:space="preserve">Literature: </t>
  </si>
  <si>
    <r>
      <t>Plecerová A, Kaupová Drtikolová S, Šmerda J, Stloukal M (2020): Dietary reconstruction of the Moravian Lombard population (Kyjov, 5</t>
    </r>
    <r>
      <rPr>
        <vertAlign val="superscript"/>
        <sz val="11"/>
        <color theme="1"/>
        <rFont val="Calibri"/>
        <family val="2"/>
        <charset val="238"/>
        <scheme val="minor"/>
      </rPr>
      <t>th</t>
    </r>
    <r>
      <rPr>
        <sz val="11"/>
        <color theme="1"/>
        <rFont val="Calibri"/>
        <family val="2"/>
        <charset val="238"/>
        <scheme val="minor"/>
      </rPr>
      <t>-6</t>
    </r>
    <r>
      <rPr>
        <vertAlign val="superscript"/>
        <sz val="11"/>
        <color theme="1"/>
        <rFont val="Calibri"/>
        <family val="2"/>
        <charset val="238"/>
        <scheme val="minor"/>
      </rPr>
      <t>th</t>
    </r>
    <r>
      <rPr>
        <sz val="11"/>
        <color theme="1"/>
        <rFont val="Calibri"/>
        <family val="2"/>
        <charset val="238"/>
        <scheme val="minor"/>
      </rPr>
      <t xml:space="preserve"> centuries AD, Czech Republic) through stable isotope analysis (δ</t>
    </r>
    <r>
      <rPr>
        <vertAlign val="superscript"/>
        <sz val="11"/>
        <color theme="1"/>
        <rFont val="Calibri"/>
        <family val="2"/>
        <charset val="238"/>
        <scheme val="minor"/>
      </rPr>
      <t>13</t>
    </r>
    <r>
      <rPr>
        <sz val="11"/>
        <color theme="1"/>
        <rFont val="Calibri"/>
        <family val="2"/>
        <charset val="238"/>
        <scheme val="minor"/>
      </rPr>
      <t>C, δ</t>
    </r>
    <r>
      <rPr>
        <vertAlign val="superscript"/>
        <sz val="11"/>
        <color theme="1"/>
        <rFont val="Calibri"/>
        <family val="2"/>
        <charset val="238"/>
        <scheme val="minor"/>
      </rPr>
      <t>15</t>
    </r>
    <r>
      <rPr>
        <sz val="11"/>
        <color theme="1"/>
        <rFont val="Calibri"/>
        <family val="2"/>
        <charset val="238"/>
        <scheme val="minor"/>
      </rPr>
      <t>N). Journal of Archaeological Science: Reports 29, 102062.</t>
    </r>
  </si>
  <si>
    <r>
      <t>Salesse K, Dufour É, Castex D, Velemínský P, Santos F, Kuchařová H, Jun L, Brůžek  J (2013) Life history of the individuals buried in the St. Benedict Cemetery (Prague, 15</t>
    </r>
    <r>
      <rPr>
        <vertAlign val="superscript"/>
        <sz val="11"/>
        <color rgb="FF000000"/>
        <rFont val="Calibri"/>
        <family val="2"/>
        <charset val="238"/>
        <scheme val="minor"/>
      </rPr>
      <t>th</t>
    </r>
    <r>
      <rPr>
        <sz val="11"/>
        <color rgb="FF000000"/>
        <rFont val="Calibri"/>
        <family val="2"/>
        <charset val="238"/>
        <scheme val="minor"/>
      </rPr>
      <t>-18</t>
    </r>
    <r>
      <rPr>
        <vertAlign val="superscript"/>
        <sz val="11"/>
        <color rgb="FF000000"/>
        <rFont val="Calibri"/>
        <family val="2"/>
        <charset val="238"/>
        <scheme val="minor"/>
      </rPr>
      <t>th</t>
    </r>
    <r>
      <rPr>
        <sz val="11"/>
        <color rgb="FF000000"/>
        <rFont val="Calibri"/>
        <family val="2"/>
        <charset val="238"/>
        <scheme val="minor"/>
      </rPr>
      <t xml:space="preserve"> Centuries):Insights from 14C dating and stable isotope (δ13C, δ15N δ18O) analysis. – America Journal of Physical Anthropology, 151, 2, 202-214.</t>
    </r>
  </si>
  <si>
    <r>
      <t>δ</t>
    </r>
    <r>
      <rPr>
        <b/>
        <vertAlign val="superscript"/>
        <sz val="11"/>
        <color theme="1"/>
        <rFont val="Calibri"/>
        <family val="2"/>
        <charset val="238"/>
        <scheme val="minor"/>
      </rPr>
      <t>13</t>
    </r>
    <r>
      <rPr>
        <b/>
        <sz val="11"/>
        <color theme="1"/>
        <rFont val="Calibri"/>
        <family val="2"/>
        <charset val="238"/>
        <scheme val="minor"/>
      </rPr>
      <t>C (‰)</t>
    </r>
  </si>
  <si>
    <r>
      <t>δ</t>
    </r>
    <r>
      <rPr>
        <b/>
        <vertAlign val="superscript"/>
        <sz val="11"/>
        <color theme="1"/>
        <rFont val="Calibri"/>
        <family val="2"/>
        <charset val="238"/>
        <scheme val="minor"/>
      </rPr>
      <t>15</t>
    </r>
    <r>
      <rPr>
        <b/>
        <sz val="11"/>
        <color theme="1"/>
        <rFont val="Calibri"/>
        <family val="2"/>
        <charset val="238"/>
        <scheme val="minor"/>
      </rPr>
      <t>N (‰)</t>
    </r>
  </si>
  <si>
    <r>
      <rPr>
        <vertAlign val="superscript"/>
        <sz val="12"/>
        <color rgb="FF000000"/>
        <rFont val="Calibri"/>
        <family val="2"/>
        <charset val="238"/>
      </rPr>
      <t>14</t>
    </r>
    <r>
      <rPr>
        <sz val="12"/>
        <color rgb="FF000000"/>
        <rFont val="Calibri"/>
        <family val="2"/>
        <charset val="238"/>
      </rPr>
      <t>C age BP</t>
    </r>
  </si>
  <si>
    <t>Figure S1 Foto of selected ossuaries.</t>
  </si>
  <si>
    <t xml:space="preserve">Table S3 List of the samples arranged according sex. </t>
  </si>
  <si>
    <t>Table S2 List of the samples arranged according individual climatic minima.</t>
  </si>
  <si>
    <t>‰</t>
  </si>
  <si>
    <t>Poznan Lab Number</t>
  </si>
  <si>
    <t>Figure S8  δ13C vs δ15N   Radiocarbon vs calibrated date of samples.</t>
  </si>
  <si>
    <t>Figure S2  δ13C vs δ15N   dependence in samples from individual minima and in the whole data set.</t>
  </si>
  <si>
    <r>
      <t>Figure S4 δ</t>
    </r>
    <r>
      <rPr>
        <vertAlign val="superscript"/>
        <sz val="14"/>
        <color theme="1"/>
        <rFont val="Calibri"/>
        <family val="2"/>
        <charset val="238"/>
        <scheme val="minor"/>
      </rPr>
      <t>13</t>
    </r>
    <r>
      <rPr>
        <sz val="14"/>
        <color theme="1"/>
        <rFont val="Calibri"/>
        <family val="2"/>
        <charset val="238"/>
        <scheme val="minor"/>
      </rPr>
      <t>C vs δ</t>
    </r>
    <r>
      <rPr>
        <vertAlign val="superscript"/>
        <sz val="14"/>
        <color theme="1"/>
        <rFont val="Calibri"/>
        <family val="2"/>
        <charset val="238"/>
        <scheme val="minor"/>
      </rPr>
      <t>15</t>
    </r>
    <r>
      <rPr>
        <sz val="14"/>
        <color theme="1"/>
        <rFont val="Calibri"/>
        <family val="2"/>
        <charset val="238"/>
        <scheme val="minor"/>
      </rPr>
      <t xml:space="preserve">N   of studied bones and La Tene population (data from Le Huray and and Schutkovski 2005) </t>
    </r>
  </si>
  <si>
    <t xml:space="preserve">Figure S5  δ13C vs δ15N   of studied bones and Moravia Lombard population (data from Plecerová et al. 2020) </t>
  </si>
  <si>
    <t xml:space="preserve">Figure S6  δ13C vs δ15N  of studied bones and Graet Moravia population (data from Halffman and Velemínský 2015) </t>
  </si>
  <si>
    <t xml:space="preserve">Figure S7  δ13C vs δ15N   of studied bones and population  from St. Benedict monastery - Prague (data from Salesse et al. 2013) </t>
  </si>
  <si>
    <t xml:space="preserve">Table S1 Locations, sample names, Poznan Laboratory Number, 14C age, sex, estimated number of skeletons, age of the individual, cause of death. </t>
  </si>
  <si>
    <r>
      <t xml:space="preserve">Figure S3  PCA analyses of isotopic data. Symbols: all data  </t>
    </r>
    <r>
      <rPr>
        <sz val="24"/>
        <color theme="1"/>
        <rFont val="Calibri"/>
        <family val="2"/>
        <charset val="238"/>
        <scheme val="minor"/>
      </rPr>
      <t>.</t>
    </r>
    <r>
      <rPr>
        <sz val="14"/>
        <color theme="1"/>
        <rFont val="Calibri"/>
        <family val="2"/>
        <charset val="238"/>
        <scheme val="minor"/>
      </rPr>
      <t xml:space="preserve"> , Wolf o, Sporer x, Dalton +. </t>
    </r>
  </si>
  <si>
    <t xml:space="preserve">Figure S3  PCA analyses of isotopic data. Symbols: all data  . , Wolf o, Sporer x, Dalton +. </t>
  </si>
  <si>
    <t xml:space="preserve">Figure S4 δ13C vs δ15N   of studied bones and La Tene population (data from Le Huray and and Schutkovski 2005). </t>
  </si>
  <si>
    <t xml:space="preserve">Figure S5  δ13C vs δ15N   of studied bones and Moravia Lombard population (data from Plecerová et al. 2020). </t>
  </si>
  <si>
    <t xml:space="preserve">Figure S6  δ13C vs δ15N  of studied bones and Graet Moravia population (data from Halffman and Velemínský 2015). </t>
  </si>
  <si>
    <t xml:space="preserve">Figure S7  δ13C vs δ15N   of studied bones and population  from St. Benedict monastery - Prague (data from Salesse et al. 2013). </t>
  </si>
  <si>
    <t>R = 0,4769</t>
  </si>
  <si>
    <t>R =   0,8046</t>
  </si>
  <si>
    <t>R =  0,6041</t>
  </si>
  <si>
    <t>R =  0,2289</t>
  </si>
  <si>
    <t>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</si>
</sst>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6"/>
      <color rgb="FF000000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vertAlign val="superscript"/>
      <sz val="11"/>
      <color rgb="FF000000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vertAlign val="superscript"/>
      <sz val="12"/>
      <color rgb="FF000000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vertAlign val="superscript"/>
      <sz val="14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</cellStyleXfs>
  <cellXfs count="12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vertical="center" shrinkToFi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0" fontId="0" fillId="0" borderId="2" xfId="0" applyBorder="1"/>
    <xf numFmtId="0" fontId="5" fillId="0" borderId="0" xfId="1" applyFont="1" applyAlignment="1">
      <alignment horizontal="right" wrapText="1"/>
    </xf>
    <xf numFmtId="0" fontId="6" fillId="0" borderId="0" xfId="0" applyFont="1"/>
    <xf numFmtId="16" fontId="0" fillId="0" borderId="0" xfId="0" applyNumberFormat="1"/>
    <xf numFmtId="16" fontId="0" fillId="0" borderId="0" xfId="0" applyNumberFormat="1" applyAlignment="1">
      <alignment horizont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fill" vertical="justify" wrapText="1"/>
    </xf>
    <xf numFmtId="2" fontId="14" fillId="0" borderId="2" xfId="4" applyNumberFormat="1" applyFont="1" applyFill="1" applyBorder="1" applyAlignment="1">
      <alignment horizontal="center" vertical="center"/>
    </xf>
    <xf numFmtId="10" fontId="14" fillId="0" borderId="2" xfId="4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3" quotePrefix="1" applyFont="1" applyAlignment="1">
      <alignment horizontal="center" vertical="center"/>
    </xf>
    <xf numFmtId="10" fontId="14" fillId="0" borderId="0" xfId="4" applyNumberFormat="1" applyFont="1" applyFill="1" applyBorder="1" applyAlignment="1">
      <alignment horizontal="center" vertical="center"/>
    </xf>
    <xf numFmtId="0" fontId="11" fillId="0" borderId="0" xfId="0" applyFont="1"/>
    <xf numFmtId="0" fontId="0" fillId="2" borderId="0" xfId="0" applyFill="1"/>
    <xf numFmtId="0" fontId="0" fillId="3" borderId="0" xfId="0" applyFill="1"/>
    <xf numFmtId="0" fontId="0" fillId="3" borderId="0" xfId="0" applyFill="1" applyAlignment="1">
      <alignment horizontal="center"/>
    </xf>
    <xf numFmtId="3" fontId="0" fillId="3" borderId="0" xfId="0" applyNumberFormat="1" applyFill="1" applyAlignment="1">
      <alignment horizontal="center"/>
    </xf>
    <xf numFmtId="17" fontId="0" fillId="3" borderId="0" xfId="0" applyNumberFormat="1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vertical="center" wrapText="1"/>
    </xf>
    <xf numFmtId="17" fontId="0" fillId="4" borderId="0" xfId="0" applyNumberForma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11" fillId="0" borderId="2" xfId="0" applyFont="1" applyBorder="1"/>
    <xf numFmtId="0" fontId="11" fillId="0" borderId="2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20" fillId="0" borderId="0" xfId="0" applyFont="1"/>
    <xf numFmtId="3" fontId="18" fillId="0" borderId="0" xfId="0" applyNumberFormat="1" applyFont="1" applyAlignment="1">
      <alignment horizontal="center"/>
    </xf>
    <xf numFmtId="17" fontId="18" fillId="0" borderId="0" xfId="0" applyNumberFormat="1" applyFont="1" applyAlignment="1">
      <alignment horizontal="center"/>
    </xf>
    <xf numFmtId="0" fontId="22" fillId="0" borderId="0" xfId="1" applyFont="1" applyAlignment="1">
      <alignment horizontal="right" wrapText="1"/>
    </xf>
    <xf numFmtId="0" fontId="18" fillId="6" borderId="0" xfId="0" applyFont="1" applyFill="1"/>
    <xf numFmtId="0" fontId="18" fillId="6" borderId="0" xfId="0" applyFont="1" applyFill="1" applyAlignment="1">
      <alignment horizontal="center"/>
    </xf>
    <xf numFmtId="0" fontId="22" fillId="6" borderId="0" xfId="1" applyFont="1" applyFill="1" applyAlignment="1">
      <alignment horizontal="right" wrapText="1"/>
    </xf>
    <xf numFmtId="16" fontId="18" fillId="6" borderId="0" xfId="0" applyNumberFormat="1" applyFont="1" applyFill="1"/>
    <xf numFmtId="0" fontId="18" fillId="7" borderId="0" xfId="0" applyFont="1" applyFill="1"/>
    <xf numFmtId="0" fontId="18" fillId="7" borderId="0" xfId="0" applyFont="1" applyFill="1" applyAlignment="1">
      <alignment horizontal="center"/>
    </xf>
    <xf numFmtId="0" fontId="22" fillId="7" borderId="0" xfId="1" applyFont="1" applyFill="1" applyAlignment="1">
      <alignment horizontal="right" wrapText="1"/>
    </xf>
    <xf numFmtId="0" fontId="18" fillId="8" borderId="0" xfId="0" applyFont="1" applyFill="1"/>
    <xf numFmtId="0" fontId="18" fillId="8" borderId="0" xfId="0" applyFont="1" applyFill="1" applyAlignment="1">
      <alignment horizontal="center"/>
    </xf>
    <xf numFmtId="0" fontId="22" fillId="8" borderId="0" xfId="1" applyFont="1" applyFill="1" applyAlignment="1">
      <alignment horizontal="right" wrapText="1"/>
    </xf>
    <xf numFmtId="16" fontId="18" fillId="8" borderId="0" xfId="0" applyNumberFormat="1" applyFont="1" applyFill="1" applyAlignment="1">
      <alignment horizontal="center"/>
    </xf>
    <xf numFmtId="16" fontId="18" fillId="8" borderId="0" xfId="0" applyNumberFormat="1" applyFont="1" applyFill="1"/>
    <xf numFmtId="0" fontId="18" fillId="8" borderId="0" xfId="0" applyFont="1" applyFill="1" applyAlignment="1">
      <alignment vertical="center"/>
    </xf>
    <xf numFmtId="3" fontId="18" fillId="8" borderId="0" xfId="0" applyNumberFormat="1" applyFont="1" applyFill="1" applyAlignment="1">
      <alignment horizontal="center"/>
    </xf>
    <xf numFmtId="17" fontId="18" fillId="8" borderId="0" xfId="0" applyNumberFormat="1" applyFont="1" applyFill="1" applyAlignment="1">
      <alignment horizontal="center"/>
    </xf>
    <xf numFmtId="10" fontId="15" fillId="0" borderId="0" xfId="0" quotePrefix="1" applyNumberFormat="1" applyFont="1" applyAlignment="1">
      <alignment horizontal="center"/>
    </xf>
    <xf numFmtId="10" fontId="15" fillId="0" borderId="0" xfId="0" quotePrefix="1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10" fontId="15" fillId="6" borderId="0" xfId="0" quotePrefix="1" applyNumberFormat="1" applyFont="1" applyFill="1" applyAlignment="1">
      <alignment horizontal="center"/>
    </xf>
    <xf numFmtId="10" fontId="15" fillId="6" borderId="0" xfId="0" quotePrefix="1" applyNumberFormat="1" applyFont="1" applyFill="1" applyAlignment="1">
      <alignment horizontal="center" vertical="center"/>
    </xf>
    <xf numFmtId="2" fontId="14" fillId="6" borderId="0" xfId="0" applyNumberFormat="1" applyFont="1" applyFill="1" applyAlignment="1">
      <alignment horizontal="center" vertical="center"/>
    </xf>
    <xf numFmtId="2" fontId="14" fillId="6" borderId="0" xfId="0" applyNumberFormat="1" applyFont="1" applyFill="1" applyAlignment="1">
      <alignment horizontal="center"/>
    </xf>
    <xf numFmtId="10" fontId="15" fillId="7" borderId="0" xfId="0" quotePrefix="1" applyNumberFormat="1" applyFont="1" applyFill="1" applyAlignment="1">
      <alignment horizontal="center"/>
    </xf>
    <xf numFmtId="10" fontId="15" fillId="7" borderId="0" xfId="0" quotePrefix="1" applyNumberFormat="1" applyFont="1" applyFill="1" applyAlignment="1">
      <alignment horizontal="center" vertical="center"/>
    </xf>
    <xf numFmtId="2" fontId="14" fillId="7" borderId="0" xfId="0" applyNumberFormat="1" applyFont="1" applyFill="1" applyAlignment="1">
      <alignment horizontal="center" vertical="center"/>
    </xf>
    <xf numFmtId="2" fontId="14" fillId="7" borderId="0" xfId="0" applyNumberFormat="1" applyFont="1" applyFill="1" applyAlignment="1">
      <alignment horizontal="center"/>
    </xf>
    <xf numFmtId="10" fontId="15" fillId="8" borderId="0" xfId="0" quotePrefix="1" applyNumberFormat="1" applyFont="1" applyFill="1" applyAlignment="1">
      <alignment horizontal="center"/>
    </xf>
    <xf numFmtId="10" fontId="15" fillId="8" borderId="0" xfId="0" quotePrefix="1" applyNumberFormat="1" applyFont="1" applyFill="1" applyAlignment="1">
      <alignment horizontal="center" vertical="center"/>
    </xf>
    <xf numFmtId="2" fontId="14" fillId="8" borderId="0" xfId="0" applyNumberFormat="1" applyFont="1" applyFill="1" applyAlignment="1">
      <alignment horizontal="center" vertical="center"/>
    </xf>
    <xf numFmtId="2" fontId="14" fillId="8" borderId="0" xfId="0" applyNumberFormat="1" applyFont="1" applyFill="1" applyAlignment="1">
      <alignment horizontal="center"/>
    </xf>
    <xf numFmtId="2" fontId="20" fillId="0" borderId="0" xfId="0" applyNumberFormat="1" applyFont="1"/>
    <xf numFmtId="10" fontId="15" fillId="8" borderId="0" xfId="2" applyNumberFormat="1" applyFont="1" applyFill="1" applyBorder="1" applyAlignment="1">
      <alignment horizontal="center"/>
    </xf>
    <xf numFmtId="10" fontId="21" fillId="8" borderId="0" xfId="2" applyNumberFormat="1" applyFont="1" applyFill="1" applyBorder="1" applyAlignment="1">
      <alignment horizontal="center"/>
    </xf>
    <xf numFmtId="2" fontId="23" fillId="8" borderId="0" xfId="0" applyNumberFormat="1" applyFont="1" applyFill="1" applyAlignment="1">
      <alignment horizontal="center"/>
    </xf>
    <xf numFmtId="10" fontId="15" fillId="0" borderId="2" xfId="4" applyNumberFormat="1" applyFont="1" applyFill="1" applyBorder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0" fontId="13" fillId="0" borderId="0" xfId="0" applyFont="1"/>
    <xf numFmtId="0" fontId="24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29" fillId="0" borderId="0" xfId="1" applyFont="1" applyAlignment="1">
      <alignment horizontal="center" wrapText="1"/>
    </xf>
    <xf numFmtId="0" fontId="10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0" xfId="0" quotePrefix="1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0" fontId="10" fillId="0" borderId="2" xfId="0" applyFont="1" applyBorder="1" applyAlignment="1">
      <alignment horizontal="center"/>
    </xf>
    <xf numFmtId="0" fontId="31" fillId="0" borderId="0" xfId="0" applyFont="1"/>
    <xf numFmtId="0" fontId="24" fillId="0" borderId="0" xfId="0" applyFont="1"/>
    <xf numFmtId="0" fontId="32" fillId="9" borderId="1" xfId="0" applyFont="1" applyFill="1" applyBorder="1" applyAlignment="1">
      <alignment horizontal="center" vertical="center" wrapText="1"/>
    </xf>
    <xf numFmtId="0" fontId="0" fillId="9" borderId="0" xfId="0" applyFill="1"/>
    <xf numFmtId="0" fontId="0" fillId="9" borderId="0" xfId="0" applyFill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center"/>
    </xf>
    <xf numFmtId="0" fontId="10" fillId="10" borderId="0" xfId="0" applyFont="1" applyFill="1" applyAlignment="1">
      <alignment horizontal="center"/>
    </xf>
    <xf numFmtId="2" fontId="16" fillId="10" borderId="0" xfId="0" applyNumberFormat="1" applyFont="1" applyFill="1" applyAlignment="1">
      <alignment horizontal="center"/>
    </xf>
    <xf numFmtId="2" fontId="16" fillId="10" borderId="0" xfId="0" quotePrefix="1" applyNumberFormat="1" applyFont="1" applyFill="1" applyAlignment="1">
      <alignment horizontal="center" vertical="center"/>
    </xf>
    <xf numFmtId="2" fontId="16" fillId="10" borderId="0" xfId="0" applyNumberFormat="1" applyFont="1" applyFill="1" applyAlignment="1">
      <alignment horizontal="center" vertical="center"/>
    </xf>
    <xf numFmtId="17" fontId="0" fillId="10" borderId="0" xfId="0" applyNumberFormat="1" applyFill="1" applyAlignment="1">
      <alignment horizontal="center"/>
    </xf>
    <xf numFmtId="2" fontId="10" fillId="10" borderId="0" xfId="0" applyNumberFormat="1" applyFont="1" applyFill="1" applyAlignment="1">
      <alignment horizontal="center"/>
    </xf>
    <xf numFmtId="2" fontId="10" fillId="10" borderId="0" xfId="2" applyNumberFormat="1" applyFont="1" applyFill="1" applyBorder="1" applyAlignment="1">
      <alignment horizontal="center"/>
    </xf>
    <xf numFmtId="16" fontId="0" fillId="10" borderId="0" xfId="0" applyNumberFormat="1" applyFill="1" applyAlignment="1">
      <alignment horizontal="center"/>
    </xf>
    <xf numFmtId="0" fontId="29" fillId="10" borderId="0" xfId="1" applyFont="1" applyFill="1" applyAlignment="1">
      <alignment horizontal="center" wrapText="1"/>
    </xf>
    <xf numFmtId="16" fontId="10" fillId="10" borderId="0" xfId="0" applyNumberFormat="1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</cellXfs>
  <cellStyles count="5">
    <cellStyle name="Normální" xfId="0" builtinId="0"/>
    <cellStyle name="Normální 2" xfId="3" xr:uid="{96059A3D-A8B6-4467-98EC-B437C7105609}"/>
    <cellStyle name="Normalny_List1" xfId="1" xr:uid="{B689FBF0-44EC-4398-A7F8-CAF4167A753E}"/>
    <cellStyle name="Procenta" xfId="2" builtinId="5"/>
    <cellStyle name="Procenta 2" xfId="4" xr:uid="{31242918-0C18-4FFD-BFE4-F12E659D2B0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Samples dated to the Wolf Minimum</a:t>
            </a:r>
          </a:p>
        </c:rich>
      </c:tx>
      <c:layout>
        <c:manualLayout>
          <c:xMode val="edge"/>
          <c:yMode val="edge"/>
          <c:x val="0.18597260945494654"/>
          <c:y val="3.2036613272311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2833333333333338E-2"/>
          <c:y val="0.16974828375286041"/>
          <c:w val="0.81207655463300565"/>
          <c:h val="0.682891223265284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</c:trendlineLbl>
          </c:trendline>
          <c:xVal>
            <c:numRef>
              <c:f>'Table S2'!$Q$5:$Q$14</c:f>
              <c:numCache>
                <c:formatCode>0.00</c:formatCode>
                <c:ptCount val="10"/>
                <c:pt idx="0">
                  <c:v>-19.041371418654361</c:v>
                </c:pt>
                <c:pt idx="1">
                  <c:v>-19.07161781302495</c:v>
                </c:pt>
                <c:pt idx="2">
                  <c:v>-19.650332158648865</c:v>
                </c:pt>
                <c:pt idx="3">
                  <c:v>-19.295441131367301</c:v>
                </c:pt>
                <c:pt idx="4">
                  <c:v>-19.361983198982593</c:v>
                </c:pt>
                <c:pt idx="5">
                  <c:v>-19.361983198982593</c:v>
                </c:pt>
                <c:pt idx="6">
                  <c:v>-19.092790289084359</c:v>
                </c:pt>
                <c:pt idx="7">
                  <c:v>-19.641258240337688</c:v>
                </c:pt>
                <c:pt idx="8">
                  <c:v>-19.773334162422589</c:v>
                </c:pt>
                <c:pt idx="9">
                  <c:v>-19.630167895735141</c:v>
                </c:pt>
              </c:numCache>
            </c:numRef>
          </c:xVal>
          <c:yVal>
            <c:numRef>
              <c:f>'Table S2'!$N$5:$N$14</c:f>
              <c:numCache>
                <c:formatCode>0.00</c:formatCode>
                <c:ptCount val="10"/>
                <c:pt idx="0">
                  <c:v>10.99950167472908</c:v>
                </c:pt>
                <c:pt idx="1">
                  <c:v>10.733670757827019</c:v>
                </c:pt>
                <c:pt idx="2">
                  <c:v>10.707589233904553</c:v>
                </c:pt>
                <c:pt idx="3">
                  <c:v>11.548216812636349</c:v>
                </c:pt>
                <c:pt idx="4">
                  <c:v>8.6912868075908225</c:v>
                </c:pt>
                <c:pt idx="5">
                  <c:v>10.586209834111537</c:v>
                </c:pt>
                <c:pt idx="6">
                  <c:v>12.853296144295138</c:v>
                </c:pt>
                <c:pt idx="7">
                  <c:v>11.133921836483328</c:v>
                </c:pt>
                <c:pt idx="8">
                  <c:v>9.013293314479732</c:v>
                </c:pt>
                <c:pt idx="9">
                  <c:v>10.446773994679893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C-46D8-957C-31BA3E333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272096"/>
        <c:axId val="1698488704"/>
      </c:scatterChart>
      <c:valAx>
        <c:axId val="120627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488704"/>
        <c:crosses val="autoZero"/>
        <c:crossBetween val="midCat"/>
      </c:valAx>
      <c:valAx>
        <c:axId val="1698488704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62720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Samples</a:t>
            </a:r>
            <a:r>
              <a:rPr lang="cs-CZ" baseline="0"/>
              <a:t> dated to the Sporer Minimum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2833333333333338E-2"/>
          <c:y val="0.17171296296296296"/>
          <c:w val="0.81733854187915633"/>
          <c:h val="0.6375543161271506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'Table S2'!$Q$16:$Q$33</c:f>
              <c:numCache>
                <c:formatCode>0.00</c:formatCode>
                <c:ptCount val="18"/>
                <c:pt idx="0">
                  <c:v>-19.342827149214553</c:v>
                </c:pt>
                <c:pt idx="1">
                  <c:v>-19.29</c:v>
                </c:pt>
                <c:pt idx="3">
                  <c:v>-19.386180314479063</c:v>
                </c:pt>
                <c:pt idx="4">
                  <c:v>-19.289391852493182</c:v>
                </c:pt>
                <c:pt idx="5">
                  <c:v>-19.421467774578083</c:v>
                </c:pt>
                <c:pt idx="6">
                  <c:v>-19.351901067525731</c:v>
                </c:pt>
                <c:pt idx="7">
                  <c:v>-20.146373026326511</c:v>
                </c:pt>
                <c:pt idx="8">
                  <c:v>-20.142340173743765</c:v>
                </c:pt>
                <c:pt idx="9">
                  <c:v>-19.751153473217496</c:v>
                </c:pt>
                <c:pt idx="10">
                  <c:v>-19.208734800838283</c:v>
                </c:pt>
                <c:pt idx="11">
                  <c:v>-19.32064646000946</c:v>
                </c:pt>
                <c:pt idx="12">
                  <c:v>-20.341966376589646</c:v>
                </c:pt>
                <c:pt idx="13">
                  <c:v>-19.847941935203377</c:v>
                </c:pt>
                <c:pt idx="14">
                  <c:v>-19.664447142688473</c:v>
                </c:pt>
                <c:pt idx="15">
                  <c:v>-19.491034481630436</c:v>
                </c:pt>
                <c:pt idx="16">
                  <c:v>-18.87904910219887</c:v>
                </c:pt>
                <c:pt idx="17">
                  <c:v>-19.544469778351807</c:v>
                </c:pt>
              </c:numCache>
            </c:numRef>
          </c:xVal>
          <c:yVal>
            <c:numRef>
              <c:f>'Table S2'!$N$16:$N$33</c:f>
              <c:numCache>
                <c:formatCode>0.00</c:formatCode>
                <c:ptCount val="18"/>
                <c:pt idx="0">
                  <c:v>12.202261181768963</c:v>
                </c:pt>
                <c:pt idx="1">
                  <c:v>12.47</c:v>
                </c:pt>
                <c:pt idx="3">
                  <c:v>13.318751032757611</c:v>
                </c:pt>
                <c:pt idx="4">
                  <c:v>12.273483804788004</c:v>
                </c:pt>
                <c:pt idx="5">
                  <c:v>12.838249111262945</c:v>
                </c:pt>
                <c:pt idx="6">
                  <c:v>13.783202785684605</c:v>
                </c:pt>
                <c:pt idx="7">
                  <c:v>10.809909058523459</c:v>
                </c:pt>
                <c:pt idx="8">
                  <c:v>9.7726669148376892</c:v>
                </c:pt>
                <c:pt idx="9">
                  <c:v>11.392730804637031</c:v>
                </c:pt>
                <c:pt idx="10">
                  <c:v>11.235238525566754</c:v>
                </c:pt>
                <c:pt idx="11">
                  <c:v>11.412793515346621</c:v>
                </c:pt>
                <c:pt idx="12">
                  <c:v>9.5098454045420695</c:v>
                </c:pt>
                <c:pt idx="13">
                  <c:v>11.793985018828819</c:v>
                </c:pt>
                <c:pt idx="14">
                  <c:v>12.208279994981838</c:v>
                </c:pt>
                <c:pt idx="15">
                  <c:v>11.699690278493749</c:v>
                </c:pt>
                <c:pt idx="16">
                  <c:v>15.308971935148875</c:v>
                </c:pt>
                <c:pt idx="17">
                  <c:v>11.870223319525259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AE-4A89-A430-AD87EBBC7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272096"/>
        <c:axId val="1698488704"/>
      </c:scatterChart>
      <c:valAx>
        <c:axId val="120627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488704"/>
        <c:crosses val="autoZero"/>
        <c:crossBetween val="midCat"/>
      </c:valAx>
      <c:valAx>
        <c:axId val="1698488704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62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Samples dated to the Dalton Minimum</a:t>
            </a:r>
          </a:p>
        </c:rich>
      </c:tx>
      <c:layout>
        <c:manualLayout>
          <c:xMode val="edge"/>
          <c:yMode val="edge"/>
          <c:x val="0.12032584258128097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05555555555557E-2"/>
          <c:y val="0.17171296296296298"/>
          <c:w val="0.81435945343859406"/>
          <c:h val="0.6144061679790024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</c:trendlineLbl>
          </c:trendline>
          <c:xVal>
            <c:numRef>
              <c:f>'Table S2'!$Q$35:$Q$46</c:f>
              <c:numCache>
                <c:formatCode>0.00</c:formatCode>
                <c:ptCount val="12"/>
                <c:pt idx="0">
                  <c:v>-19.341818936068869</c:v>
                </c:pt>
                <c:pt idx="1">
                  <c:v>-19.347868214942984</c:v>
                </c:pt>
                <c:pt idx="2">
                  <c:v>-19.852983000931808</c:v>
                </c:pt>
                <c:pt idx="3">
                  <c:v>-19.701751029078867</c:v>
                </c:pt>
                <c:pt idx="4">
                  <c:v>-20.213923307087491</c:v>
                </c:pt>
                <c:pt idx="5">
                  <c:v>-19.937672905169453</c:v>
                </c:pt>
                <c:pt idx="6">
                  <c:v>-19.209743013983967</c:v>
                </c:pt>
                <c:pt idx="7">
                  <c:v>-19.271244015870828</c:v>
                </c:pt>
                <c:pt idx="8">
                  <c:v>-20.28752286672259</c:v>
                </c:pt>
                <c:pt idx="9">
                  <c:v>-20.56780612122337</c:v>
                </c:pt>
                <c:pt idx="10">
                  <c:v>-20.341966376589646</c:v>
                </c:pt>
                <c:pt idx="11">
                  <c:v>-19.3468600017973</c:v>
                </c:pt>
              </c:numCache>
            </c:numRef>
          </c:xVal>
          <c:yVal>
            <c:numRef>
              <c:f>'Table S2'!$N$35:$N$46</c:f>
              <c:numCache>
                <c:formatCode>0.00</c:formatCode>
                <c:ptCount val="12"/>
                <c:pt idx="0">
                  <c:v>11.946461620221699</c:v>
                </c:pt>
                <c:pt idx="1">
                  <c:v>12.590474633999516</c:v>
                </c:pt>
                <c:pt idx="2">
                  <c:v>11.226210305747438</c:v>
                </c:pt>
                <c:pt idx="3">
                  <c:v>12.004643481279508</c:v>
                </c:pt>
                <c:pt idx="4">
                  <c:v>9.711475647173442</c:v>
                </c:pt>
                <c:pt idx="5">
                  <c:v>11.666586805822925</c:v>
                </c:pt>
                <c:pt idx="6">
                  <c:v>12.416932186361569</c:v>
                </c:pt>
                <c:pt idx="7">
                  <c:v>12.645647088450888</c:v>
                </c:pt>
                <c:pt idx="8">
                  <c:v>11.382699449282237</c:v>
                </c:pt>
                <c:pt idx="9">
                  <c:v>11.517119611036485</c:v>
                </c:pt>
                <c:pt idx="10">
                  <c:v>11.138937514160725</c:v>
                </c:pt>
                <c:pt idx="11">
                  <c:v>11.010536165619353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0F-4752-92FB-6C950B7A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272096"/>
        <c:axId val="1698488704"/>
      </c:scatterChart>
      <c:valAx>
        <c:axId val="120627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488704"/>
        <c:crosses val="autoZero"/>
        <c:crossBetween val="midCat"/>
      </c:valAx>
      <c:valAx>
        <c:axId val="1698488704"/>
        <c:scaling>
          <c:orientation val="minMax"/>
          <c:min val="9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62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Full data 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2833333333333338E-2"/>
          <c:y val="0.17171296296296296"/>
          <c:w val="0.81435945343859406"/>
          <c:h val="0.632924686497521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</c:trendlineLbl>
          </c:trendline>
          <c:xVal>
            <c:numRef>
              <c:f>'Table S2'!$Q$3:$Q$54</c:f>
              <c:numCache>
                <c:formatCode>General</c:formatCode>
                <c:ptCount val="52"/>
                <c:pt idx="0" formatCode="0.00">
                  <c:v>-18.054330749027507</c:v>
                </c:pt>
                <c:pt idx="2" formatCode="0.00">
                  <c:v>-19.041371418654361</c:v>
                </c:pt>
                <c:pt idx="3" formatCode="0.00">
                  <c:v>-19.07161781302495</c:v>
                </c:pt>
                <c:pt idx="4" formatCode="0.00">
                  <c:v>-19.650332158648865</c:v>
                </c:pt>
                <c:pt idx="5" formatCode="0.00">
                  <c:v>-19.295441131367301</c:v>
                </c:pt>
                <c:pt idx="6" formatCode="0.00">
                  <c:v>-19.361983198982593</c:v>
                </c:pt>
                <c:pt idx="7" formatCode="0.00">
                  <c:v>-19.361983198982593</c:v>
                </c:pt>
                <c:pt idx="8" formatCode="0.00">
                  <c:v>-19.092790289084359</c:v>
                </c:pt>
                <c:pt idx="9" formatCode="0.00">
                  <c:v>-19.641258240337688</c:v>
                </c:pt>
                <c:pt idx="10" formatCode="0.00">
                  <c:v>-19.773334162422589</c:v>
                </c:pt>
                <c:pt idx="11" formatCode="0.00">
                  <c:v>-19.630167895735141</c:v>
                </c:pt>
                <c:pt idx="13" formatCode="0.00">
                  <c:v>-19.342827149214553</c:v>
                </c:pt>
                <c:pt idx="14" formatCode="0.00">
                  <c:v>-19.29</c:v>
                </c:pt>
                <c:pt idx="16" formatCode="0.00">
                  <c:v>-19.386180314479063</c:v>
                </c:pt>
                <c:pt idx="17" formatCode="0.00">
                  <c:v>-19.289391852493182</c:v>
                </c:pt>
                <c:pt idx="18" formatCode="0.00">
                  <c:v>-19.421467774578083</c:v>
                </c:pt>
                <c:pt idx="19" formatCode="0.00">
                  <c:v>-19.351901067525731</c:v>
                </c:pt>
                <c:pt idx="20" formatCode="0.00">
                  <c:v>-20.146373026326511</c:v>
                </c:pt>
                <c:pt idx="21" formatCode="0.00">
                  <c:v>-20.142340173743765</c:v>
                </c:pt>
                <c:pt idx="22" formatCode="0.00">
                  <c:v>-19.751153473217496</c:v>
                </c:pt>
                <c:pt idx="23" formatCode="0.00">
                  <c:v>-19.208734800838283</c:v>
                </c:pt>
                <c:pt idx="24" formatCode="0.00">
                  <c:v>-19.32064646000946</c:v>
                </c:pt>
                <c:pt idx="25" formatCode="0.00">
                  <c:v>-20.341966376589646</c:v>
                </c:pt>
                <c:pt idx="26" formatCode="0.00">
                  <c:v>-19.847941935203377</c:v>
                </c:pt>
                <c:pt idx="27" formatCode="0.00">
                  <c:v>-19.664447142688473</c:v>
                </c:pt>
                <c:pt idx="28" formatCode="0.00">
                  <c:v>-19.491034481630436</c:v>
                </c:pt>
                <c:pt idx="29" formatCode="0.00">
                  <c:v>-18.87904910219887</c:v>
                </c:pt>
                <c:pt idx="30" formatCode="0.00">
                  <c:v>-19.544469778351807</c:v>
                </c:pt>
                <c:pt idx="32" formatCode="0.00">
                  <c:v>-19.341818936068869</c:v>
                </c:pt>
                <c:pt idx="33" formatCode="0.00">
                  <c:v>-19.347868214942984</c:v>
                </c:pt>
                <c:pt idx="34" formatCode="0.00">
                  <c:v>-19.852983000931808</c:v>
                </c:pt>
                <c:pt idx="35" formatCode="0.00">
                  <c:v>-19.701751029078867</c:v>
                </c:pt>
                <c:pt idx="36" formatCode="0.00">
                  <c:v>-20.213923307087491</c:v>
                </c:pt>
                <c:pt idx="37" formatCode="0.00">
                  <c:v>-19.937672905169453</c:v>
                </c:pt>
                <c:pt idx="38" formatCode="0.00">
                  <c:v>-19.209743013983967</c:v>
                </c:pt>
                <c:pt idx="39" formatCode="0.00">
                  <c:v>-19.271244015870828</c:v>
                </c:pt>
                <c:pt idx="40" formatCode="0.00">
                  <c:v>-20.28752286672259</c:v>
                </c:pt>
                <c:pt idx="41" formatCode="0.00">
                  <c:v>-20.56780612122337</c:v>
                </c:pt>
                <c:pt idx="42" formatCode="0.00">
                  <c:v>-20.341966376589646</c:v>
                </c:pt>
                <c:pt idx="43" formatCode="0.00">
                  <c:v>-19.3468600017973</c:v>
                </c:pt>
                <c:pt idx="45" formatCode="0.00">
                  <c:v>-19.6624307163971</c:v>
                </c:pt>
                <c:pt idx="47" formatCode="0.00">
                  <c:v>-19.639241814046319</c:v>
                </c:pt>
                <c:pt idx="48" formatCode="0.00">
                  <c:v>-19.440623824346122</c:v>
                </c:pt>
                <c:pt idx="49" formatCode="0.00">
                  <c:v>-19.763252030965731</c:v>
                </c:pt>
                <c:pt idx="50" formatCode="0.00">
                  <c:v>-18.764112803590635</c:v>
                </c:pt>
                <c:pt idx="51" formatCode="0.00">
                  <c:v>-20.059666695797489</c:v>
                </c:pt>
              </c:numCache>
            </c:numRef>
          </c:xVal>
          <c:yVal>
            <c:numRef>
              <c:f>'Table S2'!$N$3:$N$54</c:f>
              <c:numCache>
                <c:formatCode>General</c:formatCode>
                <c:ptCount val="52"/>
                <c:pt idx="0" formatCode="0.00">
                  <c:v>8.5989983383267106</c:v>
                </c:pt>
                <c:pt idx="2" formatCode="0.00">
                  <c:v>10.99950167472908</c:v>
                </c:pt>
                <c:pt idx="3" formatCode="0.00">
                  <c:v>10.733670757827019</c:v>
                </c:pt>
                <c:pt idx="4" formatCode="0.00">
                  <c:v>10.707589233904553</c:v>
                </c:pt>
                <c:pt idx="5" formatCode="0.00">
                  <c:v>11.548216812636349</c:v>
                </c:pt>
                <c:pt idx="6" formatCode="0.00">
                  <c:v>8.6912868075908225</c:v>
                </c:pt>
                <c:pt idx="7" formatCode="0.00">
                  <c:v>10.586209834111537</c:v>
                </c:pt>
                <c:pt idx="8" formatCode="0.00">
                  <c:v>12.853296144295138</c:v>
                </c:pt>
                <c:pt idx="9" formatCode="0.00">
                  <c:v>11.133921836483328</c:v>
                </c:pt>
                <c:pt idx="10" formatCode="0.00">
                  <c:v>9.013293314479732</c:v>
                </c:pt>
                <c:pt idx="11" formatCode="0.00">
                  <c:v>10.446773994679893</c:v>
                </c:pt>
                <c:pt idx="13" formatCode="0.00">
                  <c:v>12.202261181768963</c:v>
                </c:pt>
                <c:pt idx="14" formatCode="0.00">
                  <c:v>12.47</c:v>
                </c:pt>
                <c:pt idx="16" formatCode="0.00">
                  <c:v>13.318751032757611</c:v>
                </c:pt>
                <c:pt idx="17" formatCode="0.00">
                  <c:v>12.273483804788004</c:v>
                </c:pt>
                <c:pt idx="18" formatCode="0.00">
                  <c:v>12.838249111262945</c:v>
                </c:pt>
                <c:pt idx="19" formatCode="0.00">
                  <c:v>13.783202785684605</c:v>
                </c:pt>
                <c:pt idx="20" formatCode="0.00">
                  <c:v>10.809909058523459</c:v>
                </c:pt>
                <c:pt idx="21" formatCode="0.00">
                  <c:v>9.7726669148376892</c:v>
                </c:pt>
                <c:pt idx="22" formatCode="0.00">
                  <c:v>11.392730804637031</c:v>
                </c:pt>
                <c:pt idx="23" formatCode="0.00">
                  <c:v>11.235238525566754</c:v>
                </c:pt>
                <c:pt idx="24" formatCode="0.00">
                  <c:v>11.412793515346621</c:v>
                </c:pt>
                <c:pt idx="25" formatCode="0.00">
                  <c:v>9.5098454045420695</c:v>
                </c:pt>
                <c:pt idx="26" formatCode="0.00">
                  <c:v>11.793985018828819</c:v>
                </c:pt>
                <c:pt idx="27" formatCode="0.00">
                  <c:v>12.208279994981838</c:v>
                </c:pt>
                <c:pt idx="28" formatCode="0.00">
                  <c:v>11.699690278493749</c:v>
                </c:pt>
                <c:pt idx="29" formatCode="0.00">
                  <c:v>15.308971935148875</c:v>
                </c:pt>
                <c:pt idx="30" formatCode="0.00">
                  <c:v>11.870223319525259</c:v>
                </c:pt>
                <c:pt idx="32" formatCode="0.00">
                  <c:v>11.946461620221699</c:v>
                </c:pt>
                <c:pt idx="33" formatCode="0.00">
                  <c:v>12.590474633999516</c:v>
                </c:pt>
                <c:pt idx="34" formatCode="0.00">
                  <c:v>11.226210305747438</c:v>
                </c:pt>
                <c:pt idx="35" formatCode="0.00">
                  <c:v>12.004643481279508</c:v>
                </c:pt>
                <c:pt idx="36" formatCode="0.00">
                  <c:v>9.711475647173442</c:v>
                </c:pt>
                <c:pt idx="37" formatCode="0.00">
                  <c:v>11.666586805822925</c:v>
                </c:pt>
                <c:pt idx="38" formatCode="0.00">
                  <c:v>12.416932186361569</c:v>
                </c:pt>
                <c:pt idx="39" formatCode="0.00">
                  <c:v>12.645647088450888</c:v>
                </c:pt>
                <c:pt idx="40" formatCode="0.00">
                  <c:v>11.382699449282237</c:v>
                </c:pt>
                <c:pt idx="41" formatCode="0.00">
                  <c:v>11.517119611036485</c:v>
                </c:pt>
                <c:pt idx="42" formatCode="0.00">
                  <c:v>11.138937514160725</c:v>
                </c:pt>
                <c:pt idx="43" formatCode="0.00">
                  <c:v>11.010536165619353</c:v>
                </c:pt>
                <c:pt idx="45" formatCode="0.00">
                  <c:v>10.417683064150987</c:v>
                </c:pt>
                <c:pt idx="47" formatCode="0.00">
                  <c:v>11.84815433774471</c:v>
                </c:pt>
                <c:pt idx="48" formatCode="0.00">
                  <c:v>10.588216105182497</c:v>
                </c:pt>
                <c:pt idx="49" formatCode="0.00">
                  <c:v>10.6955516074788</c:v>
                </c:pt>
                <c:pt idx="50" formatCode="0.00">
                  <c:v>11.3014454709084</c:v>
                </c:pt>
                <c:pt idx="51" formatCode="0.00">
                  <c:v>8.6240767267136977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02-47A9-934D-CD7DC36D5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272096"/>
        <c:axId val="1698488704"/>
      </c:scatterChart>
      <c:valAx>
        <c:axId val="120627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98488704"/>
        <c:crosses val="autoZero"/>
        <c:crossBetween val="midCat"/>
      </c:valAx>
      <c:valAx>
        <c:axId val="1698488704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62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0420715079177252E-2"/>
          <c:y val="0.16753311008537725"/>
          <c:w val="0.71476831033813704"/>
          <c:h val="0.720887649460484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'[1]Table S4'!$G$89</c:f>
              <c:strCache>
                <c:ptCount val="1"/>
                <c:pt idx="0">
                  <c:v>Wolf  1280-1350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'[1]Table S4'!$E$89:$E$98</c:f>
              <c:numCache>
                <c:formatCode>General</c:formatCode>
                <c:ptCount val="10"/>
                <c:pt idx="0">
                  <c:v>-19.041371418654361</c:v>
                </c:pt>
                <c:pt idx="1">
                  <c:v>-19.07161781302495</c:v>
                </c:pt>
                <c:pt idx="2">
                  <c:v>-19.650332158648865</c:v>
                </c:pt>
                <c:pt idx="3">
                  <c:v>-19.295441131367301</c:v>
                </c:pt>
                <c:pt idx="4">
                  <c:v>-19.361983198982593</c:v>
                </c:pt>
                <c:pt idx="5">
                  <c:v>-19.361983198982593</c:v>
                </c:pt>
                <c:pt idx="6">
                  <c:v>-19.092790289084359</c:v>
                </c:pt>
                <c:pt idx="7">
                  <c:v>-19.641258240337688</c:v>
                </c:pt>
                <c:pt idx="8">
                  <c:v>-19.773334162422589</c:v>
                </c:pt>
                <c:pt idx="9">
                  <c:v>-19.630167895735141</c:v>
                </c:pt>
              </c:numCache>
            </c:numRef>
          </c:xVal>
          <c:yVal>
            <c:numRef>
              <c:f>'[1]Table S4'!$F$89:$F$98</c:f>
              <c:numCache>
                <c:formatCode>General</c:formatCode>
                <c:ptCount val="10"/>
                <c:pt idx="0">
                  <c:v>10.99950167472908</c:v>
                </c:pt>
                <c:pt idx="1">
                  <c:v>10.733670757827019</c:v>
                </c:pt>
                <c:pt idx="2">
                  <c:v>10.707589233904553</c:v>
                </c:pt>
                <c:pt idx="3">
                  <c:v>11.548216812636349</c:v>
                </c:pt>
                <c:pt idx="4">
                  <c:v>8.6912868075908225</c:v>
                </c:pt>
                <c:pt idx="5">
                  <c:v>10.586209834111537</c:v>
                </c:pt>
                <c:pt idx="6">
                  <c:v>12.853296144295138</c:v>
                </c:pt>
                <c:pt idx="7">
                  <c:v>11.133921836483328</c:v>
                </c:pt>
                <c:pt idx="8">
                  <c:v>9.013293314479732</c:v>
                </c:pt>
                <c:pt idx="9">
                  <c:v>10.446773994679893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8-4DB1-B50A-CA988BCBC77C}"/>
            </c:ext>
          </c:extLst>
        </c:ser>
        <c:ser>
          <c:idx val="2"/>
          <c:order val="1"/>
          <c:tx>
            <c:strRef>
              <c:f>'[2]podle minima'!$Z$18:$AA$18</c:f>
              <c:strCache>
                <c:ptCount val="1"/>
                <c:pt idx="0">
                  <c:v>Sporer 1400-1570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'[2]podle minima'!$Y$18:$Y$35</c:f>
              <c:numCache>
                <c:formatCode>General</c:formatCode>
                <c:ptCount val="18"/>
                <c:pt idx="0">
                  <c:v>-19.342827149214553</c:v>
                </c:pt>
                <c:pt idx="1">
                  <c:v>19.29</c:v>
                </c:pt>
                <c:pt idx="3">
                  <c:v>-19.386180314479063</c:v>
                </c:pt>
                <c:pt idx="4">
                  <c:v>-19.289391852493182</c:v>
                </c:pt>
                <c:pt idx="5">
                  <c:v>-19.421467774578083</c:v>
                </c:pt>
                <c:pt idx="6">
                  <c:v>-19.351901067525731</c:v>
                </c:pt>
                <c:pt idx="7">
                  <c:v>-20.146373026326511</c:v>
                </c:pt>
                <c:pt idx="8">
                  <c:v>-20.142340173743765</c:v>
                </c:pt>
                <c:pt idx="9">
                  <c:v>-19.751153473217496</c:v>
                </c:pt>
                <c:pt idx="10">
                  <c:v>-19.208734800838283</c:v>
                </c:pt>
                <c:pt idx="11">
                  <c:v>-19.32064646000946</c:v>
                </c:pt>
                <c:pt idx="12">
                  <c:v>-20.341966376589646</c:v>
                </c:pt>
                <c:pt idx="13">
                  <c:v>-19.847941935203377</c:v>
                </c:pt>
                <c:pt idx="14">
                  <c:v>-19.664447142688473</c:v>
                </c:pt>
                <c:pt idx="15">
                  <c:v>-19.491034481630436</c:v>
                </c:pt>
                <c:pt idx="16">
                  <c:v>-18.87904910219887</c:v>
                </c:pt>
                <c:pt idx="17">
                  <c:v>-19.544469778351807</c:v>
                </c:pt>
              </c:numCache>
            </c:numRef>
          </c:xVal>
          <c:yVal>
            <c:numRef>
              <c:f>'[2]podle minima'!$V$18:$V$35</c:f>
              <c:numCache>
                <c:formatCode>General</c:formatCode>
                <c:ptCount val="18"/>
                <c:pt idx="0">
                  <c:v>12.202261181768963</c:v>
                </c:pt>
                <c:pt idx="1">
                  <c:v>12.47</c:v>
                </c:pt>
                <c:pt idx="3">
                  <c:v>13.318751032757611</c:v>
                </c:pt>
                <c:pt idx="4">
                  <c:v>12.273483804788004</c:v>
                </c:pt>
                <c:pt idx="5">
                  <c:v>12.838249111262945</c:v>
                </c:pt>
                <c:pt idx="6">
                  <c:v>13.783202785684605</c:v>
                </c:pt>
                <c:pt idx="7">
                  <c:v>10.809909058523459</c:v>
                </c:pt>
                <c:pt idx="8">
                  <c:v>9.7726669148376892</c:v>
                </c:pt>
                <c:pt idx="9">
                  <c:v>11.392730804637031</c:v>
                </c:pt>
                <c:pt idx="10">
                  <c:v>11.235238525566754</c:v>
                </c:pt>
                <c:pt idx="11">
                  <c:v>11.412793515346621</c:v>
                </c:pt>
                <c:pt idx="12">
                  <c:v>9.5098454045420695</c:v>
                </c:pt>
                <c:pt idx="13">
                  <c:v>11.793985018828819</c:v>
                </c:pt>
                <c:pt idx="14">
                  <c:v>12.208279994981838</c:v>
                </c:pt>
                <c:pt idx="15">
                  <c:v>11.699690278493749</c:v>
                </c:pt>
                <c:pt idx="16">
                  <c:v>15.308971935148875</c:v>
                </c:pt>
                <c:pt idx="17">
                  <c:v>11.870223319525259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8-4DB1-B50A-CA988BCBC77C}"/>
            </c:ext>
          </c:extLst>
        </c:ser>
        <c:ser>
          <c:idx val="3"/>
          <c:order val="2"/>
          <c:tx>
            <c:strRef>
              <c:f>'[2]podle minima'!$Z$37:$AA$37</c:f>
              <c:strCache>
                <c:ptCount val="1"/>
                <c:pt idx="0">
                  <c:v>Dalton 1790-1830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'[2]podle minima'!$Y$37:$Y$48</c:f>
              <c:numCache>
                <c:formatCode>General</c:formatCode>
                <c:ptCount val="12"/>
                <c:pt idx="0">
                  <c:v>-19.341818936068869</c:v>
                </c:pt>
                <c:pt idx="1">
                  <c:v>-19.347868214942984</c:v>
                </c:pt>
                <c:pt idx="2">
                  <c:v>-19.852983000931808</c:v>
                </c:pt>
                <c:pt idx="3">
                  <c:v>-19.701751029078867</c:v>
                </c:pt>
                <c:pt idx="4">
                  <c:v>-20.213923307087491</c:v>
                </c:pt>
                <c:pt idx="5">
                  <c:v>-19.937672905169453</c:v>
                </c:pt>
                <c:pt idx="6">
                  <c:v>-19.209743013983967</c:v>
                </c:pt>
                <c:pt idx="7">
                  <c:v>-19.271244015870828</c:v>
                </c:pt>
                <c:pt idx="8">
                  <c:v>-20.28752286672259</c:v>
                </c:pt>
                <c:pt idx="9">
                  <c:v>-20.56780612122337</c:v>
                </c:pt>
                <c:pt idx="10">
                  <c:v>-20.341966376589646</c:v>
                </c:pt>
                <c:pt idx="11">
                  <c:v>-19.3468600017973</c:v>
                </c:pt>
              </c:numCache>
            </c:numRef>
          </c:xVal>
          <c:yVal>
            <c:numRef>
              <c:f>'[2]podle minima'!$V$37:$V$48</c:f>
              <c:numCache>
                <c:formatCode>General</c:formatCode>
                <c:ptCount val="12"/>
                <c:pt idx="0">
                  <c:v>11.946461620221699</c:v>
                </c:pt>
                <c:pt idx="1">
                  <c:v>12.590474633999516</c:v>
                </c:pt>
                <c:pt idx="2">
                  <c:v>11.226210305747438</c:v>
                </c:pt>
                <c:pt idx="3">
                  <c:v>12.004643481279508</c:v>
                </c:pt>
                <c:pt idx="4">
                  <c:v>9.711475647173442</c:v>
                </c:pt>
                <c:pt idx="5">
                  <c:v>11.666586805822925</c:v>
                </c:pt>
                <c:pt idx="6">
                  <c:v>12.416932186361569</c:v>
                </c:pt>
                <c:pt idx="7">
                  <c:v>12.645647088450888</c:v>
                </c:pt>
                <c:pt idx="8">
                  <c:v>11.382699449282237</c:v>
                </c:pt>
                <c:pt idx="9">
                  <c:v>11.517119611036485</c:v>
                </c:pt>
                <c:pt idx="10">
                  <c:v>11.138937514160725</c:v>
                </c:pt>
                <c:pt idx="11">
                  <c:v>11.010536165619353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98-4DB1-B50A-CA988BCBC77C}"/>
            </c:ext>
          </c:extLst>
        </c:ser>
        <c:ser>
          <c:idx val="4"/>
          <c:order val="3"/>
          <c:tx>
            <c:strRef>
              <c:f>'[1]Table S4'!$G$135</c:f>
              <c:strCache>
                <c:ptCount val="1"/>
                <c:pt idx="0">
                  <c:v>Outside climatic minimum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'[1]Table S4'!$E$135:$E$139</c:f>
              <c:numCache>
                <c:formatCode>General</c:formatCode>
                <c:ptCount val="5"/>
                <c:pt idx="0">
                  <c:v>-19.639241814046319</c:v>
                </c:pt>
                <c:pt idx="1">
                  <c:v>-19.440623824346122</c:v>
                </c:pt>
                <c:pt idx="2">
                  <c:v>-19.763252030965731</c:v>
                </c:pt>
                <c:pt idx="3">
                  <c:v>-18.764112803590635</c:v>
                </c:pt>
                <c:pt idx="4">
                  <c:v>-20.059666695797489</c:v>
                </c:pt>
              </c:numCache>
            </c:numRef>
          </c:xVal>
          <c:yVal>
            <c:numRef>
              <c:f>'[1]Table S4'!$F$135:$F$139</c:f>
              <c:numCache>
                <c:formatCode>General</c:formatCode>
                <c:ptCount val="5"/>
                <c:pt idx="0">
                  <c:v>11.84815433774471</c:v>
                </c:pt>
                <c:pt idx="1">
                  <c:v>10.588216105182497</c:v>
                </c:pt>
                <c:pt idx="2">
                  <c:v>10.6955516074788</c:v>
                </c:pt>
                <c:pt idx="3">
                  <c:v>11.3014454709084</c:v>
                </c:pt>
                <c:pt idx="4">
                  <c:v>8.6240767267136977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98-4DB1-B50A-CA988BCBC77C}"/>
            </c:ext>
          </c:extLst>
        </c:ser>
        <c:ser>
          <c:idx val="5"/>
          <c:order val="4"/>
          <c:tx>
            <c:strRef>
              <c:f>'[2]podle minima'!$W$106</c:f>
              <c:strCache>
                <c:ptCount val="1"/>
                <c:pt idx="0">
                  <c:v>La Tene Kutna Hora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'[2]podle minima'!$Y$106:$Y$186</c:f>
              <c:numCache>
                <c:formatCode>General</c:formatCode>
                <c:ptCount val="81"/>
                <c:pt idx="0">
                  <c:v>-18.600000000000001</c:v>
                </c:pt>
                <c:pt idx="1">
                  <c:v>-19.3</c:v>
                </c:pt>
                <c:pt idx="2">
                  <c:v>-18.8</c:v>
                </c:pt>
                <c:pt idx="3">
                  <c:v>-19.100000000000001</c:v>
                </c:pt>
                <c:pt idx="4">
                  <c:v>-19</c:v>
                </c:pt>
                <c:pt idx="5">
                  <c:v>-19</c:v>
                </c:pt>
                <c:pt idx="6">
                  <c:v>-19.2</c:v>
                </c:pt>
                <c:pt idx="7">
                  <c:v>-18.7</c:v>
                </c:pt>
                <c:pt idx="8">
                  <c:v>-18.899999999999999</c:v>
                </c:pt>
                <c:pt idx="9">
                  <c:v>-19.100000000000001</c:v>
                </c:pt>
                <c:pt idx="10">
                  <c:v>-19.5</c:v>
                </c:pt>
                <c:pt idx="11">
                  <c:v>-19.7</c:v>
                </c:pt>
                <c:pt idx="12">
                  <c:v>-18.5</c:v>
                </c:pt>
                <c:pt idx="13">
                  <c:v>-18.7</c:v>
                </c:pt>
                <c:pt idx="14">
                  <c:v>-18.399999999999999</c:v>
                </c:pt>
                <c:pt idx="15">
                  <c:v>-18.399999999999999</c:v>
                </c:pt>
                <c:pt idx="16">
                  <c:v>-19.399999999999999</c:v>
                </c:pt>
                <c:pt idx="17">
                  <c:v>-18.8</c:v>
                </c:pt>
                <c:pt idx="18">
                  <c:v>-19.399999999999999</c:v>
                </c:pt>
                <c:pt idx="19">
                  <c:v>-19.600000000000001</c:v>
                </c:pt>
                <c:pt idx="20">
                  <c:v>-19.100000000000001</c:v>
                </c:pt>
                <c:pt idx="21">
                  <c:v>-19.100000000000001</c:v>
                </c:pt>
                <c:pt idx="22">
                  <c:v>-19</c:v>
                </c:pt>
                <c:pt idx="23">
                  <c:v>-19.100000000000001</c:v>
                </c:pt>
                <c:pt idx="24">
                  <c:v>-17.2</c:v>
                </c:pt>
                <c:pt idx="25">
                  <c:v>-18.399999999999999</c:v>
                </c:pt>
                <c:pt idx="26">
                  <c:v>-17.100000000000001</c:v>
                </c:pt>
                <c:pt idx="27">
                  <c:v>-18.399999999999999</c:v>
                </c:pt>
                <c:pt idx="28">
                  <c:v>-19.399999999999999</c:v>
                </c:pt>
                <c:pt idx="29">
                  <c:v>-18.5</c:v>
                </c:pt>
                <c:pt idx="30">
                  <c:v>-18.2</c:v>
                </c:pt>
                <c:pt idx="31">
                  <c:v>-18.8</c:v>
                </c:pt>
                <c:pt idx="32">
                  <c:v>-19.3</c:v>
                </c:pt>
                <c:pt idx="33">
                  <c:v>-19.3</c:v>
                </c:pt>
                <c:pt idx="34">
                  <c:v>-19.100000000000001</c:v>
                </c:pt>
                <c:pt idx="35">
                  <c:v>-17.5</c:v>
                </c:pt>
                <c:pt idx="36">
                  <c:v>-19</c:v>
                </c:pt>
                <c:pt idx="37">
                  <c:v>-19.399999999999999</c:v>
                </c:pt>
                <c:pt idx="38">
                  <c:v>-19.2</c:v>
                </c:pt>
                <c:pt idx="39">
                  <c:v>-18.899999999999999</c:v>
                </c:pt>
                <c:pt idx="40">
                  <c:v>-19.3</c:v>
                </c:pt>
                <c:pt idx="41">
                  <c:v>-18.899999999999999</c:v>
                </c:pt>
                <c:pt idx="42">
                  <c:v>-18.8</c:v>
                </c:pt>
                <c:pt idx="43">
                  <c:v>-19.100000000000001</c:v>
                </c:pt>
                <c:pt idx="44">
                  <c:v>-18.8</c:v>
                </c:pt>
                <c:pt idx="45">
                  <c:v>-18.7</c:v>
                </c:pt>
                <c:pt idx="46">
                  <c:v>-19.5</c:v>
                </c:pt>
                <c:pt idx="47">
                  <c:v>-19.3</c:v>
                </c:pt>
                <c:pt idx="48">
                  <c:v>-19.100000000000001</c:v>
                </c:pt>
                <c:pt idx="49">
                  <c:v>-18.100000000000001</c:v>
                </c:pt>
                <c:pt idx="50">
                  <c:v>-18.5</c:v>
                </c:pt>
                <c:pt idx="51">
                  <c:v>-18.8</c:v>
                </c:pt>
                <c:pt idx="52">
                  <c:v>-19</c:v>
                </c:pt>
                <c:pt idx="53">
                  <c:v>-18.399999999999999</c:v>
                </c:pt>
                <c:pt idx="54">
                  <c:v>-18.7</c:v>
                </c:pt>
                <c:pt idx="55">
                  <c:v>-18.7</c:v>
                </c:pt>
                <c:pt idx="56">
                  <c:v>-19</c:v>
                </c:pt>
                <c:pt idx="57">
                  <c:v>-18.899999999999999</c:v>
                </c:pt>
                <c:pt idx="58">
                  <c:v>-19.2</c:v>
                </c:pt>
                <c:pt idx="59">
                  <c:v>-19.2</c:v>
                </c:pt>
                <c:pt idx="60">
                  <c:v>-18.5</c:v>
                </c:pt>
                <c:pt idx="61">
                  <c:v>-18.899999999999999</c:v>
                </c:pt>
                <c:pt idx="62">
                  <c:v>-18.5</c:v>
                </c:pt>
                <c:pt idx="63">
                  <c:v>-19</c:v>
                </c:pt>
                <c:pt idx="64">
                  <c:v>-18.899999999999999</c:v>
                </c:pt>
                <c:pt idx="65">
                  <c:v>-18.899999999999999</c:v>
                </c:pt>
                <c:pt idx="66">
                  <c:v>-18.7</c:v>
                </c:pt>
                <c:pt idx="67">
                  <c:v>-18.8</c:v>
                </c:pt>
                <c:pt idx="68">
                  <c:v>-19</c:v>
                </c:pt>
                <c:pt idx="69">
                  <c:v>-18.600000000000001</c:v>
                </c:pt>
                <c:pt idx="70">
                  <c:v>-19.100000000000001</c:v>
                </c:pt>
                <c:pt idx="71">
                  <c:v>-18.899999999999999</c:v>
                </c:pt>
                <c:pt idx="72">
                  <c:v>-18.7</c:v>
                </c:pt>
                <c:pt idx="73">
                  <c:v>-18.899999999999999</c:v>
                </c:pt>
                <c:pt idx="74">
                  <c:v>-19.7</c:v>
                </c:pt>
                <c:pt idx="75">
                  <c:v>-19.100000000000001</c:v>
                </c:pt>
                <c:pt idx="76">
                  <c:v>-19.2</c:v>
                </c:pt>
                <c:pt idx="77">
                  <c:v>-19.100000000000001</c:v>
                </c:pt>
                <c:pt idx="78">
                  <c:v>-18</c:v>
                </c:pt>
                <c:pt idx="79">
                  <c:v>-18.899999999999999</c:v>
                </c:pt>
                <c:pt idx="80">
                  <c:v>-19</c:v>
                </c:pt>
              </c:numCache>
            </c:numRef>
          </c:xVal>
          <c:yVal>
            <c:numRef>
              <c:f>'[2]podle minima'!$Z$106:$Z$186</c:f>
              <c:numCache>
                <c:formatCode>General</c:formatCode>
                <c:ptCount val="81"/>
                <c:pt idx="0">
                  <c:v>9.4</c:v>
                </c:pt>
                <c:pt idx="1">
                  <c:v>10.1</c:v>
                </c:pt>
                <c:pt idx="2">
                  <c:v>9.4</c:v>
                </c:pt>
                <c:pt idx="3">
                  <c:v>9.1</c:v>
                </c:pt>
                <c:pt idx="4">
                  <c:v>10.3</c:v>
                </c:pt>
                <c:pt idx="5">
                  <c:v>10</c:v>
                </c:pt>
                <c:pt idx="6">
                  <c:v>10.7</c:v>
                </c:pt>
                <c:pt idx="7">
                  <c:v>9.5</c:v>
                </c:pt>
                <c:pt idx="8">
                  <c:v>11</c:v>
                </c:pt>
                <c:pt idx="9">
                  <c:v>10.199999999999999</c:v>
                </c:pt>
                <c:pt idx="10">
                  <c:v>10.3</c:v>
                </c:pt>
                <c:pt idx="11">
                  <c:v>9.6</c:v>
                </c:pt>
                <c:pt idx="12">
                  <c:v>10.7</c:v>
                </c:pt>
                <c:pt idx="13">
                  <c:v>10.5</c:v>
                </c:pt>
                <c:pt idx="14">
                  <c:v>10.1</c:v>
                </c:pt>
                <c:pt idx="15">
                  <c:v>10.1</c:v>
                </c:pt>
                <c:pt idx="16">
                  <c:v>9.8000000000000007</c:v>
                </c:pt>
                <c:pt idx="17">
                  <c:v>9.4</c:v>
                </c:pt>
                <c:pt idx="18">
                  <c:v>10.3</c:v>
                </c:pt>
                <c:pt idx="19">
                  <c:v>8.9</c:v>
                </c:pt>
                <c:pt idx="20">
                  <c:v>11.2</c:v>
                </c:pt>
                <c:pt idx="21">
                  <c:v>10.6</c:v>
                </c:pt>
                <c:pt idx="22">
                  <c:v>9.8000000000000007</c:v>
                </c:pt>
                <c:pt idx="23">
                  <c:v>10.6</c:v>
                </c:pt>
                <c:pt idx="24">
                  <c:v>8.9</c:v>
                </c:pt>
                <c:pt idx="25">
                  <c:v>10.1</c:v>
                </c:pt>
                <c:pt idx="26">
                  <c:v>9.4</c:v>
                </c:pt>
                <c:pt idx="27">
                  <c:v>10.4</c:v>
                </c:pt>
                <c:pt idx="28">
                  <c:v>9.6999999999999993</c:v>
                </c:pt>
                <c:pt idx="29">
                  <c:v>9.8000000000000007</c:v>
                </c:pt>
                <c:pt idx="30">
                  <c:v>9.6999999999999993</c:v>
                </c:pt>
                <c:pt idx="31">
                  <c:v>9.6999999999999993</c:v>
                </c:pt>
                <c:pt idx="32">
                  <c:v>9.9</c:v>
                </c:pt>
                <c:pt idx="33">
                  <c:v>10.5</c:v>
                </c:pt>
                <c:pt idx="34">
                  <c:v>9.3000000000000007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9.4</c:v>
                </c:pt>
                <c:pt idx="38">
                  <c:v>10.9</c:v>
                </c:pt>
                <c:pt idx="39">
                  <c:v>10</c:v>
                </c:pt>
                <c:pt idx="40">
                  <c:v>10</c:v>
                </c:pt>
                <c:pt idx="41">
                  <c:v>9.9</c:v>
                </c:pt>
                <c:pt idx="42">
                  <c:v>9.5</c:v>
                </c:pt>
                <c:pt idx="43">
                  <c:v>11.3</c:v>
                </c:pt>
                <c:pt idx="44">
                  <c:v>10.6</c:v>
                </c:pt>
                <c:pt idx="45">
                  <c:v>9.5</c:v>
                </c:pt>
                <c:pt idx="46">
                  <c:v>9.9</c:v>
                </c:pt>
                <c:pt idx="47">
                  <c:v>10</c:v>
                </c:pt>
                <c:pt idx="48">
                  <c:v>9.3000000000000007</c:v>
                </c:pt>
                <c:pt idx="49">
                  <c:v>9.8000000000000007</c:v>
                </c:pt>
                <c:pt idx="50">
                  <c:v>9.6</c:v>
                </c:pt>
                <c:pt idx="51">
                  <c:v>9.9</c:v>
                </c:pt>
                <c:pt idx="52">
                  <c:v>9.3000000000000007</c:v>
                </c:pt>
                <c:pt idx="53">
                  <c:v>9.1</c:v>
                </c:pt>
                <c:pt idx="54">
                  <c:v>9</c:v>
                </c:pt>
                <c:pt idx="55">
                  <c:v>8.9</c:v>
                </c:pt>
                <c:pt idx="56">
                  <c:v>9.1</c:v>
                </c:pt>
                <c:pt idx="57">
                  <c:v>10.5</c:v>
                </c:pt>
                <c:pt idx="58">
                  <c:v>9.6999999999999993</c:v>
                </c:pt>
                <c:pt idx="59">
                  <c:v>8.4</c:v>
                </c:pt>
                <c:pt idx="60">
                  <c:v>8.4</c:v>
                </c:pt>
                <c:pt idx="61">
                  <c:v>9.4</c:v>
                </c:pt>
                <c:pt idx="62">
                  <c:v>8.9</c:v>
                </c:pt>
                <c:pt idx="63">
                  <c:v>9.3000000000000007</c:v>
                </c:pt>
                <c:pt idx="64">
                  <c:v>9.3000000000000007</c:v>
                </c:pt>
                <c:pt idx="65">
                  <c:v>10</c:v>
                </c:pt>
                <c:pt idx="66">
                  <c:v>10.1</c:v>
                </c:pt>
                <c:pt idx="67">
                  <c:v>9.3000000000000007</c:v>
                </c:pt>
                <c:pt idx="68">
                  <c:v>8.5</c:v>
                </c:pt>
                <c:pt idx="69">
                  <c:v>9.6999999999999993</c:v>
                </c:pt>
                <c:pt idx="70">
                  <c:v>10</c:v>
                </c:pt>
                <c:pt idx="71">
                  <c:v>8.5</c:v>
                </c:pt>
                <c:pt idx="72">
                  <c:v>10.199999999999999</c:v>
                </c:pt>
                <c:pt idx="73">
                  <c:v>9.3000000000000007</c:v>
                </c:pt>
                <c:pt idx="74">
                  <c:v>10.3</c:v>
                </c:pt>
                <c:pt idx="75">
                  <c:v>9.1999999999999993</c:v>
                </c:pt>
                <c:pt idx="76">
                  <c:v>10.3</c:v>
                </c:pt>
                <c:pt idx="77">
                  <c:v>10.7</c:v>
                </c:pt>
                <c:pt idx="78">
                  <c:v>8.6999999999999993</c:v>
                </c:pt>
                <c:pt idx="79">
                  <c:v>9.4</c:v>
                </c:pt>
                <c:pt idx="80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98-4DB1-B50A-CA988BCB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144"/>
        <c:axId val="747206560"/>
      </c:scatterChart>
      <c:valAx>
        <c:axId val="747206144"/>
        <c:scaling>
          <c:orientation val="minMax"/>
          <c:max val="-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560"/>
        <c:crosses val="autoZero"/>
        <c:crossBetween val="midCat"/>
      </c:valAx>
      <c:valAx>
        <c:axId val="74720656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1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0420760625382934E-2"/>
          <c:y val="0.16944875486389629"/>
          <c:w val="0.71476831033813704"/>
          <c:h val="0.72088764946048411"/>
        </c:manualLayout>
      </c:layout>
      <c:scatterChart>
        <c:scatterStyle val="lineMarker"/>
        <c:varyColors val="0"/>
        <c:ser>
          <c:idx val="1"/>
          <c:order val="0"/>
          <c:tx>
            <c:strRef>
              <c:f>'[1]Table S4'!$G$86</c:f>
              <c:strCache>
                <c:ptCount val="1"/>
                <c:pt idx="0">
                  <c:v>Oort 1010-1050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'[1]Table S4'!$E$86</c:f>
              <c:numCache>
                <c:formatCode>General</c:formatCode>
                <c:ptCount val="1"/>
                <c:pt idx="0">
                  <c:v>-18.054330749027507</c:v>
                </c:pt>
              </c:numCache>
            </c:numRef>
          </c:xVal>
          <c:yVal>
            <c:numRef>
              <c:f>'[1]Table S4'!$F$86</c:f>
              <c:numCache>
                <c:formatCode>General</c:formatCode>
                <c:ptCount val="1"/>
                <c:pt idx="0">
                  <c:v>8.5989983383267106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5-4649-A7ED-F77B911FAA8E}"/>
            </c:ext>
          </c:extLst>
        </c:ser>
        <c:ser>
          <c:idx val="0"/>
          <c:order val="1"/>
          <c:tx>
            <c:strRef>
              <c:f>'[1]Table S5'!$G$81</c:f>
              <c:strCache>
                <c:ptCount val="1"/>
                <c:pt idx="0">
                  <c:v>Wolf  1280-1350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'[1]Table S5'!$E$81:$E$90</c:f>
              <c:numCache>
                <c:formatCode>General</c:formatCode>
                <c:ptCount val="10"/>
                <c:pt idx="0">
                  <c:v>-19.041371418654361</c:v>
                </c:pt>
                <c:pt idx="1">
                  <c:v>-19.07161781302495</c:v>
                </c:pt>
                <c:pt idx="2">
                  <c:v>-19.650332158648865</c:v>
                </c:pt>
                <c:pt idx="3">
                  <c:v>-19.295441131367301</c:v>
                </c:pt>
                <c:pt idx="4">
                  <c:v>-19.361983198982593</c:v>
                </c:pt>
                <c:pt idx="5">
                  <c:v>-19.361983198982593</c:v>
                </c:pt>
                <c:pt idx="6">
                  <c:v>-19.092790289084359</c:v>
                </c:pt>
                <c:pt idx="7">
                  <c:v>-19.641258240337688</c:v>
                </c:pt>
                <c:pt idx="8">
                  <c:v>-19.773334162422589</c:v>
                </c:pt>
                <c:pt idx="9">
                  <c:v>-19.630167895735141</c:v>
                </c:pt>
              </c:numCache>
            </c:numRef>
          </c:xVal>
          <c:yVal>
            <c:numRef>
              <c:f>'[1]Table S5'!$F$81:$F$90</c:f>
              <c:numCache>
                <c:formatCode>General</c:formatCode>
                <c:ptCount val="10"/>
                <c:pt idx="0">
                  <c:v>10.99950167472908</c:v>
                </c:pt>
                <c:pt idx="1">
                  <c:v>10.733670757827019</c:v>
                </c:pt>
                <c:pt idx="2">
                  <c:v>10.707589233904553</c:v>
                </c:pt>
                <c:pt idx="3">
                  <c:v>11.548216812636349</c:v>
                </c:pt>
                <c:pt idx="4">
                  <c:v>8.6912868075908225</c:v>
                </c:pt>
                <c:pt idx="5">
                  <c:v>10.586209834111537</c:v>
                </c:pt>
                <c:pt idx="6">
                  <c:v>12.853296144295138</c:v>
                </c:pt>
                <c:pt idx="7">
                  <c:v>11.133921836483328</c:v>
                </c:pt>
                <c:pt idx="8">
                  <c:v>9.013293314479732</c:v>
                </c:pt>
                <c:pt idx="9">
                  <c:v>10.446773994679893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45-4649-A7ED-F77B911FAA8E}"/>
            </c:ext>
          </c:extLst>
        </c:ser>
        <c:ser>
          <c:idx val="2"/>
          <c:order val="2"/>
          <c:tx>
            <c:strRef>
              <c:f>'[2]podle minima'!$Z$18:$AA$18</c:f>
              <c:strCache>
                <c:ptCount val="1"/>
                <c:pt idx="0">
                  <c:v>Sporer 1400-1570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'[2]podle minima'!$Y$18:$Y$35</c:f>
              <c:numCache>
                <c:formatCode>General</c:formatCode>
                <c:ptCount val="18"/>
                <c:pt idx="0">
                  <c:v>-19.342827149214553</c:v>
                </c:pt>
                <c:pt idx="1">
                  <c:v>19.29</c:v>
                </c:pt>
                <c:pt idx="3">
                  <c:v>-19.386180314479063</c:v>
                </c:pt>
                <c:pt idx="4">
                  <c:v>-19.289391852493182</c:v>
                </c:pt>
                <c:pt idx="5">
                  <c:v>-19.421467774578083</c:v>
                </c:pt>
                <c:pt idx="6">
                  <c:v>-19.351901067525731</c:v>
                </c:pt>
                <c:pt idx="7">
                  <c:v>-20.146373026326511</c:v>
                </c:pt>
                <c:pt idx="8">
                  <c:v>-20.142340173743765</c:v>
                </c:pt>
                <c:pt idx="9">
                  <c:v>-19.751153473217496</c:v>
                </c:pt>
                <c:pt idx="10">
                  <c:v>-19.208734800838283</c:v>
                </c:pt>
                <c:pt idx="11">
                  <c:v>-19.32064646000946</c:v>
                </c:pt>
                <c:pt idx="12">
                  <c:v>-20.341966376589646</c:v>
                </c:pt>
                <c:pt idx="13">
                  <c:v>-19.847941935203377</c:v>
                </c:pt>
                <c:pt idx="14">
                  <c:v>-19.664447142688473</c:v>
                </c:pt>
                <c:pt idx="15">
                  <c:v>-19.491034481630436</c:v>
                </c:pt>
                <c:pt idx="16">
                  <c:v>-18.87904910219887</c:v>
                </c:pt>
                <c:pt idx="17">
                  <c:v>-19.544469778351807</c:v>
                </c:pt>
              </c:numCache>
            </c:numRef>
          </c:xVal>
          <c:yVal>
            <c:numRef>
              <c:f>'[2]podle minima'!$V$18:$V$35</c:f>
              <c:numCache>
                <c:formatCode>General</c:formatCode>
                <c:ptCount val="18"/>
                <c:pt idx="0">
                  <c:v>12.202261181768963</c:v>
                </c:pt>
                <c:pt idx="1">
                  <c:v>12.47</c:v>
                </c:pt>
                <c:pt idx="3">
                  <c:v>13.318751032757611</c:v>
                </c:pt>
                <c:pt idx="4">
                  <c:v>12.273483804788004</c:v>
                </c:pt>
                <c:pt idx="5">
                  <c:v>12.838249111262945</c:v>
                </c:pt>
                <c:pt idx="6">
                  <c:v>13.783202785684605</c:v>
                </c:pt>
                <c:pt idx="7">
                  <c:v>10.809909058523459</c:v>
                </c:pt>
                <c:pt idx="8">
                  <c:v>9.7726669148376892</c:v>
                </c:pt>
                <c:pt idx="9">
                  <c:v>11.392730804637031</c:v>
                </c:pt>
                <c:pt idx="10">
                  <c:v>11.235238525566754</c:v>
                </c:pt>
                <c:pt idx="11">
                  <c:v>11.412793515346621</c:v>
                </c:pt>
                <c:pt idx="12">
                  <c:v>9.5098454045420695</c:v>
                </c:pt>
                <c:pt idx="13">
                  <c:v>11.793985018828819</c:v>
                </c:pt>
                <c:pt idx="14">
                  <c:v>12.208279994981838</c:v>
                </c:pt>
                <c:pt idx="15">
                  <c:v>11.699690278493749</c:v>
                </c:pt>
                <c:pt idx="16">
                  <c:v>15.308971935148875</c:v>
                </c:pt>
                <c:pt idx="17">
                  <c:v>11.870223319525259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45-4649-A7ED-F77B911FAA8E}"/>
            </c:ext>
          </c:extLst>
        </c:ser>
        <c:ser>
          <c:idx val="3"/>
          <c:order val="3"/>
          <c:tx>
            <c:strRef>
              <c:f>'[2]podle minima'!$Z$37:$AA$37</c:f>
              <c:strCache>
                <c:ptCount val="1"/>
                <c:pt idx="0">
                  <c:v>Dalton 1790-1830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'[2]podle minima'!$Y$37:$Y$48</c:f>
              <c:numCache>
                <c:formatCode>General</c:formatCode>
                <c:ptCount val="12"/>
                <c:pt idx="0">
                  <c:v>-19.341818936068869</c:v>
                </c:pt>
                <c:pt idx="1">
                  <c:v>-19.347868214942984</c:v>
                </c:pt>
                <c:pt idx="2">
                  <c:v>-19.852983000931808</c:v>
                </c:pt>
                <c:pt idx="3">
                  <c:v>-19.701751029078867</c:v>
                </c:pt>
                <c:pt idx="4">
                  <c:v>-20.213923307087491</c:v>
                </c:pt>
                <c:pt idx="5">
                  <c:v>-19.937672905169453</c:v>
                </c:pt>
                <c:pt idx="6">
                  <c:v>-19.209743013983967</c:v>
                </c:pt>
                <c:pt idx="7">
                  <c:v>-19.271244015870828</c:v>
                </c:pt>
                <c:pt idx="8">
                  <c:v>-20.28752286672259</c:v>
                </c:pt>
                <c:pt idx="9">
                  <c:v>-20.56780612122337</c:v>
                </c:pt>
                <c:pt idx="10">
                  <c:v>-20.341966376589646</c:v>
                </c:pt>
                <c:pt idx="11">
                  <c:v>-19.3468600017973</c:v>
                </c:pt>
              </c:numCache>
            </c:numRef>
          </c:xVal>
          <c:yVal>
            <c:numRef>
              <c:f>'[2]podle minima'!$V$37:$V$48</c:f>
              <c:numCache>
                <c:formatCode>General</c:formatCode>
                <c:ptCount val="12"/>
                <c:pt idx="0">
                  <c:v>11.946461620221699</c:v>
                </c:pt>
                <c:pt idx="1">
                  <c:v>12.590474633999516</c:v>
                </c:pt>
                <c:pt idx="2">
                  <c:v>11.226210305747438</c:v>
                </c:pt>
                <c:pt idx="3">
                  <c:v>12.004643481279508</c:v>
                </c:pt>
                <c:pt idx="4">
                  <c:v>9.711475647173442</c:v>
                </c:pt>
                <c:pt idx="5">
                  <c:v>11.666586805822925</c:v>
                </c:pt>
                <c:pt idx="6">
                  <c:v>12.416932186361569</c:v>
                </c:pt>
                <c:pt idx="7">
                  <c:v>12.645647088450888</c:v>
                </c:pt>
                <c:pt idx="8">
                  <c:v>11.382699449282237</c:v>
                </c:pt>
                <c:pt idx="9">
                  <c:v>11.517119611036485</c:v>
                </c:pt>
                <c:pt idx="10">
                  <c:v>11.138937514160725</c:v>
                </c:pt>
                <c:pt idx="11">
                  <c:v>11.010536165619353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45-4649-A7ED-F77B911FAA8E}"/>
            </c:ext>
          </c:extLst>
        </c:ser>
        <c:ser>
          <c:idx val="4"/>
          <c:order val="4"/>
          <c:tx>
            <c:strRef>
              <c:f>'[1]Table S5'!$G$127</c:f>
              <c:strCache>
                <c:ptCount val="1"/>
                <c:pt idx="0">
                  <c:v>Outside climatic minimum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'[1]Table S5'!$E$127:$E$131</c:f>
              <c:numCache>
                <c:formatCode>General</c:formatCode>
                <c:ptCount val="5"/>
                <c:pt idx="0">
                  <c:v>-19.639241814046319</c:v>
                </c:pt>
                <c:pt idx="1">
                  <c:v>-19.440623824346122</c:v>
                </c:pt>
                <c:pt idx="2">
                  <c:v>-19.763252030965731</c:v>
                </c:pt>
                <c:pt idx="3">
                  <c:v>-20.059666695797489</c:v>
                </c:pt>
                <c:pt idx="4">
                  <c:v>-18.764112803590635</c:v>
                </c:pt>
              </c:numCache>
            </c:numRef>
          </c:xVal>
          <c:yVal>
            <c:numRef>
              <c:f>'[1]Table S5'!$F$127:$F$131</c:f>
              <c:numCache>
                <c:formatCode>General</c:formatCode>
                <c:ptCount val="5"/>
                <c:pt idx="0">
                  <c:v>11.84815433774471</c:v>
                </c:pt>
                <c:pt idx="1">
                  <c:v>10.588216105182497</c:v>
                </c:pt>
                <c:pt idx="2">
                  <c:v>10.6955516074788</c:v>
                </c:pt>
                <c:pt idx="3">
                  <c:v>8.6240767267136977</c:v>
                </c:pt>
                <c:pt idx="4">
                  <c:v>11.3014454709084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45-4649-A7ED-F77B911FAA8E}"/>
            </c:ext>
          </c:extLst>
        </c:ser>
        <c:ser>
          <c:idx val="5"/>
          <c:order val="5"/>
          <c:tx>
            <c:strRef>
              <c:f>'[1]Table S5'!$C$2</c:f>
              <c:strCache>
                <c:ptCount val="1"/>
                <c:pt idx="0">
                  <c:v>Moravia Lombard population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'[1]Table S5'!$E$2:$E$73</c:f>
              <c:numCache>
                <c:formatCode>General</c:formatCode>
                <c:ptCount val="72"/>
                <c:pt idx="0">
                  <c:v>-18.8</c:v>
                </c:pt>
                <c:pt idx="1">
                  <c:v>-18.8</c:v>
                </c:pt>
                <c:pt idx="2">
                  <c:v>-17.3</c:v>
                </c:pt>
                <c:pt idx="3">
                  <c:v>-19.5</c:v>
                </c:pt>
                <c:pt idx="4">
                  <c:v>-19.600000000000001</c:v>
                </c:pt>
                <c:pt idx="5">
                  <c:v>-19.600000000000001</c:v>
                </c:pt>
                <c:pt idx="6">
                  <c:v>-19.7</c:v>
                </c:pt>
                <c:pt idx="7">
                  <c:v>-19.5</c:v>
                </c:pt>
                <c:pt idx="8">
                  <c:v>-19.8</c:v>
                </c:pt>
                <c:pt idx="9">
                  <c:v>-19.5</c:v>
                </c:pt>
                <c:pt idx="10">
                  <c:v>-19.399999999999999</c:v>
                </c:pt>
                <c:pt idx="11">
                  <c:v>-19.600000000000001</c:v>
                </c:pt>
                <c:pt idx="12">
                  <c:v>-19.100000000000001</c:v>
                </c:pt>
                <c:pt idx="13">
                  <c:v>-19.7</c:v>
                </c:pt>
                <c:pt idx="14">
                  <c:v>-19.7</c:v>
                </c:pt>
                <c:pt idx="15">
                  <c:v>-19.5</c:v>
                </c:pt>
                <c:pt idx="16">
                  <c:v>-19.399999999999999</c:v>
                </c:pt>
                <c:pt idx="17">
                  <c:v>-19.2</c:v>
                </c:pt>
                <c:pt idx="18">
                  <c:v>-19.100000000000001</c:v>
                </c:pt>
                <c:pt idx="19">
                  <c:v>-19.8</c:v>
                </c:pt>
                <c:pt idx="20">
                  <c:v>-19.100000000000001</c:v>
                </c:pt>
                <c:pt idx="21">
                  <c:v>-19.3</c:v>
                </c:pt>
                <c:pt idx="22">
                  <c:v>-19.7</c:v>
                </c:pt>
                <c:pt idx="23">
                  <c:v>-19.600000000000001</c:v>
                </c:pt>
                <c:pt idx="24">
                  <c:v>-19.8</c:v>
                </c:pt>
                <c:pt idx="25">
                  <c:v>-19.600000000000001</c:v>
                </c:pt>
                <c:pt idx="26">
                  <c:v>-19.7</c:v>
                </c:pt>
                <c:pt idx="27">
                  <c:v>-20</c:v>
                </c:pt>
                <c:pt idx="28">
                  <c:v>-19.5</c:v>
                </c:pt>
                <c:pt idx="29">
                  <c:v>-19.399999999999999</c:v>
                </c:pt>
                <c:pt idx="30">
                  <c:v>-19.3</c:v>
                </c:pt>
                <c:pt idx="31">
                  <c:v>-19.3</c:v>
                </c:pt>
                <c:pt idx="32">
                  <c:v>-19.5</c:v>
                </c:pt>
                <c:pt idx="33">
                  <c:v>-19.5</c:v>
                </c:pt>
                <c:pt idx="34">
                  <c:v>-19.7</c:v>
                </c:pt>
                <c:pt idx="35">
                  <c:v>-20.3</c:v>
                </c:pt>
                <c:pt idx="36">
                  <c:v>-19.899999999999999</c:v>
                </c:pt>
                <c:pt idx="37">
                  <c:v>-19.5</c:v>
                </c:pt>
                <c:pt idx="38">
                  <c:v>-19.7</c:v>
                </c:pt>
                <c:pt idx="39">
                  <c:v>-16.8</c:v>
                </c:pt>
                <c:pt idx="40">
                  <c:v>-19.3</c:v>
                </c:pt>
                <c:pt idx="41">
                  <c:v>-19.600000000000001</c:v>
                </c:pt>
                <c:pt idx="42">
                  <c:v>-19.7</c:v>
                </c:pt>
                <c:pt idx="43">
                  <c:v>-18.5</c:v>
                </c:pt>
                <c:pt idx="44">
                  <c:v>19.5</c:v>
                </c:pt>
                <c:pt idx="45">
                  <c:v>-19.399999999999999</c:v>
                </c:pt>
                <c:pt idx="46">
                  <c:v>-19.8</c:v>
                </c:pt>
                <c:pt idx="47">
                  <c:v>-19.7</c:v>
                </c:pt>
                <c:pt idx="48">
                  <c:v>-19</c:v>
                </c:pt>
                <c:pt idx="49">
                  <c:v>-19.399999999999999</c:v>
                </c:pt>
                <c:pt idx="50">
                  <c:v>-20.100000000000001</c:v>
                </c:pt>
                <c:pt idx="51">
                  <c:v>-19.5</c:v>
                </c:pt>
                <c:pt idx="52">
                  <c:v>-19.600000000000001</c:v>
                </c:pt>
                <c:pt idx="53">
                  <c:v>-19.7</c:v>
                </c:pt>
                <c:pt idx="54">
                  <c:v>-19.399999999999999</c:v>
                </c:pt>
                <c:pt idx="55">
                  <c:v>-19.8</c:v>
                </c:pt>
                <c:pt idx="56">
                  <c:v>-19.600000000000001</c:v>
                </c:pt>
                <c:pt idx="57">
                  <c:v>-19.600000000000001</c:v>
                </c:pt>
                <c:pt idx="58">
                  <c:v>-19.7</c:v>
                </c:pt>
                <c:pt idx="59">
                  <c:v>-19.5</c:v>
                </c:pt>
                <c:pt idx="60">
                  <c:v>-19.3</c:v>
                </c:pt>
                <c:pt idx="61">
                  <c:v>-19.7</c:v>
                </c:pt>
                <c:pt idx="62">
                  <c:v>-19.8</c:v>
                </c:pt>
                <c:pt idx="63">
                  <c:v>-19.100000000000001</c:v>
                </c:pt>
                <c:pt idx="64">
                  <c:v>-19.7</c:v>
                </c:pt>
                <c:pt idx="65">
                  <c:v>-19.399999999999999</c:v>
                </c:pt>
                <c:pt idx="66">
                  <c:v>-19.600000000000001</c:v>
                </c:pt>
                <c:pt idx="67">
                  <c:v>-16.399999999999999</c:v>
                </c:pt>
                <c:pt idx="68">
                  <c:v>-19.600000000000001</c:v>
                </c:pt>
                <c:pt idx="69">
                  <c:v>-20.100000000000001</c:v>
                </c:pt>
                <c:pt idx="70">
                  <c:v>-19.5</c:v>
                </c:pt>
                <c:pt idx="71">
                  <c:v>-21</c:v>
                </c:pt>
              </c:numCache>
            </c:numRef>
          </c:xVal>
          <c:yVal>
            <c:numRef>
              <c:f>'[1]Table S5'!$F$2:$F$73</c:f>
              <c:numCache>
                <c:formatCode>General</c:formatCode>
                <c:ptCount val="72"/>
                <c:pt idx="0">
                  <c:v>10.1</c:v>
                </c:pt>
                <c:pt idx="1">
                  <c:v>9.1</c:v>
                </c:pt>
                <c:pt idx="2">
                  <c:v>10.5</c:v>
                </c:pt>
                <c:pt idx="3">
                  <c:v>9.4</c:v>
                </c:pt>
                <c:pt idx="4">
                  <c:v>9.1999999999999993</c:v>
                </c:pt>
                <c:pt idx="5">
                  <c:v>9.3000000000000007</c:v>
                </c:pt>
                <c:pt idx="6">
                  <c:v>9</c:v>
                </c:pt>
                <c:pt idx="7">
                  <c:v>10.3</c:v>
                </c:pt>
                <c:pt idx="8">
                  <c:v>8.8000000000000007</c:v>
                </c:pt>
                <c:pt idx="9">
                  <c:v>9.4</c:v>
                </c:pt>
                <c:pt idx="10">
                  <c:v>9.8000000000000007</c:v>
                </c:pt>
                <c:pt idx="11">
                  <c:v>9.8000000000000007</c:v>
                </c:pt>
                <c:pt idx="12">
                  <c:v>10.199999999999999</c:v>
                </c:pt>
                <c:pt idx="13">
                  <c:v>9.6999999999999993</c:v>
                </c:pt>
                <c:pt idx="14">
                  <c:v>9.8000000000000007</c:v>
                </c:pt>
                <c:pt idx="15">
                  <c:v>11.4</c:v>
                </c:pt>
                <c:pt idx="16">
                  <c:v>9.8000000000000007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9.9</c:v>
                </c:pt>
                <c:pt idx="20">
                  <c:v>7.9</c:v>
                </c:pt>
                <c:pt idx="21">
                  <c:v>9.1</c:v>
                </c:pt>
                <c:pt idx="22">
                  <c:v>10.199999999999999</c:v>
                </c:pt>
                <c:pt idx="23">
                  <c:v>9.6999999999999993</c:v>
                </c:pt>
                <c:pt idx="24">
                  <c:v>9.3000000000000007</c:v>
                </c:pt>
                <c:pt idx="25">
                  <c:v>10.3</c:v>
                </c:pt>
                <c:pt idx="26">
                  <c:v>9.9</c:v>
                </c:pt>
                <c:pt idx="27">
                  <c:v>9.6999999999999993</c:v>
                </c:pt>
                <c:pt idx="28">
                  <c:v>10.199999999999999</c:v>
                </c:pt>
                <c:pt idx="29">
                  <c:v>10.4</c:v>
                </c:pt>
                <c:pt idx="30">
                  <c:v>9.6999999999999993</c:v>
                </c:pt>
                <c:pt idx="31">
                  <c:v>9.1</c:v>
                </c:pt>
                <c:pt idx="32">
                  <c:v>9.6</c:v>
                </c:pt>
                <c:pt idx="33">
                  <c:v>9.6999999999999993</c:v>
                </c:pt>
                <c:pt idx="34">
                  <c:v>10.199999999999999</c:v>
                </c:pt>
                <c:pt idx="35">
                  <c:v>9.4</c:v>
                </c:pt>
                <c:pt idx="36">
                  <c:v>10.9</c:v>
                </c:pt>
                <c:pt idx="37">
                  <c:v>8.4</c:v>
                </c:pt>
                <c:pt idx="38">
                  <c:v>9.4</c:v>
                </c:pt>
                <c:pt idx="39">
                  <c:v>8.9</c:v>
                </c:pt>
                <c:pt idx="40">
                  <c:v>9.4</c:v>
                </c:pt>
                <c:pt idx="41">
                  <c:v>10.199999999999999</c:v>
                </c:pt>
                <c:pt idx="42">
                  <c:v>10.6</c:v>
                </c:pt>
                <c:pt idx="43">
                  <c:v>9.6</c:v>
                </c:pt>
                <c:pt idx="44">
                  <c:v>10.3</c:v>
                </c:pt>
                <c:pt idx="45">
                  <c:v>8.5</c:v>
                </c:pt>
                <c:pt idx="46">
                  <c:v>9.6</c:v>
                </c:pt>
                <c:pt idx="47">
                  <c:v>9.3000000000000007</c:v>
                </c:pt>
                <c:pt idx="48">
                  <c:v>9.1</c:v>
                </c:pt>
                <c:pt idx="49">
                  <c:v>8.3000000000000007</c:v>
                </c:pt>
                <c:pt idx="50">
                  <c:v>9</c:v>
                </c:pt>
                <c:pt idx="51">
                  <c:v>8.3000000000000007</c:v>
                </c:pt>
                <c:pt idx="52">
                  <c:v>9.1</c:v>
                </c:pt>
                <c:pt idx="53">
                  <c:v>10</c:v>
                </c:pt>
                <c:pt idx="54">
                  <c:v>9.6999999999999993</c:v>
                </c:pt>
                <c:pt idx="55">
                  <c:v>9.5</c:v>
                </c:pt>
                <c:pt idx="56">
                  <c:v>9.6999999999999993</c:v>
                </c:pt>
                <c:pt idx="57">
                  <c:v>10</c:v>
                </c:pt>
                <c:pt idx="58">
                  <c:v>9.9</c:v>
                </c:pt>
                <c:pt idx="59">
                  <c:v>9</c:v>
                </c:pt>
                <c:pt idx="60">
                  <c:v>9.4</c:v>
                </c:pt>
                <c:pt idx="61">
                  <c:v>9.6999999999999993</c:v>
                </c:pt>
                <c:pt idx="62">
                  <c:v>9.5</c:v>
                </c:pt>
                <c:pt idx="63">
                  <c:v>9.1999999999999993</c:v>
                </c:pt>
                <c:pt idx="64">
                  <c:v>9.6999999999999993</c:v>
                </c:pt>
                <c:pt idx="65">
                  <c:v>8.6</c:v>
                </c:pt>
                <c:pt idx="66">
                  <c:v>9.1</c:v>
                </c:pt>
                <c:pt idx="67">
                  <c:v>8.1999999999999993</c:v>
                </c:pt>
                <c:pt idx="68">
                  <c:v>9.6999999999999993</c:v>
                </c:pt>
                <c:pt idx="69">
                  <c:v>9.5</c:v>
                </c:pt>
                <c:pt idx="70">
                  <c:v>9.4</c:v>
                </c:pt>
                <c:pt idx="71">
                  <c:v>8.6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45-4649-A7ED-F77B911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144"/>
        <c:axId val="747206560"/>
      </c:scatterChart>
      <c:valAx>
        <c:axId val="747206144"/>
        <c:scaling>
          <c:orientation val="minMax"/>
          <c:max val="-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560"/>
        <c:crosses val="autoZero"/>
        <c:crossBetween val="midCat"/>
      </c:valAx>
      <c:valAx>
        <c:axId val="74720656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1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0420760625382934E-2"/>
          <c:y val="0.16944875486389629"/>
          <c:w val="0.71476831033813704"/>
          <c:h val="0.72088764946048411"/>
        </c:manualLayout>
      </c:layout>
      <c:scatterChart>
        <c:scatterStyle val="lineMarker"/>
        <c:varyColors val="0"/>
        <c:ser>
          <c:idx val="1"/>
          <c:order val="0"/>
          <c:tx>
            <c:strRef>
              <c:f>'[1]Table S4'!$G$86</c:f>
              <c:strCache>
                <c:ptCount val="1"/>
                <c:pt idx="0">
                  <c:v>Oort 1010-1050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'[1]Table S4'!$E$86</c:f>
              <c:numCache>
                <c:formatCode>General</c:formatCode>
                <c:ptCount val="1"/>
                <c:pt idx="0">
                  <c:v>-18.054330749027507</c:v>
                </c:pt>
              </c:numCache>
            </c:numRef>
          </c:xVal>
          <c:yVal>
            <c:numRef>
              <c:f>'[1]Table S4'!$F$86</c:f>
              <c:numCache>
                <c:formatCode>General</c:formatCode>
                <c:ptCount val="1"/>
                <c:pt idx="0">
                  <c:v>8.5989983383267106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6-4BB0-9A73-6D974483ECA3}"/>
            </c:ext>
          </c:extLst>
        </c:ser>
        <c:ser>
          <c:idx val="0"/>
          <c:order val="1"/>
          <c:tx>
            <c:strRef>
              <c:f>'[1]Table S6'!$G$54</c:f>
              <c:strCache>
                <c:ptCount val="1"/>
                <c:pt idx="0">
                  <c:v>Wolf  1280-1350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'[1]Table S6'!$E$54:$E$63</c:f>
              <c:numCache>
                <c:formatCode>General</c:formatCode>
                <c:ptCount val="10"/>
                <c:pt idx="0">
                  <c:v>-19.041371418654361</c:v>
                </c:pt>
                <c:pt idx="1">
                  <c:v>-19.07161781302495</c:v>
                </c:pt>
                <c:pt idx="2">
                  <c:v>-19.650332158648865</c:v>
                </c:pt>
                <c:pt idx="3">
                  <c:v>-19.295441131367301</c:v>
                </c:pt>
                <c:pt idx="4">
                  <c:v>-19.361983198982593</c:v>
                </c:pt>
                <c:pt idx="5">
                  <c:v>-19.361983198982593</c:v>
                </c:pt>
                <c:pt idx="6">
                  <c:v>-19.092790289084359</c:v>
                </c:pt>
                <c:pt idx="7">
                  <c:v>-19.641258240337688</c:v>
                </c:pt>
                <c:pt idx="8">
                  <c:v>-19.773334162422589</c:v>
                </c:pt>
                <c:pt idx="9">
                  <c:v>-19.630167895735141</c:v>
                </c:pt>
              </c:numCache>
            </c:numRef>
          </c:xVal>
          <c:yVal>
            <c:numRef>
              <c:f>'[1]Table S6'!$F$54:$F$63</c:f>
              <c:numCache>
                <c:formatCode>General</c:formatCode>
                <c:ptCount val="10"/>
                <c:pt idx="0">
                  <c:v>10.99950167472908</c:v>
                </c:pt>
                <c:pt idx="1">
                  <c:v>10.733670757827019</c:v>
                </c:pt>
                <c:pt idx="2">
                  <c:v>10.707589233904553</c:v>
                </c:pt>
                <c:pt idx="3">
                  <c:v>11.548216812636349</c:v>
                </c:pt>
                <c:pt idx="4">
                  <c:v>8.6912868075908225</c:v>
                </c:pt>
                <c:pt idx="5">
                  <c:v>10.586209834111537</c:v>
                </c:pt>
                <c:pt idx="6">
                  <c:v>12.853296144295138</c:v>
                </c:pt>
                <c:pt idx="7">
                  <c:v>11.133921836483328</c:v>
                </c:pt>
                <c:pt idx="8">
                  <c:v>9.013293314479732</c:v>
                </c:pt>
                <c:pt idx="9">
                  <c:v>10.446773994679893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76-4BB0-9A73-6D974483ECA3}"/>
            </c:ext>
          </c:extLst>
        </c:ser>
        <c:ser>
          <c:idx val="2"/>
          <c:order val="2"/>
          <c:tx>
            <c:strRef>
              <c:f>'[2]podle minima'!$Z$18:$AA$18</c:f>
              <c:strCache>
                <c:ptCount val="1"/>
                <c:pt idx="0">
                  <c:v>Sporer 1400-1570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'[2]podle minima'!$Y$18:$Y$35</c:f>
              <c:numCache>
                <c:formatCode>General</c:formatCode>
                <c:ptCount val="18"/>
                <c:pt idx="0">
                  <c:v>-19.342827149214553</c:v>
                </c:pt>
                <c:pt idx="1">
                  <c:v>19.29</c:v>
                </c:pt>
                <c:pt idx="3">
                  <c:v>-19.386180314479063</c:v>
                </c:pt>
                <c:pt idx="4">
                  <c:v>-19.289391852493182</c:v>
                </c:pt>
                <c:pt idx="5">
                  <c:v>-19.421467774578083</c:v>
                </c:pt>
                <c:pt idx="6">
                  <c:v>-19.351901067525731</c:v>
                </c:pt>
                <c:pt idx="7">
                  <c:v>-20.146373026326511</c:v>
                </c:pt>
                <c:pt idx="8">
                  <c:v>-20.142340173743765</c:v>
                </c:pt>
                <c:pt idx="9">
                  <c:v>-19.751153473217496</c:v>
                </c:pt>
                <c:pt idx="10">
                  <c:v>-19.208734800838283</c:v>
                </c:pt>
                <c:pt idx="11">
                  <c:v>-19.32064646000946</c:v>
                </c:pt>
                <c:pt idx="12">
                  <c:v>-20.341966376589646</c:v>
                </c:pt>
                <c:pt idx="13">
                  <c:v>-19.847941935203377</c:v>
                </c:pt>
                <c:pt idx="14">
                  <c:v>-19.664447142688473</c:v>
                </c:pt>
                <c:pt idx="15">
                  <c:v>-19.491034481630436</c:v>
                </c:pt>
                <c:pt idx="16">
                  <c:v>-18.87904910219887</c:v>
                </c:pt>
                <c:pt idx="17">
                  <c:v>-19.544469778351807</c:v>
                </c:pt>
              </c:numCache>
            </c:numRef>
          </c:xVal>
          <c:yVal>
            <c:numRef>
              <c:f>'[2]podle minima'!$V$18:$V$35</c:f>
              <c:numCache>
                <c:formatCode>General</c:formatCode>
                <c:ptCount val="18"/>
                <c:pt idx="0">
                  <c:v>12.202261181768963</c:v>
                </c:pt>
                <c:pt idx="1">
                  <c:v>12.47</c:v>
                </c:pt>
                <c:pt idx="3">
                  <c:v>13.318751032757611</c:v>
                </c:pt>
                <c:pt idx="4">
                  <c:v>12.273483804788004</c:v>
                </c:pt>
                <c:pt idx="5">
                  <c:v>12.838249111262945</c:v>
                </c:pt>
                <c:pt idx="6">
                  <c:v>13.783202785684605</c:v>
                </c:pt>
                <c:pt idx="7">
                  <c:v>10.809909058523459</c:v>
                </c:pt>
                <c:pt idx="8">
                  <c:v>9.7726669148376892</c:v>
                </c:pt>
                <c:pt idx="9">
                  <c:v>11.392730804637031</c:v>
                </c:pt>
                <c:pt idx="10">
                  <c:v>11.235238525566754</c:v>
                </c:pt>
                <c:pt idx="11">
                  <c:v>11.412793515346621</c:v>
                </c:pt>
                <c:pt idx="12">
                  <c:v>9.5098454045420695</c:v>
                </c:pt>
                <c:pt idx="13">
                  <c:v>11.793985018828819</c:v>
                </c:pt>
                <c:pt idx="14">
                  <c:v>12.208279994981838</c:v>
                </c:pt>
                <c:pt idx="15">
                  <c:v>11.699690278493749</c:v>
                </c:pt>
                <c:pt idx="16">
                  <c:v>15.308971935148875</c:v>
                </c:pt>
                <c:pt idx="17">
                  <c:v>11.870223319525259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76-4BB0-9A73-6D974483ECA3}"/>
            </c:ext>
          </c:extLst>
        </c:ser>
        <c:ser>
          <c:idx val="3"/>
          <c:order val="3"/>
          <c:tx>
            <c:strRef>
              <c:f>'[2]podle minima'!$Z$37:$AA$37</c:f>
              <c:strCache>
                <c:ptCount val="1"/>
                <c:pt idx="0">
                  <c:v>Dalton 1790-1830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'[2]podle minima'!$Y$37:$Y$48</c:f>
              <c:numCache>
                <c:formatCode>General</c:formatCode>
                <c:ptCount val="12"/>
                <c:pt idx="0">
                  <c:v>-19.341818936068869</c:v>
                </c:pt>
                <c:pt idx="1">
                  <c:v>-19.347868214942984</c:v>
                </c:pt>
                <c:pt idx="2">
                  <c:v>-19.852983000931808</c:v>
                </c:pt>
                <c:pt idx="3">
                  <c:v>-19.701751029078867</c:v>
                </c:pt>
                <c:pt idx="4">
                  <c:v>-20.213923307087491</c:v>
                </c:pt>
                <c:pt idx="5">
                  <c:v>-19.937672905169453</c:v>
                </c:pt>
                <c:pt idx="6">
                  <c:v>-19.209743013983967</c:v>
                </c:pt>
                <c:pt idx="7">
                  <c:v>-19.271244015870828</c:v>
                </c:pt>
                <c:pt idx="8">
                  <c:v>-20.28752286672259</c:v>
                </c:pt>
                <c:pt idx="9">
                  <c:v>-20.56780612122337</c:v>
                </c:pt>
                <c:pt idx="10">
                  <c:v>-20.341966376589646</c:v>
                </c:pt>
                <c:pt idx="11">
                  <c:v>-19.3468600017973</c:v>
                </c:pt>
              </c:numCache>
            </c:numRef>
          </c:xVal>
          <c:yVal>
            <c:numRef>
              <c:f>'[2]podle minima'!$V$37:$V$48</c:f>
              <c:numCache>
                <c:formatCode>General</c:formatCode>
                <c:ptCount val="12"/>
                <c:pt idx="0">
                  <c:v>11.946461620221699</c:v>
                </c:pt>
                <c:pt idx="1">
                  <c:v>12.590474633999516</c:v>
                </c:pt>
                <c:pt idx="2">
                  <c:v>11.226210305747438</c:v>
                </c:pt>
                <c:pt idx="3">
                  <c:v>12.004643481279508</c:v>
                </c:pt>
                <c:pt idx="4">
                  <c:v>9.711475647173442</c:v>
                </c:pt>
                <c:pt idx="5">
                  <c:v>11.666586805822925</c:v>
                </c:pt>
                <c:pt idx="6">
                  <c:v>12.416932186361569</c:v>
                </c:pt>
                <c:pt idx="7">
                  <c:v>12.645647088450888</c:v>
                </c:pt>
                <c:pt idx="8">
                  <c:v>11.382699449282237</c:v>
                </c:pt>
                <c:pt idx="9">
                  <c:v>11.517119611036485</c:v>
                </c:pt>
                <c:pt idx="10">
                  <c:v>11.138937514160725</c:v>
                </c:pt>
                <c:pt idx="11">
                  <c:v>11.010536165619353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76-4BB0-9A73-6D974483ECA3}"/>
            </c:ext>
          </c:extLst>
        </c:ser>
        <c:ser>
          <c:idx val="4"/>
          <c:order val="4"/>
          <c:tx>
            <c:strRef>
              <c:f>'[1]Table S6'!$G$100</c:f>
              <c:strCache>
                <c:ptCount val="1"/>
                <c:pt idx="0">
                  <c:v>Outside climatic minimum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'[1]Table S6'!$E$100:$E$104</c:f>
              <c:numCache>
                <c:formatCode>General</c:formatCode>
                <c:ptCount val="5"/>
                <c:pt idx="0">
                  <c:v>-19.639241814046319</c:v>
                </c:pt>
                <c:pt idx="1">
                  <c:v>-19.440623824346122</c:v>
                </c:pt>
                <c:pt idx="2">
                  <c:v>-19.763252030965731</c:v>
                </c:pt>
                <c:pt idx="3">
                  <c:v>-18.764112803590635</c:v>
                </c:pt>
                <c:pt idx="4">
                  <c:v>-20.059666695797489</c:v>
                </c:pt>
              </c:numCache>
            </c:numRef>
          </c:xVal>
          <c:yVal>
            <c:numRef>
              <c:f>'[1]Table S6'!$F$100:$F$104</c:f>
              <c:numCache>
                <c:formatCode>General</c:formatCode>
                <c:ptCount val="5"/>
                <c:pt idx="0">
                  <c:v>11.84815433774471</c:v>
                </c:pt>
                <c:pt idx="1">
                  <c:v>10.588216105182497</c:v>
                </c:pt>
                <c:pt idx="2">
                  <c:v>10.6955516074788</c:v>
                </c:pt>
                <c:pt idx="3">
                  <c:v>11.3014454709084</c:v>
                </c:pt>
                <c:pt idx="4">
                  <c:v>8.6240767267136977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76-4BB0-9A73-6D974483ECA3}"/>
            </c:ext>
          </c:extLst>
        </c:ser>
        <c:ser>
          <c:idx val="5"/>
          <c:order val="5"/>
          <c:tx>
            <c:strRef>
              <c:f>'[1]Table S6'!$C$1</c:f>
              <c:strCache>
                <c:ptCount val="1"/>
                <c:pt idx="0">
                  <c:v>Graet Moravia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'[1]Table S6'!$E$1:$E$26</c:f>
              <c:numCache>
                <c:formatCode>General</c:formatCode>
                <c:ptCount val="26"/>
                <c:pt idx="0">
                  <c:v>-18</c:v>
                </c:pt>
                <c:pt idx="1">
                  <c:v>-17.2</c:v>
                </c:pt>
                <c:pt idx="2">
                  <c:v>-16.7</c:v>
                </c:pt>
                <c:pt idx="3">
                  <c:v>-16.8</c:v>
                </c:pt>
                <c:pt idx="4">
                  <c:v>-18</c:v>
                </c:pt>
                <c:pt idx="5">
                  <c:v>-18.3</c:v>
                </c:pt>
                <c:pt idx="6">
                  <c:v>-18.399999999999999</c:v>
                </c:pt>
                <c:pt idx="7">
                  <c:v>-18.399999999999999</c:v>
                </c:pt>
                <c:pt idx="8">
                  <c:v>-17.899999999999999</c:v>
                </c:pt>
                <c:pt idx="9">
                  <c:v>-17.600000000000001</c:v>
                </c:pt>
                <c:pt idx="10">
                  <c:v>-18.2</c:v>
                </c:pt>
                <c:pt idx="11">
                  <c:v>-18.2</c:v>
                </c:pt>
                <c:pt idx="12">
                  <c:v>-17.100000000000001</c:v>
                </c:pt>
                <c:pt idx="13">
                  <c:v>-17.600000000000001</c:v>
                </c:pt>
                <c:pt idx="14">
                  <c:v>-18.3</c:v>
                </c:pt>
                <c:pt idx="15">
                  <c:v>-18.7</c:v>
                </c:pt>
                <c:pt idx="16">
                  <c:v>-17.2</c:v>
                </c:pt>
                <c:pt idx="17">
                  <c:v>-17.8</c:v>
                </c:pt>
                <c:pt idx="18">
                  <c:v>-17.7</c:v>
                </c:pt>
                <c:pt idx="19">
                  <c:v>-17.2</c:v>
                </c:pt>
                <c:pt idx="20">
                  <c:v>-18.3</c:v>
                </c:pt>
                <c:pt idx="21">
                  <c:v>-18.899999999999999</c:v>
                </c:pt>
                <c:pt idx="22">
                  <c:v>-17.8</c:v>
                </c:pt>
                <c:pt idx="23">
                  <c:v>-16.8</c:v>
                </c:pt>
                <c:pt idx="24">
                  <c:v>-18.600000000000001</c:v>
                </c:pt>
                <c:pt idx="25">
                  <c:v>-17.3</c:v>
                </c:pt>
              </c:numCache>
            </c:numRef>
          </c:xVal>
          <c:yVal>
            <c:numRef>
              <c:f>'[1]Table S6'!$F$1:$F$26</c:f>
              <c:numCache>
                <c:formatCode>General</c:formatCode>
                <c:ptCount val="26"/>
                <c:pt idx="0">
                  <c:v>9.6</c:v>
                </c:pt>
                <c:pt idx="1">
                  <c:v>9.6999999999999993</c:v>
                </c:pt>
                <c:pt idx="2">
                  <c:v>10.3</c:v>
                </c:pt>
                <c:pt idx="3">
                  <c:v>10.3</c:v>
                </c:pt>
                <c:pt idx="4">
                  <c:v>10.1</c:v>
                </c:pt>
                <c:pt idx="5">
                  <c:v>7.7</c:v>
                </c:pt>
                <c:pt idx="6">
                  <c:v>8.1</c:v>
                </c:pt>
                <c:pt idx="7">
                  <c:v>10.8</c:v>
                </c:pt>
                <c:pt idx="8">
                  <c:v>9.1999999999999993</c:v>
                </c:pt>
                <c:pt idx="9">
                  <c:v>10.7</c:v>
                </c:pt>
                <c:pt idx="10">
                  <c:v>10.1</c:v>
                </c:pt>
                <c:pt idx="11">
                  <c:v>11.1</c:v>
                </c:pt>
                <c:pt idx="12">
                  <c:v>9.6</c:v>
                </c:pt>
                <c:pt idx="13">
                  <c:v>10.6</c:v>
                </c:pt>
                <c:pt idx="14">
                  <c:v>11</c:v>
                </c:pt>
                <c:pt idx="15">
                  <c:v>10.8</c:v>
                </c:pt>
                <c:pt idx="16">
                  <c:v>9.9</c:v>
                </c:pt>
                <c:pt idx="17">
                  <c:v>10.6</c:v>
                </c:pt>
                <c:pt idx="18">
                  <c:v>10.199999999999999</c:v>
                </c:pt>
                <c:pt idx="19">
                  <c:v>10.8</c:v>
                </c:pt>
                <c:pt idx="20">
                  <c:v>10.6</c:v>
                </c:pt>
                <c:pt idx="21">
                  <c:v>7.9</c:v>
                </c:pt>
                <c:pt idx="22">
                  <c:v>10.8</c:v>
                </c:pt>
                <c:pt idx="23">
                  <c:v>10</c:v>
                </c:pt>
                <c:pt idx="24">
                  <c:v>10.199999999999999</c:v>
                </c:pt>
                <c:pt idx="25">
                  <c:v>10.3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76-4BB0-9A73-6D974483E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144"/>
        <c:axId val="747206560"/>
      </c:scatterChart>
      <c:valAx>
        <c:axId val="747206144"/>
        <c:scaling>
          <c:orientation val="minMax"/>
          <c:max val="-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560"/>
        <c:crosses val="autoZero"/>
        <c:crossBetween val="midCat"/>
      </c:valAx>
      <c:valAx>
        <c:axId val="74720656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1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8.0420760625382934E-2"/>
          <c:y val="0.16944875486389629"/>
          <c:w val="0.71476831033813704"/>
          <c:h val="0.72088764946048411"/>
        </c:manualLayout>
      </c:layout>
      <c:scatterChart>
        <c:scatterStyle val="lineMarker"/>
        <c:varyColors val="0"/>
        <c:ser>
          <c:idx val="1"/>
          <c:order val="0"/>
          <c:tx>
            <c:strRef>
              <c:f>'[1]Table S4'!$G$86</c:f>
              <c:strCache>
                <c:ptCount val="1"/>
                <c:pt idx="0">
                  <c:v>Oort 1010-1050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'[1]Table S4'!$E$86</c:f>
              <c:numCache>
                <c:formatCode>General</c:formatCode>
                <c:ptCount val="1"/>
                <c:pt idx="0">
                  <c:v>-18.054330749027507</c:v>
                </c:pt>
              </c:numCache>
            </c:numRef>
          </c:xVal>
          <c:yVal>
            <c:numRef>
              <c:f>'[1]Table S4'!$F$86</c:f>
              <c:numCache>
                <c:formatCode>General</c:formatCode>
                <c:ptCount val="1"/>
                <c:pt idx="0">
                  <c:v>8.5989983383267106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4-4984-A8F5-4110CB266D57}"/>
            </c:ext>
          </c:extLst>
        </c:ser>
        <c:ser>
          <c:idx val="0"/>
          <c:order val="1"/>
          <c:tx>
            <c:strRef>
              <c:f>'[1]Table S7'!$G$38</c:f>
              <c:strCache>
                <c:ptCount val="1"/>
                <c:pt idx="0">
                  <c:v>Wolf  1280-1350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'[1]Table S7'!$E$38:$E$47</c:f>
              <c:numCache>
                <c:formatCode>General</c:formatCode>
                <c:ptCount val="10"/>
                <c:pt idx="0">
                  <c:v>-19.041371418654361</c:v>
                </c:pt>
                <c:pt idx="1">
                  <c:v>-19.07161781302495</c:v>
                </c:pt>
                <c:pt idx="2">
                  <c:v>-19.650332158648865</c:v>
                </c:pt>
                <c:pt idx="3">
                  <c:v>-19.295441131367301</c:v>
                </c:pt>
                <c:pt idx="4">
                  <c:v>-19.361983198982593</c:v>
                </c:pt>
                <c:pt idx="5">
                  <c:v>-19.361983198982593</c:v>
                </c:pt>
                <c:pt idx="6">
                  <c:v>-19.092790289084359</c:v>
                </c:pt>
                <c:pt idx="7">
                  <c:v>-19.641258240337688</c:v>
                </c:pt>
                <c:pt idx="8">
                  <c:v>-19.773334162422589</c:v>
                </c:pt>
                <c:pt idx="9">
                  <c:v>-19.630167895735141</c:v>
                </c:pt>
              </c:numCache>
            </c:numRef>
          </c:xVal>
          <c:yVal>
            <c:numRef>
              <c:f>'[1]Table S7'!$F$38:$F$47</c:f>
              <c:numCache>
                <c:formatCode>General</c:formatCode>
                <c:ptCount val="10"/>
                <c:pt idx="0">
                  <c:v>10.99950167472908</c:v>
                </c:pt>
                <c:pt idx="1">
                  <c:v>10.733670757827019</c:v>
                </c:pt>
                <c:pt idx="2">
                  <c:v>10.707589233904553</c:v>
                </c:pt>
                <c:pt idx="3">
                  <c:v>11.548216812636349</c:v>
                </c:pt>
                <c:pt idx="4">
                  <c:v>8.6912868075908225</c:v>
                </c:pt>
                <c:pt idx="5">
                  <c:v>10.586209834111537</c:v>
                </c:pt>
                <c:pt idx="6">
                  <c:v>12.853296144295138</c:v>
                </c:pt>
                <c:pt idx="7">
                  <c:v>11.133921836483328</c:v>
                </c:pt>
                <c:pt idx="8">
                  <c:v>9.013293314479732</c:v>
                </c:pt>
                <c:pt idx="9">
                  <c:v>10.446773994679893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14-4984-A8F5-4110CB266D57}"/>
            </c:ext>
          </c:extLst>
        </c:ser>
        <c:ser>
          <c:idx val="2"/>
          <c:order val="2"/>
          <c:tx>
            <c:strRef>
              <c:f>'[2]podle minima'!$Z$18:$AA$18</c:f>
              <c:strCache>
                <c:ptCount val="1"/>
                <c:pt idx="0">
                  <c:v>Sporer 1400-1570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'[2]podle minima'!$Y$18:$Y$35</c:f>
              <c:numCache>
                <c:formatCode>General</c:formatCode>
                <c:ptCount val="18"/>
                <c:pt idx="0">
                  <c:v>-19.342827149214553</c:v>
                </c:pt>
                <c:pt idx="1">
                  <c:v>19.29</c:v>
                </c:pt>
                <c:pt idx="3">
                  <c:v>-19.386180314479063</c:v>
                </c:pt>
                <c:pt idx="4">
                  <c:v>-19.289391852493182</c:v>
                </c:pt>
                <c:pt idx="5">
                  <c:v>-19.421467774578083</c:v>
                </c:pt>
                <c:pt idx="6">
                  <c:v>-19.351901067525731</c:v>
                </c:pt>
                <c:pt idx="7">
                  <c:v>-20.146373026326511</c:v>
                </c:pt>
                <c:pt idx="8">
                  <c:v>-20.142340173743765</c:v>
                </c:pt>
                <c:pt idx="9">
                  <c:v>-19.751153473217496</c:v>
                </c:pt>
                <c:pt idx="10">
                  <c:v>-19.208734800838283</c:v>
                </c:pt>
                <c:pt idx="11">
                  <c:v>-19.32064646000946</c:v>
                </c:pt>
                <c:pt idx="12">
                  <c:v>-20.341966376589646</c:v>
                </c:pt>
                <c:pt idx="13">
                  <c:v>-19.847941935203377</c:v>
                </c:pt>
                <c:pt idx="14">
                  <c:v>-19.664447142688473</c:v>
                </c:pt>
                <c:pt idx="15">
                  <c:v>-19.491034481630436</c:v>
                </c:pt>
                <c:pt idx="16">
                  <c:v>-18.87904910219887</c:v>
                </c:pt>
                <c:pt idx="17">
                  <c:v>-19.544469778351807</c:v>
                </c:pt>
              </c:numCache>
            </c:numRef>
          </c:xVal>
          <c:yVal>
            <c:numRef>
              <c:f>'[2]podle minima'!$V$18:$V$35</c:f>
              <c:numCache>
                <c:formatCode>General</c:formatCode>
                <c:ptCount val="18"/>
                <c:pt idx="0">
                  <c:v>12.202261181768963</c:v>
                </c:pt>
                <c:pt idx="1">
                  <c:v>12.47</c:v>
                </c:pt>
                <c:pt idx="3">
                  <c:v>13.318751032757611</c:v>
                </c:pt>
                <c:pt idx="4">
                  <c:v>12.273483804788004</c:v>
                </c:pt>
                <c:pt idx="5">
                  <c:v>12.838249111262945</c:v>
                </c:pt>
                <c:pt idx="6">
                  <c:v>13.783202785684605</c:v>
                </c:pt>
                <c:pt idx="7">
                  <c:v>10.809909058523459</c:v>
                </c:pt>
                <c:pt idx="8">
                  <c:v>9.7726669148376892</c:v>
                </c:pt>
                <c:pt idx="9">
                  <c:v>11.392730804637031</c:v>
                </c:pt>
                <c:pt idx="10">
                  <c:v>11.235238525566754</c:v>
                </c:pt>
                <c:pt idx="11">
                  <c:v>11.412793515346621</c:v>
                </c:pt>
                <c:pt idx="12">
                  <c:v>9.5098454045420695</c:v>
                </c:pt>
                <c:pt idx="13">
                  <c:v>11.793985018828819</c:v>
                </c:pt>
                <c:pt idx="14">
                  <c:v>12.208279994981838</c:v>
                </c:pt>
                <c:pt idx="15">
                  <c:v>11.699690278493749</c:v>
                </c:pt>
                <c:pt idx="16">
                  <c:v>15.308971935148875</c:v>
                </c:pt>
                <c:pt idx="17">
                  <c:v>11.870223319525259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14-4984-A8F5-4110CB266D57}"/>
            </c:ext>
          </c:extLst>
        </c:ser>
        <c:ser>
          <c:idx val="3"/>
          <c:order val="3"/>
          <c:tx>
            <c:strRef>
              <c:f>'[2]podle minima'!$Z$37:$AA$37</c:f>
              <c:strCache>
                <c:ptCount val="1"/>
                <c:pt idx="0">
                  <c:v>Dalton 1790-1830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'[2]podle minima'!$Y$37:$Y$48</c:f>
              <c:numCache>
                <c:formatCode>General</c:formatCode>
                <c:ptCount val="12"/>
                <c:pt idx="0">
                  <c:v>-19.341818936068869</c:v>
                </c:pt>
                <c:pt idx="1">
                  <c:v>-19.347868214942984</c:v>
                </c:pt>
                <c:pt idx="2">
                  <c:v>-19.852983000931808</c:v>
                </c:pt>
                <c:pt idx="3">
                  <c:v>-19.701751029078867</c:v>
                </c:pt>
                <c:pt idx="4">
                  <c:v>-20.213923307087491</c:v>
                </c:pt>
                <c:pt idx="5">
                  <c:v>-19.937672905169453</c:v>
                </c:pt>
                <c:pt idx="6">
                  <c:v>-19.209743013983967</c:v>
                </c:pt>
                <c:pt idx="7">
                  <c:v>-19.271244015870828</c:v>
                </c:pt>
                <c:pt idx="8">
                  <c:v>-20.28752286672259</c:v>
                </c:pt>
                <c:pt idx="9">
                  <c:v>-20.56780612122337</c:v>
                </c:pt>
                <c:pt idx="10">
                  <c:v>-20.341966376589646</c:v>
                </c:pt>
                <c:pt idx="11">
                  <c:v>-19.3468600017973</c:v>
                </c:pt>
              </c:numCache>
            </c:numRef>
          </c:xVal>
          <c:yVal>
            <c:numRef>
              <c:f>'[2]podle minima'!$V$37:$V$48</c:f>
              <c:numCache>
                <c:formatCode>General</c:formatCode>
                <c:ptCount val="12"/>
                <c:pt idx="0">
                  <c:v>11.946461620221699</c:v>
                </c:pt>
                <c:pt idx="1">
                  <c:v>12.590474633999516</c:v>
                </c:pt>
                <c:pt idx="2">
                  <c:v>11.226210305747438</c:v>
                </c:pt>
                <c:pt idx="3">
                  <c:v>12.004643481279508</c:v>
                </c:pt>
                <c:pt idx="4">
                  <c:v>9.711475647173442</c:v>
                </c:pt>
                <c:pt idx="5">
                  <c:v>11.666586805822925</c:v>
                </c:pt>
                <c:pt idx="6">
                  <c:v>12.416932186361569</c:v>
                </c:pt>
                <c:pt idx="7">
                  <c:v>12.645647088450888</c:v>
                </c:pt>
                <c:pt idx="8">
                  <c:v>11.382699449282237</c:v>
                </c:pt>
                <c:pt idx="9">
                  <c:v>11.517119611036485</c:v>
                </c:pt>
                <c:pt idx="10">
                  <c:v>11.138937514160725</c:v>
                </c:pt>
                <c:pt idx="11">
                  <c:v>11.010536165619353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14-4984-A8F5-4110CB266D57}"/>
            </c:ext>
          </c:extLst>
        </c:ser>
        <c:ser>
          <c:idx val="4"/>
          <c:order val="4"/>
          <c:tx>
            <c:strRef>
              <c:f>'[1]Table S7'!$G$84</c:f>
              <c:strCache>
                <c:ptCount val="1"/>
                <c:pt idx="0">
                  <c:v>Outside climatic minimum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'[1]Table S7'!$E$84:$E$88</c:f>
              <c:numCache>
                <c:formatCode>General</c:formatCode>
                <c:ptCount val="5"/>
                <c:pt idx="0">
                  <c:v>-19.639241814046319</c:v>
                </c:pt>
                <c:pt idx="1">
                  <c:v>-19.440623824346122</c:v>
                </c:pt>
                <c:pt idx="2">
                  <c:v>-19.763252030965731</c:v>
                </c:pt>
                <c:pt idx="3">
                  <c:v>-18.764112803590635</c:v>
                </c:pt>
                <c:pt idx="4">
                  <c:v>-20.059666695797489</c:v>
                </c:pt>
              </c:numCache>
            </c:numRef>
          </c:xVal>
          <c:yVal>
            <c:numRef>
              <c:f>'[1]Table S7'!$F$84:$F$88</c:f>
              <c:numCache>
                <c:formatCode>General</c:formatCode>
                <c:ptCount val="5"/>
                <c:pt idx="0">
                  <c:v>11.84815433774471</c:v>
                </c:pt>
                <c:pt idx="1">
                  <c:v>10.588216105182497</c:v>
                </c:pt>
                <c:pt idx="2">
                  <c:v>10.6955516074788</c:v>
                </c:pt>
                <c:pt idx="3">
                  <c:v>11.3014454709084</c:v>
                </c:pt>
                <c:pt idx="4">
                  <c:v>8.6240767267136977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14-4984-A8F5-4110CB266D57}"/>
            </c:ext>
          </c:extLst>
        </c:ser>
        <c:ser>
          <c:idx val="5"/>
          <c:order val="5"/>
          <c:tx>
            <c:strRef>
              <c:f>'[1]Table S7'!$C$2</c:f>
              <c:strCache>
                <c:ptCount val="1"/>
                <c:pt idx="0">
                  <c:v>St. Benedict 1635 - 1742 AD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'[1]Table S7'!$E$1:$E$30</c:f>
              <c:numCache>
                <c:formatCode>General</c:formatCode>
                <c:ptCount val="30"/>
                <c:pt idx="0">
                  <c:v>-20.2</c:v>
                </c:pt>
                <c:pt idx="1">
                  <c:v>-20.100000000000001</c:v>
                </c:pt>
                <c:pt idx="2">
                  <c:v>-19</c:v>
                </c:pt>
                <c:pt idx="3">
                  <c:v>-19.2</c:v>
                </c:pt>
                <c:pt idx="4">
                  <c:v>-20.100000000000001</c:v>
                </c:pt>
                <c:pt idx="5">
                  <c:v>-19.5</c:v>
                </c:pt>
                <c:pt idx="6">
                  <c:v>-19.7</c:v>
                </c:pt>
                <c:pt idx="7">
                  <c:v>-20.100000000000001</c:v>
                </c:pt>
                <c:pt idx="8">
                  <c:v>-20.9</c:v>
                </c:pt>
                <c:pt idx="9">
                  <c:v>-19.2</c:v>
                </c:pt>
                <c:pt idx="10">
                  <c:v>-19.5</c:v>
                </c:pt>
                <c:pt idx="11">
                  <c:v>-20.7</c:v>
                </c:pt>
                <c:pt idx="12">
                  <c:v>-20.100000000000001</c:v>
                </c:pt>
                <c:pt idx="13">
                  <c:v>-19.600000000000001</c:v>
                </c:pt>
                <c:pt idx="14">
                  <c:v>-19.399999999999999</c:v>
                </c:pt>
                <c:pt idx="15">
                  <c:v>-20.100000000000001</c:v>
                </c:pt>
                <c:pt idx="16">
                  <c:v>-20.100000000000001</c:v>
                </c:pt>
                <c:pt idx="17">
                  <c:v>-19.7</c:v>
                </c:pt>
                <c:pt idx="18">
                  <c:v>-19.7</c:v>
                </c:pt>
                <c:pt idx="19">
                  <c:v>-19</c:v>
                </c:pt>
                <c:pt idx="20">
                  <c:v>-19.399999999999999</c:v>
                </c:pt>
                <c:pt idx="21">
                  <c:v>-19.399999999999999</c:v>
                </c:pt>
                <c:pt idx="22">
                  <c:v>-19.7</c:v>
                </c:pt>
                <c:pt idx="23">
                  <c:v>-19.600000000000001</c:v>
                </c:pt>
                <c:pt idx="24">
                  <c:v>-19.7</c:v>
                </c:pt>
                <c:pt idx="25">
                  <c:v>-19.8</c:v>
                </c:pt>
                <c:pt idx="26">
                  <c:v>-20.100000000000001</c:v>
                </c:pt>
                <c:pt idx="27">
                  <c:v>-18.399999999999999</c:v>
                </c:pt>
                <c:pt idx="28">
                  <c:v>-20.100000000000001</c:v>
                </c:pt>
                <c:pt idx="29">
                  <c:v>-19</c:v>
                </c:pt>
              </c:numCache>
            </c:numRef>
          </c:xVal>
          <c:yVal>
            <c:numRef>
              <c:f>'[1]Table S7'!$F$1:$F$30</c:f>
              <c:numCache>
                <c:formatCode>General</c:formatCode>
                <c:ptCount val="30"/>
                <c:pt idx="0">
                  <c:v>10.3</c:v>
                </c:pt>
                <c:pt idx="1">
                  <c:v>12.4</c:v>
                </c:pt>
                <c:pt idx="2">
                  <c:v>12.9</c:v>
                </c:pt>
                <c:pt idx="3">
                  <c:v>13</c:v>
                </c:pt>
                <c:pt idx="4">
                  <c:v>10.6</c:v>
                </c:pt>
                <c:pt idx="5">
                  <c:v>12.6</c:v>
                </c:pt>
                <c:pt idx="6">
                  <c:v>9.8000000000000007</c:v>
                </c:pt>
                <c:pt idx="7">
                  <c:v>10.6</c:v>
                </c:pt>
                <c:pt idx="8">
                  <c:v>10.9</c:v>
                </c:pt>
                <c:pt idx="9">
                  <c:v>11.4</c:v>
                </c:pt>
                <c:pt idx="10">
                  <c:v>10.7</c:v>
                </c:pt>
                <c:pt idx="11">
                  <c:v>9.5</c:v>
                </c:pt>
                <c:pt idx="12">
                  <c:v>10.7</c:v>
                </c:pt>
                <c:pt idx="13">
                  <c:v>10.3</c:v>
                </c:pt>
                <c:pt idx="14">
                  <c:v>9.5</c:v>
                </c:pt>
                <c:pt idx="15">
                  <c:v>9.4</c:v>
                </c:pt>
                <c:pt idx="16">
                  <c:v>11.1</c:v>
                </c:pt>
                <c:pt idx="17">
                  <c:v>7.2</c:v>
                </c:pt>
                <c:pt idx="18">
                  <c:v>9.3000000000000007</c:v>
                </c:pt>
                <c:pt idx="19">
                  <c:v>12.8</c:v>
                </c:pt>
                <c:pt idx="20">
                  <c:v>12.6</c:v>
                </c:pt>
                <c:pt idx="21">
                  <c:v>12.2</c:v>
                </c:pt>
                <c:pt idx="22">
                  <c:v>12.5</c:v>
                </c:pt>
                <c:pt idx="23">
                  <c:v>11.5</c:v>
                </c:pt>
                <c:pt idx="24">
                  <c:v>12.9</c:v>
                </c:pt>
                <c:pt idx="25">
                  <c:v>10.1</c:v>
                </c:pt>
                <c:pt idx="26">
                  <c:v>9</c:v>
                </c:pt>
                <c:pt idx="27">
                  <c:v>8.4</c:v>
                </c:pt>
                <c:pt idx="28">
                  <c:v>8.1999999999999993</c:v>
                </c:pt>
                <c:pt idx="29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14-4984-A8F5-4110CB266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144"/>
        <c:axId val="747206560"/>
      </c:scatterChart>
      <c:valAx>
        <c:axId val="747206144"/>
        <c:scaling>
          <c:orientation val="minMax"/>
          <c:max val="-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560"/>
        <c:crosses val="autoZero"/>
        <c:crossBetween val="midCat"/>
      </c:valAx>
      <c:valAx>
        <c:axId val="74720656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20614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45719</xdr:rowOff>
    </xdr:from>
    <xdr:to>
      <xdr:col>20</xdr:col>
      <xdr:colOff>342900</xdr:colOff>
      <xdr:row>37</xdr:row>
      <xdr:rowOff>165734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B3F98B13-182A-5063-1F2A-C6ED9B52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17220" y="228599"/>
          <a:ext cx="11917680" cy="670369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0.35479</cdr:x>
      <cdr:y>0.93426</cdr:y>
    </cdr:from>
    <cdr:to>
      <cdr:x>0.46257</cdr:x>
      <cdr:y>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3FCD8DCA-D8FE-DA46-C722-66F8CB8A11AD}"/>
            </a:ext>
          </a:extLst>
        </cdr:cNvPr>
        <cdr:cNvSpPr txBox="1"/>
      </cdr:nvSpPr>
      <cdr:spPr>
        <a:xfrm xmlns:a="http://schemas.openxmlformats.org/drawingml/2006/main">
          <a:off x="3009900" y="5143500"/>
          <a:ext cx="914400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6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600"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 xmlns:a="http://schemas.openxmlformats.org/drawingml/2006/main">
          <a:endParaRPr lang="cs-CZ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577850</xdr:colOff>
      <xdr:row>34</xdr:row>
      <xdr:rowOff>127000</xdr:rowOff>
    </xdr:from>
    <xdr:ext cx="872162" cy="483722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22A72397-597D-FE19-D672-4D669D818405}"/>
            </a:ext>
          </a:extLst>
        </xdr:cNvPr>
        <xdr:cNvSpPr txBox="1"/>
      </xdr:nvSpPr>
      <xdr:spPr>
        <a:xfrm>
          <a:off x="3625850" y="6388100"/>
          <a:ext cx="872162" cy="4837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4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4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13</a:t>
          </a:r>
          <a:r>
            <a:rPr lang="cs-CZ" sz="14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 (‰)</a:t>
          </a:r>
          <a:r>
            <a:rPr lang="cs-CZ" sz="1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400">
            <a:effectLst/>
          </a:endParaRPr>
        </a:p>
        <a:p>
          <a:endParaRPr lang="cs-CZ" sz="1100"/>
        </a:p>
      </xdr:txBody>
    </xdr:sp>
    <xdr:clientData/>
  </xdr:oneCellAnchor>
  <xdr:twoCellAnchor editAs="oneCell">
    <xdr:from>
      <xdr:col>12</xdr:col>
      <xdr:colOff>273050</xdr:colOff>
      <xdr:row>26</xdr:row>
      <xdr:rowOff>165100</xdr:rowOff>
    </xdr:from>
    <xdr:to>
      <xdr:col>13</xdr:col>
      <xdr:colOff>541350</xdr:colOff>
      <xdr:row>29</xdr:row>
      <xdr:rowOff>51600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8077DF6-03AB-A500-E0FC-D71589E8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8250" y="4953000"/>
          <a:ext cx="877900" cy="438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107950</xdr:rowOff>
    </xdr:from>
    <xdr:to>
      <xdr:col>14</xdr:col>
      <xdr:colOff>590550</xdr:colOff>
      <xdr:row>34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68B1114-44F4-49E2-B1F1-36B909FA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0.29306</cdr:x>
      <cdr:y>0.93911</cdr:y>
    </cdr:from>
    <cdr:to>
      <cdr:x>0.40045</cdr:x>
      <cdr:y>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651C6DB8-F9B8-BD58-4481-F90656CD6FBC}"/>
            </a:ext>
          </a:extLst>
        </cdr:cNvPr>
        <cdr:cNvSpPr txBox="1"/>
      </cdr:nvSpPr>
      <cdr:spPr>
        <a:xfrm xmlns:a="http://schemas.openxmlformats.org/drawingml/2006/main">
          <a:off x="2495550" y="5778500"/>
          <a:ext cx="914400" cy="374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6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600"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0.81208</cdr:x>
      <cdr:y>0.72755</cdr:y>
    </cdr:from>
    <cdr:to>
      <cdr:x>0.91946</cdr:x>
      <cdr:y>0.87616</cdr:y>
    </cdr:to>
    <cdr:sp macro="" textlink="">
      <cdr:nvSpPr>
        <cdr:cNvPr id="3" name="TextovéPole 2">
          <a:extLst xmlns:a="http://schemas.openxmlformats.org/drawingml/2006/main">
            <a:ext uri="{FF2B5EF4-FFF2-40B4-BE49-F238E27FC236}">
              <a16:creationId xmlns:a16="http://schemas.microsoft.com/office/drawing/2014/main" id="{82BD3FD8-137F-F262-62B3-83AC44862E14}"/>
            </a:ext>
          </a:extLst>
        </cdr:cNvPr>
        <cdr:cNvSpPr txBox="1"/>
      </cdr:nvSpPr>
      <cdr:spPr>
        <a:xfrm xmlns:a="http://schemas.openxmlformats.org/drawingml/2006/main">
          <a:off x="6915150" y="44767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effectLst/>
              <a:latin typeface="+mn-lt"/>
              <a:ea typeface="+mn-ea"/>
              <a:cs typeface="+mn-cs"/>
            </a:rPr>
            <a:t>15</a:t>
          </a:r>
          <a:r>
            <a:rPr lang="cs-CZ" sz="1600" b="0" i="0">
              <a:effectLst/>
              <a:latin typeface="+mn-lt"/>
              <a:ea typeface="+mn-ea"/>
              <a:cs typeface="+mn-cs"/>
            </a:rPr>
            <a:t>N (‰)</a:t>
          </a:r>
          <a:r>
            <a:rPr lang="cs-CZ" sz="1600"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190500</xdr:colOff>
      <xdr:row>25</xdr:row>
      <xdr:rowOff>6350</xdr:rowOff>
    </xdr:from>
    <xdr:ext cx="932884" cy="311496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CA95AC58-A5C5-F1EA-3035-96770D885B3E}"/>
            </a:ext>
          </a:extLst>
        </xdr:cNvPr>
        <xdr:cNvSpPr txBox="1"/>
      </xdr:nvSpPr>
      <xdr:spPr>
        <a:xfrm>
          <a:off x="8115300" y="4610100"/>
          <a:ext cx="93288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400" b="0" i="0" u="none" strike="noStrike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 </a:t>
          </a:r>
          <a:r>
            <a:rPr lang="cs-CZ" sz="1400"/>
            <a:t> </a:t>
          </a:r>
        </a:p>
      </xdr:txBody>
    </xdr:sp>
    <xdr:clientData/>
  </xdr:oneCellAnchor>
  <xdr:oneCellAnchor>
    <xdr:from>
      <xdr:col>6</xdr:col>
      <xdr:colOff>260350</xdr:colOff>
      <xdr:row>34</xdr:row>
      <xdr:rowOff>88900</xdr:rowOff>
    </xdr:from>
    <xdr:ext cx="1270000" cy="34290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73EC9DE1-45DB-33BE-279D-BADD47D4CF79}"/>
            </a:ext>
          </a:extLst>
        </xdr:cNvPr>
        <xdr:cNvSpPr txBox="1"/>
      </xdr:nvSpPr>
      <xdr:spPr>
        <a:xfrm>
          <a:off x="3917950" y="6350000"/>
          <a:ext cx="1270000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cs-CZ" sz="1100"/>
        </a:p>
      </xdr:txBody>
    </xdr:sp>
    <xdr:clientData/>
  </xdr:oneCellAnchor>
  <xdr:twoCellAnchor>
    <xdr:from>
      <xdr:col>0</xdr:col>
      <xdr:colOff>603250</xdr:colOff>
      <xdr:row>1</xdr:row>
      <xdr:rowOff>12700</xdr:rowOff>
    </xdr:from>
    <xdr:to>
      <xdr:col>14</xdr:col>
      <xdr:colOff>590550</xdr:colOff>
      <xdr:row>33</xdr:row>
      <xdr:rowOff>101600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B169ABAB-14DB-4631-905F-717B28F81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0.28689</cdr:x>
      <cdr:y>0.84713</cdr:y>
    </cdr:from>
    <cdr:to>
      <cdr:x>0.39419</cdr:x>
      <cdr:y>0.92251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928AABEA-8D44-D285-F2DD-CB9CEC92E308}"/>
            </a:ext>
          </a:extLst>
        </cdr:cNvPr>
        <cdr:cNvSpPr txBox="1"/>
      </cdr:nvSpPr>
      <cdr:spPr>
        <a:xfrm xmlns:a="http://schemas.openxmlformats.org/drawingml/2006/main">
          <a:off x="2444750" y="5067300"/>
          <a:ext cx="914400" cy="450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0.34575</cdr:x>
      <cdr:y>0.93524</cdr:y>
    </cdr:from>
    <cdr:to>
      <cdr:x>0.45306</cdr:x>
      <cdr:y>0.99151</cdr:y>
    </cdr:to>
    <cdr:sp macro="" textlink="">
      <cdr:nvSpPr>
        <cdr:cNvPr id="3" name="TextovéPole 2">
          <a:extLst xmlns:a="http://schemas.openxmlformats.org/drawingml/2006/main">
            <a:ext uri="{FF2B5EF4-FFF2-40B4-BE49-F238E27FC236}">
              <a16:creationId xmlns:a16="http://schemas.microsoft.com/office/drawing/2014/main" id="{432704BF-D0E9-8E1E-4070-6640A797234E}"/>
            </a:ext>
          </a:extLst>
        </cdr:cNvPr>
        <cdr:cNvSpPr txBox="1"/>
      </cdr:nvSpPr>
      <cdr:spPr>
        <a:xfrm xmlns:a="http://schemas.openxmlformats.org/drawingml/2006/main">
          <a:off x="2946400" y="5594350"/>
          <a:ext cx="914400" cy="336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6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600"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0.82116</cdr:x>
      <cdr:y>0.71656</cdr:y>
    </cdr:from>
    <cdr:to>
      <cdr:x>0.92846</cdr:x>
      <cdr:y>0.86943</cdr:y>
    </cdr:to>
    <cdr:sp macro="" textlink="">
      <cdr:nvSpPr>
        <cdr:cNvPr id="4" name="TextovéPole 3">
          <a:extLst xmlns:a="http://schemas.openxmlformats.org/drawingml/2006/main">
            <a:ext uri="{FF2B5EF4-FFF2-40B4-BE49-F238E27FC236}">
              <a16:creationId xmlns:a16="http://schemas.microsoft.com/office/drawing/2014/main" id="{2D878D28-69C2-4701-FAF2-1D5590342BF7}"/>
            </a:ext>
          </a:extLst>
        </cdr:cNvPr>
        <cdr:cNvSpPr txBox="1"/>
      </cdr:nvSpPr>
      <cdr:spPr>
        <a:xfrm xmlns:a="http://schemas.openxmlformats.org/drawingml/2006/main">
          <a:off x="6997700" y="428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effectLst/>
              <a:latin typeface="+mn-lt"/>
              <a:ea typeface="+mn-ea"/>
              <a:cs typeface="+mn-cs"/>
            </a:rPr>
            <a:t>15</a:t>
          </a:r>
          <a:r>
            <a:rPr lang="cs-CZ" sz="1600" b="0" i="0">
              <a:effectLst/>
              <a:latin typeface="+mn-lt"/>
              <a:ea typeface="+mn-ea"/>
              <a:cs typeface="+mn-cs"/>
            </a:rPr>
            <a:t>N (‰)</a:t>
          </a:r>
          <a:r>
            <a:rPr lang="cs-CZ" sz="1600"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31750</xdr:rowOff>
    </xdr:from>
    <xdr:to>
      <xdr:col>9</xdr:col>
      <xdr:colOff>590550</xdr:colOff>
      <xdr:row>28</xdr:row>
      <xdr:rowOff>54700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066E2FA-CA16-F0EA-AB8A-5DDFB6A17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15900"/>
          <a:ext cx="5448300" cy="499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596900</xdr:colOff>
      <xdr:row>29</xdr:row>
      <xdr:rowOff>178654</xdr:rowOff>
    </xdr:from>
    <xdr:to>
      <xdr:col>10</xdr:col>
      <xdr:colOff>6350</xdr:colOff>
      <xdr:row>57</xdr:row>
      <xdr:rowOff>69849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AF20730-CEC6-49CD-EA80-A5AB56B9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5519004"/>
          <a:ext cx="5505450" cy="504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59</xdr:row>
      <xdr:rowOff>68593</xdr:rowOff>
    </xdr:from>
    <xdr:to>
      <xdr:col>10</xdr:col>
      <xdr:colOff>38099</xdr:colOff>
      <xdr:row>86</xdr:row>
      <xdr:rowOff>120650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9132769-4719-27FA-164D-41311265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10933443"/>
          <a:ext cx="5480049" cy="502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590553</xdr:colOff>
      <xdr:row>88</xdr:row>
      <xdr:rowOff>4108</xdr:rowOff>
    </xdr:from>
    <xdr:to>
      <xdr:col>9</xdr:col>
      <xdr:colOff>38100</xdr:colOff>
      <xdr:row>112</xdr:row>
      <xdr:rowOff>107949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3CB728B-B3C3-24E5-C13E-D2787E42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3" y="16209308"/>
          <a:ext cx="4933947" cy="452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596900</xdr:colOff>
      <xdr:row>1</xdr:row>
      <xdr:rowOff>6350</xdr:rowOff>
    </xdr:from>
    <xdr:to>
      <xdr:col>11</xdr:col>
      <xdr:colOff>6350</xdr:colOff>
      <xdr:row>16</xdr:row>
      <xdr:rowOff>19050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BBAE7F5-BE8D-4ACF-9BE5-98CDCC7BA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596900</xdr:colOff>
      <xdr:row>18</xdr:row>
      <xdr:rowOff>19050</xdr:rowOff>
    </xdr:from>
    <xdr:to>
      <xdr:col>11</xdr:col>
      <xdr:colOff>12700</xdr:colOff>
      <xdr:row>33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57F5C84F-63A5-4D8F-BB18-C44F1FCB7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6350</xdr:colOff>
      <xdr:row>35</xdr:row>
      <xdr:rowOff>31750</xdr:rowOff>
    </xdr:from>
    <xdr:to>
      <xdr:col>11</xdr:col>
      <xdr:colOff>0</xdr:colOff>
      <xdr:row>50</xdr:row>
      <xdr:rowOff>12700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6631FCC-B9E2-4EEF-8222-063C57A4E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6350</xdr:colOff>
      <xdr:row>52</xdr:row>
      <xdr:rowOff>12700</xdr:rowOff>
    </xdr:from>
    <xdr:to>
      <xdr:col>11</xdr:col>
      <xdr:colOff>0</xdr:colOff>
      <xdr:row>66</xdr:row>
      <xdr:rowOff>177800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A513944-5E07-4A5E-990B-7F9761852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44450</xdr:colOff>
      <xdr:row>32</xdr:row>
      <xdr:rowOff>44450</xdr:rowOff>
    </xdr:from>
    <xdr:to>
      <xdr:col>5</xdr:col>
      <xdr:colOff>90169</xdr:colOff>
      <xdr:row>32</xdr:row>
      <xdr:rowOff>90169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F90A61A8-EE77-FB65-7047-68CDBDD13D75}"/>
            </a:ext>
          </a:extLst>
        </xdr:cNvPr>
        <xdr:cNvSpPr txBox="1"/>
      </xdr:nvSpPr>
      <xdr:spPr>
        <a:xfrm>
          <a:off x="3092450" y="5937250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oneCellAnchor>
    <xdr:from>
      <xdr:col>9</xdr:col>
      <xdr:colOff>558800</xdr:colOff>
      <xdr:row>8</xdr:row>
      <xdr:rowOff>139700</xdr:rowOff>
    </xdr:from>
    <xdr:ext cx="772584" cy="436786"/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B0F09D15-757A-F178-0413-D97EA9636132}"/>
            </a:ext>
          </a:extLst>
        </xdr:cNvPr>
        <xdr:cNvSpPr txBox="1"/>
      </xdr:nvSpPr>
      <xdr:spPr>
        <a:xfrm>
          <a:off x="6045200" y="1612900"/>
          <a:ext cx="77258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 </a:t>
          </a:r>
          <a:r>
            <a:rPr lang="cs-CZ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  <a:p>
          <a:endParaRPr lang="cs-CZ" sz="1100"/>
        </a:p>
      </xdr:txBody>
    </xdr:sp>
    <xdr:clientData/>
  </xdr:oneCellAnchor>
  <xdr:oneCellAnchor>
    <xdr:from>
      <xdr:col>9</xdr:col>
      <xdr:colOff>590550</xdr:colOff>
      <xdr:row>25</xdr:row>
      <xdr:rowOff>88900</xdr:rowOff>
    </xdr:from>
    <xdr:ext cx="772584" cy="260350"/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60E27BEA-0F30-81C3-D70E-0305361D3E78}"/>
            </a:ext>
          </a:extLst>
        </xdr:cNvPr>
        <xdr:cNvSpPr txBox="1"/>
      </xdr:nvSpPr>
      <xdr:spPr>
        <a:xfrm>
          <a:off x="6076950" y="4692650"/>
          <a:ext cx="772584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 </a:t>
          </a:r>
          <a:r>
            <a:rPr lang="cs-CZ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  <a:p>
          <a:endParaRPr lang="cs-CZ" sz="1100"/>
        </a:p>
      </xdr:txBody>
    </xdr:sp>
    <xdr:clientData/>
  </xdr:oneCellAnchor>
  <xdr:oneCellAnchor>
    <xdr:from>
      <xdr:col>9</xdr:col>
      <xdr:colOff>584200</xdr:colOff>
      <xdr:row>42</xdr:row>
      <xdr:rowOff>50800</xdr:rowOff>
    </xdr:from>
    <xdr:ext cx="772584" cy="228600"/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F4089041-47F9-F7E5-3244-F5A4509C9240}"/>
            </a:ext>
          </a:extLst>
        </xdr:cNvPr>
        <xdr:cNvSpPr txBox="1"/>
      </xdr:nvSpPr>
      <xdr:spPr>
        <a:xfrm>
          <a:off x="6070600" y="7785100"/>
          <a:ext cx="772584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 </a:t>
          </a:r>
          <a:r>
            <a:rPr lang="cs-CZ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  <a:p>
          <a:endParaRPr lang="cs-CZ" sz="1100"/>
        </a:p>
      </xdr:txBody>
    </xdr:sp>
    <xdr:clientData/>
  </xdr:oneCellAnchor>
  <xdr:oneCellAnchor>
    <xdr:from>
      <xdr:col>9</xdr:col>
      <xdr:colOff>552450</xdr:colOff>
      <xdr:row>59</xdr:row>
      <xdr:rowOff>12700</xdr:rowOff>
    </xdr:from>
    <xdr:ext cx="772584" cy="247650"/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DE32A973-015F-9802-8B3F-A8C879FC6C12}"/>
            </a:ext>
          </a:extLst>
        </xdr:cNvPr>
        <xdr:cNvSpPr txBox="1"/>
      </xdr:nvSpPr>
      <xdr:spPr>
        <a:xfrm>
          <a:off x="6038850" y="10877550"/>
          <a:ext cx="772584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 </a:t>
          </a:r>
          <a:r>
            <a:rPr lang="cs-CZ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  <a:p>
          <a:endParaRPr lang="cs-CZ" sz="1100"/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0.39306</cdr:x>
      <cdr:y>0.91533</cdr:y>
    </cdr:from>
    <cdr:to>
      <cdr:x>0.59306</cdr:x>
      <cdr:y>0.98398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380F8ADA-8FCE-6D4F-E5C8-821798723C71}"/>
            </a:ext>
          </a:extLst>
        </cdr:cNvPr>
        <cdr:cNvSpPr txBox="1"/>
      </cdr:nvSpPr>
      <cdr:spPr>
        <a:xfrm xmlns:a="http://schemas.openxmlformats.org/drawingml/2006/main">
          <a:off x="1797050" y="2540000"/>
          <a:ext cx="914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l-GR" sz="11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1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100"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0.31944</cdr:x>
      <cdr:y>0.88889</cdr:y>
    </cdr:from>
    <cdr:to>
      <cdr:x>0.51944</cdr:x>
      <cdr:y>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44DFD55F-7015-D5F5-F608-99DCC2BAE366}"/>
            </a:ext>
          </a:extLst>
        </cdr:cNvPr>
        <cdr:cNvSpPr txBox="1"/>
      </cdr:nvSpPr>
      <cdr:spPr>
        <a:xfrm xmlns:a="http://schemas.openxmlformats.org/drawingml/2006/main">
          <a:off x="1460500" y="2438400"/>
          <a:ext cx="914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l-GR" sz="11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1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100"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0.33194</cdr:x>
      <cdr:y>0.66667</cdr:y>
    </cdr:from>
    <cdr:to>
      <cdr:x>0.53194</cdr:x>
      <cdr:y>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5AD50A99-603F-9D19-2179-C0964BCC9035}"/>
            </a:ext>
          </a:extLst>
        </cdr:cNvPr>
        <cdr:cNvSpPr txBox="1"/>
      </cdr:nvSpPr>
      <cdr:spPr>
        <a:xfrm xmlns:a="http://schemas.openxmlformats.org/drawingml/2006/main">
          <a:off x="1517650" y="2584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0.3125</cdr:x>
      <cdr:y>0.8912</cdr:y>
    </cdr:from>
    <cdr:to>
      <cdr:x>0.5125</cdr:x>
      <cdr:y>1</cdr:y>
    </cdr:to>
    <cdr:sp macro="" textlink="">
      <cdr:nvSpPr>
        <cdr:cNvPr id="3" name="TextovéPole 2">
          <a:extLst xmlns:a="http://schemas.openxmlformats.org/drawingml/2006/main">
            <a:ext uri="{FF2B5EF4-FFF2-40B4-BE49-F238E27FC236}">
              <a16:creationId xmlns:a16="http://schemas.microsoft.com/office/drawing/2014/main" id="{9D165790-9E61-D923-BD4D-52B37DDDEF67}"/>
            </a:ext>
          </a:extLst>
        </cdr:cNvPr>
        <cdr:cNvSpPr txBox="1"/>
      </cdr:nvSpPr>
      <cdr:spPr>
        <a:xfrm xmlns:a="http://schemas.openxmlformats.org/drawingml/2006/main">
          <a:off x="1428750" y="2444750"/>
          <a:ext cx="914400" cy="298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l-GR" sz="11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1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100"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</cdr:txBody>
    </cdr:sp>
  </cdr:relSizeAnchor>
  <cdr:relSizeAnchor xmlns:cdr="http://schemas.openxmlformats.org/drawingml/2006/chartDrawing">
    <cdr:from>
      <cdr:x>0.81226</cdr:x>
      <cdr:y>0</cdr:y>
    </cdr:from>
    <cdr:to>
      <cdr:x>1</cdr:x>
      <cdr:y>0.15278</cdr:y>
    </cdr:to>
    <cdr:sp macro="" textlink="">
      <cdr:nvSpPr>
        <cdr:cNvPr id="4" name="TextovéPole 3">
          <a:extLst xmlns:a="http://schemas.openxmlformats.org/drawingml/2006/main">
            <a:ext uri="{FF2B5EF4-FFF2-40B4-BE49-F238E27FC236}">
              <a16:creationId xmlns:a16="http://schemas.microsoft.com/office/drawing/2014/main" id="{CA3BE056-5905-AD33-98AD-A93666505356}"/>
            </a:ext>
          </a:extLst>
        </cdr:cNvPr>
        <cdr:cNvSpPr txBox="1"/>
      </cdr:nvSpPr>
      <cdr:spPr>
        <a:xfrm xmlns:a="http://schemas.openxmlformats.org/drawingml/2006/main">
          <a:off x="3956050" y="0"/>
          <a:ext cx="9144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0.34861</cdr:x>
      <cdr:y>0.90509</cdr:y>
    </cdr:from>
    <cdr:to>
      <cdr:x>0.54861</cdr:x>
      <cdr:y>1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FAB8E9AF-D6AB-F169-393C-C08E4D27CF7D}"/>
            </a:ext>
          </a:extLst>
        </cdr:cNvPr>
        <cdr:cNvSpPr txBox="1"/>
      </cdr:nvSpPr>
      <cdr:spPr>
        <a:xfrm xmlns:a="http://schemas.openxmlformats.org/drawingml/2006/main">
          <a:off x="1593850" y="2482850"/>
          <a:ext cx="914400" cy="260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l-GR" sz="1100" b="0" i="0">
              <a:effectLst/>
              <a:latin typeface="+mn-lt"/>
              <a:ea typeface="+mn-ea"/>
              <a:cs typeface="+mn-cs"/>
            </a:rPr>
            <a:t>δ</a:t>
          </a:r>
          <a:r>
            <a:rPr lang="el-GR" sz="1100" b="0" i="0" baseline="30000">
              <a:effectLst/>
              <a:latin typeface="+mn-lt"/>
              <a:ea typeface="+mn-ea"/>
              <a:cs typeface="+mn-cs"/>
            </a:rPr>
            <a:t>13</a:t>
          </a:r>
          <a:r>
            <a:rPr lang="cs-CZ" sz="1100" b="0" i="0">
              <a:effectLst/>
              <a:latin typeface="+mn-lt"/>
              <a:ea typeface="+mn-ea"/>
              <a:cs typeface="+mn-cs"/>
            </a:rPr>
            <a:t>C (‰)</a:t>
          </a:r>
          <a:r>
            <a:rPr lang="cs-CZ" sz="1100">
              <a:effectLst/>
              <a:latin typeface="+mn-lt"/>
              <a:ea typeface="+mn-ea"/>
              <a:cs typeface="+mn-cs"/>
            </a:rPr>
            <a:t> </a:t>
          </a:r>
          <a:endParaRPr lang="cs-CZ">
            <a:effectLst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12</xdr:col>
      <xdr:colOff>470490</xdr:colOff>
      <xdr:row>28</xdr:row>
      <xdr:rowOff>167640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4621832-A1F3-E264-D162-1AEAB492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365760"/>
          <a:ext cx="6566491" cy="49225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292100</xdr:colOff>
      <xdr:row>35</xdr:row>
      <xdr:rowOff>127000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75C4FE32-C97E-6BAC-DF84-C14F7CB6D7CF}"/>
            </a:ext>
          </a:extLst>
        </xdr:cNvPr>
        <xdr:cNvSpPr txBox="1"/>
      </xdr:nvSpPr>
      <xdr:spPr>
        <a:xfrm>
          <a:off x="3340100" y="657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16</xdr:col>
      <xdr:colOff>279400</xdr:colOff>
      <xdr:row>28</xdr:row>
      <xdr:rowOff>165100</xdr:rowOff>
    </xdr:from>
    <xdr:ext cx="184731" cy="311496"/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C453B892-8C9C-E061-6181-D99AC2F4DE2F}"/>
            </a:ext>
          </a:extLst>
        </xdr:cNvPr>
        <xdr:cNvSpPr txBox="1"/>
      </xdr:nvSpPr>
      <xdr:spPr>
        <a:xfrm>
          <a:off x="10033000" y="5321300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400"/>
        </a:p>
      </xdr:txBody>
    </xdr:sp>
    <xdr:clientData/>
  </xdr:oneCellAnchor>
  <xdr:oneCellAnchor>
    <xdr:from>
      <xdr:col>16</xdr:col>
      <xdr:colOff>552450</xdr:colOff>
      <xdr:row>25</xdr:row>
      <xdr:rowOff>158750</xdr:rowOff>
    </xdr:from>
    <xdr:ext cx="184731" cy="311496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AF17ABEF-A8E2-B26A-11EA-7A63AD9AB7E8}"/>
            </a:ext>
          </a:extLst>
        </xdr:cNvPr>
        <xdr:cNvSpPr txBox="1"/>
      </xdr:nvSpPr>
      <xdr:spPr>
        <a:xfrm>
          <a:off x="10306050" y="4762500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400"/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15</xdr:col>
      <xdr:colOff>236220</xdr:colOff>
      <xdr:row>36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2D3BE00D-93C5-47B4-9D06-C8F4EBFBD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165100</xdr:colOff>
      <xdr:row>33</xdr:row>
      <xdr:rowOff>120650</xdr:rowOff>
    </xdr:from>
    <xdr:ext cx="970202" cy="515013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1ED8837E-5C9D-4803-ADF3-E3C5CFB4821F}"/>
            </a:ext>
          </a:extLst>
        </xdr:cNvPr>
        <xdr:cNvSpPr txBox="1"/>
      </xdr:nvSpPr>
      <xdr:spPr>
        <a:xfrm>
          <a:off x="3213100" y="6197600"/>
          <a:ext cx="970202" cy="515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13</a:t>
          </a:r>
          <a:r>
            <a:rPr lang="cs-CZ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 (‰)</a:t>
          </a:r>
          <a:r>
            <a:rPr lang="cs-CZ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>
          <a:endParaRPr lang="cs-CZ" sz="1100"/>
        </a:p>
      </xdr:txBody>
    </xdr:sp>
    <xdr:clientData/>
  </xdr:oneCellAnchor>
  <xdr:oneCellAnchor>
    <xdr:from>
      <xdr:col>12</xdr:col>
      <xdr:colOff>215900</xdr:colOff>
      <xdr:row>24</xdr:row>
      <xdr:rowOff>120650</xdr:rowOff>
    </xdr:from>
    <xdr:ext cx="993285" cy="515013"/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3C9DCB2C-FC0A-E278-E251-53173F155927}"/>
            </a:ext>
          </a:extLst>
        </xdr:cNvPr>
        <xdr:cNvSpPr txBox="1"/>
      </xdr:nvSpPr>
      <xdr:spPr>
        <a:xfrm>
          <a:off x="7531100" y="4540250"/>
          <a:ext cx="993285" cy="515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</a:t>
          </a:r>
          <a:r>
            <a:rPr lang="cs-CZ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>
          <a:endParaRPr lang="cs-CZ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95250</xdr:colOff>
      <xdr:row>34</xdr:row>
      <xdr:rowOff>114300</xdr:rowOff>
    </xdr:from>
    <xdr:ext cx="1111250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2CE93DE9-1D96-0743-1318-BBCF91FDA4E6}"/>
            </a:ext>
          </a:extLst>
        </xdr:cNvPr>
        <xdr:cNvSpPr txBox="1"/>
      </xdr:nvSpPr>
      <xdr:spPr>
        <a:xfrm>
          <a:off x="3752850" y="6375400"/>
          <a:ext cx="11112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cs-CZ" sz="1100"/>
        </a:p>
      </xdr:txBody>
    </xdr:sp>
    <xdr:clientData/>
  </xdr:oneCellAnchor>
  <xdr:twoCellAnchor editAs="oneCell">
    <xdr:from>
      <xdr:col>13</xdr:col>
      <xdr:colOff>139700</xdr:colOff>
      <xdr:row>24</xdr:row>
      <xdr:rowOff>49530</xdr:rowOff>
    </xdr:from>
    <xdr:to>
      <xdr:col>14</xdr:col>
      <xdr:colOff>408000</xdr:colOff>
      <xdr:row>26</xdr:row>
      <xdr:rowOff>120180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2B9A983-7C8B-2B64-2F40-0D42D5B9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500" y="4469130"/>
          <a:ext cx="877900" cy="4389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</xdr:row>
      <xdr:rowOff>25400</xdr:rowOff>
    </xdr:from>
    <xdr:to>
      <xdr:col>14</xdr:col>
      <xdr:colOff>565150</xdr:colOff>
      <xdr:row>31</xdr:row>
      <xdr:rowOff>6350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B7059BA-0736-4B9C-98CC-94473676B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12</xdr:col>
      <xdr:colOff>279400</xdr:colOff>
      <xdr:row>23</xdr:row>
      <xdr:rowOff>6350</xdr:rowOff>
    </xdr:from>
    <xdr:ext cx="993285" cy="515013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300C5142-225B-4BBC-71D1-02497A7250C9}"/>
            </a:ext>
          </a:extLst>
        </xdr:cNvPr>
        <xdr:cNvSpPr txBox="1"/>
      </xdr:nvSpPr>
      <xdr:spPr>
        <a:xfrm>
          <a:off x="7594600" y="4241800"/>
          <a:ext cx="993285" cy="515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l-GR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r>
            <a:rPr lang="el-GR" sz="16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cs-CZ" sz="16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 (‰)</a:t>
          </a:r>
          <a:r>
            <a:rPr lang="cs-CZ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600">
            <a:effectLst/>
          </a:endParaRPr>
        </a:p>
        <a:p>
          <a:endParaRPr lang="cs-CZ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528-my.sharepoint.com/personal/mihal_natur_cuni_cz/Documents/adela11_duben_2023/clanek/2024/kosti/pomocne%20soubory/Kosti%202022%20supplement%20opravena%20data.xlsx" TargetMode="External"/><Relationship Id="rId1" Type="http://schemas.openxmlformats.org/officeDocument/2006/relationships/externalLinkPath" Target="pomocne%20soubory/Kosti%202022%20supplement%20opravena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ela8_brezen_2022/clanek/2022/kosti/Kostnice%20I%20a%20II_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pplement contents"/>
      <sheetName val="Figure S1"/>
      <sheetName val="Figure S2"/>
      <sheetName val="Figure S3"/>
      <sheetName val="Figure S4"/>
      <sheetName val="Figure S5"/>
      <sheetName val="Figure S6"/>
      <sheetName val="Table S1"/>
      <sheetName val="Table S2"/>
      <sheetName val="Table S3"/>
      <sheetName val="Table S4"/>
      <sheetName val="Table S5"/>
      <sheetName val="Table S6"/>
      <sheetName val="Table 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-18.054330749027507</v>
          </cell>
          <cell r="F86">
            <v>8.5989983383267106</v>
          </cell>
          <cell r="G86" t="str">
            <v>Oort 1010-1050</v>
          </cell>
        </row>
        <row r="89">
          <cell r="E89">
            <v>-19.041371418654361</v>
          </cell>
          <cell r="F89">
            <v>10.99950167472908</v>
          </cell>
          <cell r="G89" t="str">
            <v>Wolf  1280-1350</v>
          </cell>
        </row>
        <row r="90">
          <cell r="E90">
            <v>-19.07161781302495</v>
          </cell>
          <cell r="F90">
            <v>10.733670757827019</v>
          </cell>
        </row>
        <row r="91">
          <cell r="E91">
            <v>-19.650332158648865</v>
          </cell>
          <cell r="F91">
            <v>10.707589233904553</v>
          </cell>
        </row>
        <row r="92">
          <cell r="E92">
            <v>-19.295441131367301</v>
          </cell>
          <cell r="F92">
            <v>11.548216812636349</v>
          </cell>
        </row>
        <row r="93">
          <cell r="E93">
            <v>-19.361983198982593</v>
          </cell>
          <cell r="F93">
            <v>8.6912868075908225</v>
          </cell>
        </row>
        <row r="94">
          <cell r="E94">
            <v>-19.361983198982593</v>
          </cell>
          <cell r="F94">
            <v>10.586209834111537</v>
          </cell>
        </row>
        <row r="95">
          <cell r="E95">
            <v>-19.092790289084359</v>
          </cell>
          <cell r="F95">
            <v>12.853296144295138</v>
          </cell>
        </row>
        <row r="96">
          <cell r="E96">
            <v>-19.641258240337688</v>
          </cell>
          <cell r="F96">
            <v>11.133921836483328</v>
          </cell>
        </row>
        <row r="97">
          <cell r="E97">
            <v>-19.773334162422589</v>
          </cell>
          <cell r="F97">
            <v>9.013293314479732</v>
          </cell>
        </row>
        <row r="98">
          <cell r="E98">
            <v>-19.630167895735141</v>
          </cell>
          <cell r="F98">
            <v>10.446773994679893</v>
          </cell>
        </row>
        <row r="135">
          <cell r="E135">
            <v>-19.639241814046319</v>
          </cell>
          <cell r="F135">
            <v>11.84815433774471</v>
          </cell>
          <cell r="G135" t="str">
            <v>Outside climatic minimum</v>
          </cell>
        </row>
        <row r="136">
          <cell r="E136">
            <v>-19.440623824346122</v>
          </cell>
          <cell r="F136">
            <v>10.588216105182497</v>
          </cell>
        </row>
        <row r="137">
          <cell r="E137">
            <v>-19.763252030965731</v>
          </cell>
          <cell r="F137">
            <v>10.6955516074788</v>
          </cell>
        </row>
        <row r="138">
          <cell r="E138">
            <v>-18.764112803590635</v>
          </cell>
          <cell r="F138">
            <v>11.3014454709084</v>
          </cell>
        </row>
        <row r="139">
          <cell r="E139">
            <v>-20.059666695797489</v>
          </cell>
          <cell r="F139">
            <v>8.6240767267136977</v>
          </cell>
        </row>
      </sheetData>
      <sheetData sheetId="11">
        <row r="2">
          <cell r="C2" t="str">
            <v>Moravia Lombard population</v>
          </cell>
          <cell r="E2">
            <v>-18.8</v>
          </cell>
          <cell r="F2">
            <v>10.1</v>
          </cell>
        </row>
        <row r="3">
          <cell r="E3">
            <v>-18.8</v>
          </cell>
          <cell r="F3">
            <v>9.1</v>
          </cell>
        </row>
        <row r="4">
          <cell r="E4">
            <v>-17.3</v>
          </cell>
          <cell r="F4">
            <v>10.5</v>
          </cell>
        </row>
        <row r="5">
          <cell r="E5">
            <v>-19.5</v>
          </cell>
          <cell r="F5">
            <v>9.4</v>
          </cell>
        </row>
        <row r="6">
          <cell r="E6">
            <v>-19.600000000000001</v>
          </cell>
          <cell r="F6">
            <v>9.1999999999999993</v>
          </cell>
        </row>
        <row r="7">
          <cell r="E7">
            <v>-19.600000000000001</v>
          </cell>
          <cell r="F7">
            <v>9.3000000000000007</v>
          </cell>
        </row>
        <row r="8">
          <cell r="E8">
            <v>-19.7</v>
          </cell>
          <cell r="F8">
            <v>9</v>
          </cell>
        </row>
        <row r="9">
          <cell r="E9">
            <v>-19.5</v>
          </cell>
          <cell r="F9">
            <v>10.3</v>
          </cell>
        </row>
        <row r="10">
          <cell r="E10">
            <v>-19.8</v>
          </cell>
          <cell r="F10">
            <v>8.8000000000000007</v>
          </cell>
        </row>
        <row r="11">
          <cell r="E11">
            <v>-19.5</v>
          </cell>
          <cell r="F11">
            <v>9.4</v>
          </cell>
        </row>
        <row r="12">
          <cell r="E12">
            <v>-19.399999999999999</v>
          </cell>
          <cell r="F12">
            <v>9.8000000000000007</v>
          </cell>
        </row>
        <row r="13">
          <cell r="E13">
            <v>-19.600000000000001</v>
          </cell>
          <cell r="F13">
            <v>9.8000000000000007</v>
          </cell>
        </row>
        <row r="14">
          <cell r="E14">
            <v>-19.100000000000001</v>
          </cell>
          <cell r="F14">
            <v>10.199999999999999</v>
          </cell>
        </row>
        <row r="15">
          <cell r="E15">
            <v>-19.7</v>
          </cell>
          <cell r="F15">
            <v>9.6999999999999993</v>
          </cell>
        </row>
        <row r="16">
          <cell r="E16">
            <v>-19.7</v>
          </cell>
          <cell r="F16">
            <v>9.8000000000000007</v>
          </cell>
        </row>
        <row r="17">
          <cell r="E17">
            <v>-19.5</v>
          </cell>
          <cell r="F17">
            <v>11.4</v>
          </cell>
        </row>
        <row r="18">
          <cell r="E18">
            <v>-19.399999999999999</v>
          </cell>
          <cell r="F18">
            <v>9.8000000000000007</v>
          </cell>
        </row>
        <row r="19">
          <cell r="E19">
            <v>-19.2</v>
          </cell>
          <cell r="F19">
            <v>9.4</v>
          </cell>
        </row>
        <row r="20">
          <cell r="E20">
            <v>-19.100000000000001</v>
          </cell>
          <cell r="F20">
            <v>9.1999999999999993</v>
          </cell>
        </row>
        <row r="21">
          <cell r="E21">
            <v>-19.8</v>
          </cell>
          <cell r="F21">
            <v>9.9</v>
          </cell>
        </row>
        <row r="22">
          <cell r="E22">
            <v>-19.100000000000001</v>
          </cell>
          <cell r="F22">
            <v>7.9</v>
          </cell>
        </row>
        <row r="23">
          <cell r="E23">
            <v>-19.3</v>
          </cell>
          <cell r="F23">
            <v>9.1</v>
          </cell>
        </row>
        <row r="24">
          <cell r="E24">
            <v>-19.7</v>
          </cell>
          <cell r="F24">
            <v>10.199999999999999</v>
          </cell>
        </row>
        <row r="25">
          <cell r="E25">
            <v>-19.600000000000001</v>
          </cell>
          <cell r="F25">
            <v>9.6999999999999993</v>
          </cell>
        </row>
        <row r="26">
          <cell r="E26">
            <v>-19.8</v>
          </cell>
          <cell r="F26">
            <v>9.3000000000000007</v>
          </cell>
        </row>
        <row r="27">
          <cell r="E27">
            <v>-19.600000000000001</v>
          </cell>
          <cell r="F27">
            <v>10.3</v>
          </cell>
        </row>
        <row r="28">
          <cell r="E28">
            <v>-19.7</v>
          </cell>
          <cell r="F28">
            <v>9.9</v>
          </cell>
        </row>
        <row r="29">
          <cell r="E29">
            <v>-20</v>
          </cell>
          <cell r="F29">
            <v>9.6999999999999993</v>
          </cell>
        </row>
        <row r="30">
          <cell r="E30">
            <v>-19.5</v>
          </cell>
          <cell r="F30">
            <v>10.199999999999999</v>
          </cell>
        </row>
        <row r="31">
          <cell r="E31">
            <v>-19.399999999999999</v>
          </cell>
          <cell r="F31">
            <v>10.4</v>
          </cell>
        </row>
        <row r="32">
          <cell r="E32">
            <v>-19.3</v>
          </cell>
          <cell r="F32">
            <v>9.6999999999999993</v>
          </cell>
        </row>
        <row r="33">
          <cell r="E33">
            <v>-19.3</v>
          </cell>
          <cell r="F33">
            <v>9.1</v>
          </cell>
        </row>
        <row r="34">
          <cell r="E34">
            <v>-19.5</v>
          </cell>
          <cell r="F34">
            <v>9.6</v>
          </cell>
        </row>
        <row r="35">
          <cell r="E35">
            <v>-19.5</v>
          </cell>
          <cell r="F35">
            <v>9.6999999999999993</v>
          </cell>
        </row>
        <row r="36">
          <cell r="E36">
            <v>-19.7</v>
          </cell>
          <cell r="F36">
            <v>10.199999999999999</v>
          </cell>
        </row>
        <row r="37">
          <cell r="E37">
            <v>-20.3</v>
          </cell>
          <cell r="F37">
            <v>9.4</v>
          </cell>
        </row>
        <row r="38">
          <cell r="E38">
            <v>-19.899999999999999</v>
          </cell>
          <cell r="F38">
            <v>10.9</v>
          </cell>
        </row>
        <row r="39">
          <cell r="E39">
            <v>-19.5</v>
          </cell>
          <cell r="F39">
            <v>8.4</v>
          </cell>
        </row>
        <row r="40">
          <cell r="E40">
            <v>-19.7</v>
          </cell>
          <cell r="F40">
            <v>9.4</v>
          </cell>
        </row>
        <row r="41">
          <cell r="E41">
            <v>-16.8</v>
          </cell>
          <cell r="F41">
            <v>8.9</v>
          </cell>
        </row>
        <row r="42">
          <cell r="E42">
            <v>-19.3</v>
          </cell>
          <cell r="F42">
            <v>9.4</v>
          </cell>
        </row>
        <row r="43">
          <cell r="E43">
            <v>-19.600000000000001</v>
          </cell>
          <cell r="F43">
            <v>10.199999999999999</v>
          </cell>
        </row>
        <row r="44">
          <cell r="E44">
            <v>-19.7</v>
          </cell>
          <cell r="F44">
            <v>10.6</v>
          </cell>
        </row>
        <row r="45">
          <cell r="E45">
            <v>-18.5</v>
          </cell>
          <cell r="F45">
            <v>9.6</v>
          </cell>
        </row>
        <row r="46">
          <cell r="E46">
            <v>19.5</v>
          </cell>
          <cell r="F46">
            <v>10.3</v>
          </cell>
        </row>
        <row r="47">
          <cell r="E47">
            <v>-19.399999999999999</v>
          </cell>
          <cell r="F47">
            <v>8.5</v>
          </cell>
        </row>
        <row r="48">
          <cell r="E48">
            <v>-19.8</v>
          </cell>
          <cell r="F48">
            <v>9.6</v>
          </cell>
        </row>
        <row r="49">
          <cell r="E49">
            <v>-19.7</v>
          </cell>
          <cell r="F49">
            <v>9.3000000000000007</v>
          </cell>
        </row>
        <row r="50">
          <cell r="E50">
            <v>-19</v>
          </cell>
          <cell r="F50">
            <v>9.1</v>
          </cell>
        </row>
        <row r="51">
          <cell r="E51">
            <v>-19.399999999999999</v>
          </cell>
          <cell r="F51">
            <v>8.3000000000000007</v>
          </cell>
        </row>
        <row r="52">
          <cell r="E52">
            <v>-20.100000000000001</v>
          </cell>
          <cell r="F52">
            <v>9</v>
          </cell>
        </row>
        <row r="53">
          <cell r="E53">
            <v>-19.5</v>
          </cell>
          <cell r="F53">
            <v>8.3000000000000007</v>
          </cell>
        </row>
        <row r="54">
          <cell r="E54">
            <v>-19.600000000000001</v>
          </cell>
          <cell r="F54">
            <v>9.1</v>
          </cell>
        </row>
        <row r="55">
          <cell r="E55">
            <v>-19.7</v>
          </cell>
          <cell r="F55">
            <v>10</v>
          </cell>
        </row>
        <row r="56">
          <cell r="E56">
            <v>-19.399999999999999</v>
          </cell>
          <cell r="F56">
            <v>9.6999999999999993</v>
          </cell>
        </row>
        <row r="57">
          <cell r="E57">
            <v>-19.8</v>
          </cell>
          <cell r="F57">
            <v>9.5</v>
          </cell>
        </row>
        <row r="58">
          <cell r="E58">
            <v>-19.600000000000001</v>
          </cell>
          <cell r="F58">
            <v>9.6999999999999993</v>
          </cell>
        </row>
        <row r="59">
          <cell r="E59">
            <v>-19.600000000000001</v>
          </cell>
          <cell r="F59">
            <v>10</v>
          </cell>
        </row>
        <row r="60">
          <cell r="E60">
            <v>-19.7</v>
          </cell>
          <cell r="F60">
            <v>9.9</v>
          </cell>
        </row>
        <row r="61">
          <cell r="E61">
            <v>-19.5</v>
          </cell>
          <cell r="F61">
            <v>9</v>
          </cell>
        </row>
        <row r="62">
          <cell r="E62">
            <v>-19.3</v>
          </cell>
          <cell r="F62">
            <v>9.4</v>
          </cell>
        </row>
        <row r="63">
          <cell r="E63">
            <v>-19.7</v>
          </cell>
          <cell r="F63">
            <v>9.6999999999999993</v>
          </cell>
        </row>
        <row r="64">
          <cell r="E64">
            <v>-19.8</v>
          </cell>
          <cell r="F64">
            <v>9.5</v>
          </cell>
        </row>
        <row r="65">
          <cell r="E65">
            <v>-19.100000000000001</v>
          </cell>
          <cell r="F65">
            <v>9.1999999999999993</v>
          </cell>
        </row>
        <row r="66">
          <cell r="E66">
            <v>-19.7</v>
          </cell>
          <cell r="F66">
            <v>9.6999999999999993</v>
          </cell>
        </row>
        <row r="67">
          <cell r="E67">
            <v>-19.399999999999999</v>
          </cell>
          <cell r="F67">
            <v>8.6</v>
          </cell>
        </row>
        <row r="68">
          <cell r="E68">
            <v>-19.600000000000001</v>
          </cell>
          <cell r="F68">
            <v>9.1</v>
          </cell>
        </row>
        <row r="69">
          <cell r="E69">
            <v>-16.399999999999999</v>
          </cell>
          <cell r="F69">
            <v>8.1999999999999993</v>
          </cell>
        </row>
        <row r="70">
          <cell r="E70">
            <v>-19.600000000000001</v>
          </cell>
          <cell r="F70">
            <v>9.6999999999999993</v>
          </cell>
        </row>
        <row r="71">
          <cell r="E71">
            <v>-20.100000000000001</v>
          </cell>
          <cell r="F71">
            <v>9.5</v>
          </cell>
        </row>
        <row r="72">
          <cell r="E72">
            <v>-19.5</v>
          </cell>
          <cell r="F72">
            <v>9.4</v>
          </cell>
        </row>
        <row r="73">
          <cell r="E73">
            <v>-21</v>
          </cell>
          <cell r="F73">
            <v>8.6</v>
          </cell>
        </row>
        <row r="81">
          <cell r="E81">
            <v>-19.041371418654361</v>
          </cell>
          <cell r="F81">
            <v>10.99950167472908</v>
          </cell>
          <cell r="G81" t="str">
            <v>Wolf  1280-1350</v>
          </cell>
        </row>
        <row r="82">
          <cell r="E82">
            <v>-19.07161781302495</v>
          </cell>
          <cell r="F82">
            <v>10.733670757827019</v>
          </cell>
        </row>
        <row r="83">
          <cell r="E83">
            <v>-19.650332158648865</v>
          </cell>
          <cell r="F83">
            <v>10.707589233904553</v>
          </cell>
        </row>
        <row r="84">
          <cell r="E84">
            <v>-19.295441131367301</v>
          </cell>
          <cell r="F84">
            <v>11.548216812636349</v>
          </cell>
        </row>
        <row r="85">
          <cell r="E85">
            <v>-19.361983198982593</v>
          </cell>
          <cell r="F85">
            <v>8.6912868075908225</v>
          </cell>
        </row>
        <row r="86">
          <cell r="E86">
            <v>-19.361983198982593</v>
          </cell>
          <cell r="F86">
            <v>10.586209834111537</v>
          </cell>
        </row>
        <row r="87">
          <cell r="E87">
            <v>-19.092790289084359</v>
          </cell>
          <cell r="F87">
            <v>12.853296144295138</v>
          </cell>
        </row>
        <row r="88">
          <cell r="E88">
            <v>-19.641258240337688</v>
          </cell>
          <cell r="F88">
            <v>11.133921836483328</v>
          </cell>
        </row>
        <row r="89">
          <cell r="E89">
            <v>-19.773334162422589</v>
          </cell>
          <cell r="F89">
            <v>9.013293314479732</v>
          </cell>
        </row>
        <row r="90">
          <cell r="E90">
            <v>-19.630167895735141</v>
          </cell>
          <cell r="F90">
            <v>10.446773994679893</v>
          </cell>
        </row>
        <row r="127">
          <cell r="E127">
            <v>-19.639241814046319</v>
          </cell>
          <cell r="F127">
            <v>11.84815433774471</v>
          </cell>
          <cell r="G127" t="str">
            <v>Outside climatic minimum</v>
          </cell>
        </row>
        <row r="128">
          <cell r="E128">
            <v>-19.440623824346122</v>
          </cell>
          <cell r="F128">
            <v>10.588216105182497</v>
          </cell>
        </row>
        <row r="129">
          <cell r="E129">
            <v>-19.763252030965731</v>
          </cell>
          <cell r="F129">
            <v>10.6955516074788</v>
          </cell>
        </row>
        <row r="130">
          <cell r="E130">
            <v>-20.059666695797489</v>
          </cell>
          <cell r="F130">
            <v>8.6240767267136977</v>
          </cell>
        </row>
        <row r="131">
          <cell r="E131">
            <v>-18.764112803590635</v>
          </cell>
          <cell r="F131">
            <v>11.3014454709084</v>
          </cell>
        </row>
      </sheetData>
      <sheetData sheetId="12">
        <row r="1">
          <cell r="C1" t="str">
            <v>Graet Moravia</v>
          </cell>
          <cell r="E1">
            <v>-18</v>
          </cell>
          <cell r="F1">
            <v>9.6</v>
          </cell>
        </row>
        <row r="2">
          <cell r="E2">
            <v>-17.2</v>
          </cell>
          <cell r="F2">
            <v>9.6999999999999993</v>
          </cell>
        </row>
        <row r="3">
          <cell r="E3">
            <v>-16.7</v>
          </cell>
          <cell r="F3">
            <v>10.3</v>
          </cell>
        </row>
        <row r="4">
          <cell r="E4">
            <v>-16.8</v>
          </cell>
          <cell r="F4">
            <v>10.3</v>
          </cell>
        </row>
        <row r="5">
          <cell r="E5">
            <v>-18</v>
          </cell>
          <cell r="F5">
            <v>10.1</v>
          </cell>
        </row>
        <row r="6">
          <cell r="E6">
            <v>-18.3</v>
          </cell>
          <cell r="F6">
            <v>7.7</v>
          </cell>
        </row>
        <row r="7">
          <cell r="E7">
            <v>-18.399999999999999</v>
          </cell>
          <cell r="F7">
            <v>8.1</v>
          </cell>
        </row>
        <row r="8">
          <cell r="E8">
            <v>-18.399999999999999</v>
          </cell>
          <cell r="F8">
            <v>10.8</v>
          </cell>
        </row>
        <row r="9">
          <cell r="E9">
            <v>-17.899999999999999</v>
          </cell>
          <cell r="F9">
            <v>9.1999999999999993</v>
          </cell>
        </row>
        <row r="10">
          <cell r="E10">
            <v>-17.600000000000001</v>
          </cell>
          <cell r="F10">
            <v>10.7</v>
          </cell>
        </row>
        <row r="11">
          <cell r="E11">
            <v>-18.2</v>
          </cell>
          <cell r="F11">
            <v>10.1</v>
          </cell>
        </row>
        <row r="12">
          <cell r="E12">
            <v>-18.2</v>
          </cell>
          <cell r="F12">
            <v>11.1</v>
          </cell>
        </row>
        <row r="13">
          <cell r="E13">
            <v>-17.100000000000001</v>
          </cell>
          <cell r="F13">
            <v>9.6</v>
          </cell>
        </row>
        <row r="14">
          <cell r="E14">
            <v>-17.600000000000001</v>
          </cell>
          <cell r="F14">
            <v>10.6</v>
          </cell>
        </row>
        <row r="15">
          <cell r="E15">
            <v>-18.3</v>
          </cell>
          <cell r="F15">
            <v>11</v>
          </cell>
        </row>
        <row r="16">
          <cell r="E16">
            <v>-18.7</v>
          </cell>
          <cell r="F16">
            <v>10.8</v>
          </cell>
        </row>
        <row r="17">
          <cell r="E17">
            <v>-17.2</v>
          </cell>
          <cell r="F17">
            <v>9.9</v>
          </cell>
        </row>
        <row r="18">
          <cell r="E18">
            <v>-17.8</v>
          </cell>
          <cell r="F18">
            <v>10.6</v>
          </cell>
        </row>
        <row r="19">
          <cell r="E19">
            <v>-17.7</v>
          </cell>
          <cell r="F19">
            <v>10.199999999999999</v>
          </cell>
        </row>
        <row r="20">
          <cell r="E20">
            <v>-17.2</v>
          </cell>
          <cell r="F20">
            <v>10.8</v>
          </cell>
        </row>
        <row r="21">
          <cell r="E21">
            <v>-18.3</v>
          </cell>
          <cell r="F21">
            <v>10.6</v>
          </cell>
        </row>
        <row r="22">
          <cell r="E22">
            <v>-18.899999999999999</v>
          </cell>
          <cell r="F22">
            <v>7.9</v>
          </cell>
        </row>
        <row r="23">
          <cell r="E23">
            <v>-17.8</v>
          </cell>
          <cell r="F23">
            <v>10.8</v>
          </cell>
        </row>
        <row r="24">
          <cell r="E24">
            <v>-16.8</v>
          </cell>
          <cell r="F24">
            <v>10</v>
          </cell>
        </row>
        <row r="25">
          <cell r="E25">
            <v>-18.600000000000001</v>
          </cell>
          <cell r="F25">
            <v>10.199999999999999</v>
          </cell>
        </row>
        <row r="26">
          <cell r="E26">
            <v>-17.3</v>
          </cell>
          <cell r="F26">
            <v>10.3</v>
          </cell>
        </row>
        <row r="54">
          <cell r="E54">
            <v>-19.041371418654361</v>
          </cell>
          <cell r="F54">
            <v>10.99950167472908</v>
          </cell>
          <cell r="G54" t="str">
            <v>Wolf  1280-1350</v>
          </cell>
        </row>
        <row r="55">
          <cell r="E55">
            <v>-19.07161781302495</v>
          </cell>
          <cell r="F55">
            <v>10.733670757827019</v>
          </cell>
        </row>
        <row r="56">
          <cell r="E56">
            <v>-19.650332158648865</v>
          </cell>
          <cell r="F56">
            <v>10.707589233904553</v>
          </cell>
        </row>
        <row r="57">
          <cell r="E57">
            <v>-19.295441131367301</v>
          </cell>
          <cell r="F57">
            <v>11.548216812636349</v>
          </cell>
        </row>
        <row r="58">
          <cell r="E58">
            <v>-19.361983198982593</v>
          </cell>
          <cell r="F58">
            <v>8.6912868075908225</v>
          </cell>
        </row>
        <row r="59">
          <cell r="E59">
            <v>-19.361983198982593</v>
          </cell>
          <cell r="F59">
            <v>10.586209834111537</v>
          </cell>
        </row>
        <row r="60">
          <cell r="E60">
            <v>-19.092790289084359</v>
          </cell>
          <cell r="F60">
            <v>12.853296144295138</v>
          </cell>
        </row>
        <row r="61">
          <cell r="E61">
            <v>-19.641258240337688</v>
          </cell>
          <cell r="F61">
            <v>11.133921836483328</v>
          </cell>
        </row>
        <row r="62">
          <cell r="E62">
            <v>-19.773334162422589</v>
          </cell>
          <cell r="F62">
            <v>9.013293314479732</v>
          </cell>
        </row>
        <row r="63">
          <cell r="E63">
            <v>-19.630167895735141</v>
          </cell>
          <cell r="F63">
            <v>10.446773994679893</v>
          </cell>
        </row>
        <row r="100">
          <cell r="E100">
            <v>-19.639241814046319</v>
          </cell>
          <cell r="F100">
            <v>11.84815433774471</v>
          </cell>
          <cell r="G100" t="str">
            <v>Outside climatic minimum</v>
          </cell>
        </row>
        <row r="101">
          <cell r="E101">
            <v>-19.440623824346122</v>
          </cell>
          <cell r="F101">
            <v>10.588216105182497</v>
          </cell>
        </row>
        <row r="102">
          <cell r="E102">
            <v>-19.763252030965731</v>
          </cell>
          <cell r="F102">
            <v>10.6955516074788</v>
          </cell>
        </row>
        <row r="103">
          <cell r="E103">
            <v>-18.764112803590635</v>
          </cell>
          <cell r="F103">
            <v>11.3014454709084</v>
          </cell>
        </row>
        <row r="104">
          <cell r="E104">
            <v>-20.059666695797489</v>
          </cell>
          <cell r="F104">
            <v>8.6240767267136977</v>
          </cell>
        </row>
      </sheetData>
      <sheetData sheetId="13">
        <row r="1">
          <cell r="E1">
            <v>-20.2</v>
          </cell>
          <cell r="F1">
            <v>10.3</v>
          </cell>
        </row>
        <row r="2">
          <cell r="C2" t="str">
            <v>St. Benedict 1635 - 1742 AD</v>
          </cell>
          <cell r="E2">
            <v>-20.100000000000001</v>
          </cell>
          <cell r="F2">
            <v>12.4</v>
          </cell>
        </row>
        <row r="3">
          <cell r="E3">
            <v>-19</v>
          </cell>
          <cell r="F3">
            <v>12.9</v>
          </cell>
        </row>
        <row r="4">
          <cell r="E4">
            <v>-19.2</v>
          </cell>
          <cell r="F4">
            <v>13</v>
          </cell>
        </row>
        <row r="5">
          <cell r="E5">
            <v>-20.100000000000001</v>
          </cell>
          <cell r="F5">
            <v>10.6</v>
          </cell>
        </row>
        <row r="6">
          <cell r="E6">
            <v>-19.5</v>
          </cell>
          <cell r="F6">
            <v>12.6</v>
          </cell>
        </row>
        <row r="7">
          <cell r="E7">
            <v>-19.7</v>
          </cell>
          <cell r="F7">
            <v>9.8000000000000007</v>
          </cell>
        </row>
        <row r="8">
          <cell r="E8">
            <v>-20.100000000000001</v>
          </cell>
          <cell r="F8">
            <v>10.6</v>
          </cell>
        </row>
        <row r="9">
          <cell r="E9">
            <v>-20.9</v>
          </cell>
          <cell r="F9">
            <v>10.9</v>
          </cell>
        </row>
        <row r="10">
          <cell r="E10">
            <v>-19.2</v>
          </cell>
          <cell r="F10">
            <v>11.4</v>
          </cell>
        </row>
        <row r="11">
          <cell r="E11">
            <v>-19.5</v>
          </cell>
          <cell r="F11">
            <v>10.7</v>
          </cell>
        </row>
        <row r="12">
          <cell r="E12">
            <v>-20.7</v>
          </cell>
          <cell r="F12">
            <v>9.5</v>
          </cell>
        </row>
        <row r="13">
          <cell r="E13">
            <v>-20.100000000000001</v>
          </cell>
          <cell r="F13">
            <v>10.7</v>
          </cell>
        </row>
        <row r="14">
          <cell r="E14">
            <v>-19.600000000000001</v>
          </cell>
          <cell r="F14">
            <v>10.3</v>
          </cell>
        </row>
        <row r="15">
          <cell r="E15">
            <v>-19.399999999999999</v>
          </cell>
          <cell r="F15">
            <v>9.5</v>
          </cell>
        </row>
        <row r="16">
          <cell r="E16">
            <v>-20.100000000000001</v>
          </cell>
          <cell r="F16">
            <v>9.4</v>
          </cell>
        </row>
        <row r="17">
          <cell r="E17">
            <v>-20.100000000000001</v>
          </cell>
          <cell r="F17">
            <v>11.1</v>
          </cell>
        </row>
        <row r="18">
          <cell r="E18">
            <v>-19.7</v>
          </cell>
          <cell r="F18">
            <v>7.2</v>
          </cell>
        </row>
        <row r="19">
          <cell r="E19">
            <v>-19.7</v>
          </cell>
          <cell r="F19">
            <v>9.3000000000000007</v>
          </cell>
        </row>
        <row r="20">
          <cell r="E20">
            <v>-19</v>
          </cell>
          <cell r="F20">
            <v>12.8</v>
          </cell>
        </row>
        <row r="21">
          <cell r="E21">
            <v>-19.399999999999999</v>
          </cell>
          <cell r="F21">
            <v>12.6</v>
          </cell>
        </row>
        <row r="22">
          <cell r="E22">
            <v>-19.399999999999999</v>
          </cell>
          <cell r="F22">
            <v>12.2</v>
          </cell>
        </row>
        <row r="23">
          <cell r="E23">
            <v>-19.7</v>
          </cell>
          <cell r="F23">
            <v>12.5</v>
          </cell>
        </row>
        <row r="24">
          <cell r="E24">
            <v>-19.600000000000001</v>
          </cell>
          <cell r="F24">
            <v>11.5</v>
          </cell>
        </row>
        <row r="25">
          <cell r="E25">
            <v>-19.7</v>
          </cell>
          <cell r="F25">
            <v>12.9</v>
          </cell>
        </row>
        <row r="26">
          <cell r="E26">
            <v>-19.8</v>
          </cell>
          <cell r="F26">
            <v>10.1</v>
          </cell>
        </row>
        <row r="27">
          <cell r="E27">
            <v>-20.100000000000001</v>
          </cell>
          <cell r="F27">
            <v>9</v>
          </cell>
        </row>
        <row r="28">
          <cell r="E28">
            <v>-18.399999999999999</v>
          </cell>
          <cell r="F28">
            <v>8.4</v>
          </cell>
        </row>
        <row r="29">
          <cell r="E29">
            <v>-20.100000000000001</v>
          </cell>
          <cell r="F29">
            <v>8.1999999999999993</v>
          </cell>
        </row>
        <row r="30">
          <cell r="E30">
            <v>-19</v>
          </cell>
          <cell r="F30">
            <v>9.6999999999999993</v>
          </cell>
        </row>
        <row r="38">
          <cell r="E38">
            <v>-19.041371418654361</v>
          </cell>
          <cell r="F38">
            <v>10.99950167472908</v>
          </cell>
          <cell r="G38" t="str">
            <v>Wolf  1280-1350</v>
          </cell>
        </row>
        <row r="39">
          <cell r="E39">
            <v>-19.07161781302495</v>
          </cell>
          <cell r="F39">
            <v>10.733670757827019</v>
          </cell>
        </row>
        <row r="40">
          <cell r="E40">
            <v>-19.650332158648865</v>
          </cell>
          <cell r="F40">
            <v>10.707589233904553</v>
          </cell>
        </row>
        <row r="41">
          <cell r="E41">
            <v>-19.295441131367301</v>
          </cell>
          <cell r="F41">
            <v>11.548216812636349</v>
          </cell>
        </row>
        <row r="42">
          <cell r="E42">
            <v>-19.361983198982593</v>
          </cell>
          <cell r="F42">
            <v>8.6912868075908225</v>
          </cell>
        </row>
        <row r="43">
          <cell r="E43">
            <v>-19.361983198982593</v>
          </cell>
          <cell r="F43">
            <v>10.586209834111537</v>
          </cell>
        </row>
        <row r="44">
          <cell r="E44">
            <v>-19.092790289084359</v>
          </cell>
          <cell r="F44">
            <v>12.853296144295138</v>
          </cell>
        </row>
        <row r="45">
          <cell r="E45">
            <v>-19.641258240337688</v>
          </cell>
          <cell r="F45">
            <v>11.133921836483328</v>
          </cell>
        </row>
        <row r="46">
          <cell r="E46">
            <v>-19.773334162422589</v>
          </cell>
          <cell r="F46">
            <v>9.013293314479732</v>
          </cell>
        </row>
        <row r="47">
          <cell r="E47">
            <v>-19.630167895735141</v>
          </cell>
          <cell r="F47">
            <v>10.446773994679893</v>
          </cell>
        </row>
        <row r="84">
          <cell r="E84">
            <v>-19.639241814046319</v>
          </cell>
          <cell r="F84">
            <v>11.84815433774471</v>
          </cell>
          <cell r="G84" t="str">
            <v>Outside climatic minimum</v>
          </cell>
        </row>
        <row r="85">
          <cell r="E85">
            <v>-19.440623824346122</v>
          </cell>
          <cell r="F85">
            <v>10.588216105182497</v>
          </cell>
        </row>
        <row r="86">
          <cell r="E86">
            <v>-19.763252030965731</v>
          </cell>
          <cell r="F86">
            <v>10.6955516074788</v>
          </cell>
        </row>
        <row r="87">
          <cell r="E87">
            <v>-18.764112803590635</v>
          </cell>
          <cell r="F87">
            <v>11.3014454709084</v>
          </cell>
        </row>
        <row r="88">
          <cell r="E88">
            <v>-20.059666695797489</v>
          </cell>
          <cell r="F88">
            <v>8.6240767267136977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stnice I"/>
      <sheetName val="kostnice II"/>
      <sheetName val="kk celek"/>
      <sheetName val="List7"/>
      <sheetName val="List8"/>
      <sheetName val="muzi zeny"/>
      <sheetName val="obrazky po lokalitach"/>
      <sheetName val="podle minima"/>
      <sheetName val="List3"/>
      <sheetName val="uhlík a dusik kolagen"/>
      <sheetName val="celek"/>
      <sheetName val="List9"/>
      <sheetName val="seřazené"/>
      <sheetName val="korelace "/>
      <sheetName val="metodiky"/>
      <sheetName val="List6"/>
      <sheetName val="fish Rietsema 2013"/>
      <sheetName val="List4"/>
      <sheetName val="List5"/>
      <sheetName val="obrazky a datace I"/>
      <sheetName val="List10"/>
      <sheetName val="List11"/>
      <sheetName val="List12"/>
      <sheetName val="List13"/>
      <sheetName val="List14"/>
      <sheetName val="List15"/>
      <sheetName val="List16"/>
      <sheetName val="List2"/>
      <sheetName val="List1"/>
      <sheetName val="obrazky datace 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V5">
            <v>11.3014454709084</v>
          </cell>
        </row>
        <row r="18">
          <cell r="V18">
            <v>12.202261181768963</v>
          </cell>
          <cell r="Y18">
            <v>-19.342827149214553</v>
          </cell>
          <cell r="Z18" t="str">
            <v>Sporer</v>
          </cell>
          <cell r="AA18" t="str">
            <v>1400-1570</v>
          </cell>
        </row>
        <row r="19">
          <cell r="V19">
            <v>12.47</v>
          </cell>
          <cell r="Y19">
            <v>19.29</v>
          </cell>
        </row>
        <row r="20">
          <cell r="V20"/>
          <cell r="Y20"/>
        </row>
        <row r="21">
          <cell r="V21">
            <v>13.318751032757611</v>
          </cell>
          <cell r="Y21">
            <v>-19.386180314479063</v>
          </cell>
        </row>
        <row r="22">
          <cell r="V22">
            <v>12.273483804788004</v>
          </cell>
          <cell r="Y22">
            <v>-19.289391852493182</v>
          </cell>
        </row>
        <row r="23">
          <cell r="V23">
            <v>12.838249111262945</v>
          </cell>
          <cell r="Y23">
            <v>-19.421467774578083</v>
          </cell>
        </row>
        <row r="24">
          <cell r="V24">
            <v>13.783202785684605</v>
          </cell>
          <cell r="Y24">
            <v>-19.351901067525731</v>
          </cell>
        </row>
        <row r="25">
          <cell r="V25">
            <v>10.809909058523459</v>
          </cell>
          <cell r="Y25">
            <v>-20.146373026326511</v>
          </cell>
        </row>
        <row r="26">
          <cell r="V26">
            <v>9.7726669148376892</v>
          </cell>
          <cell r="Y26">
            <v>-20.142340173743765</v>
          </cell>
        </row>
        <row r="27">
          <cell r="V27">
            <v>11.392730804637031</v>
          </cell>
          <cell r="Y27">
            <v>-19.751153473217496</v>
          </cell>
        </row>
        <row r="28">
          <cell r="V28">
            <v>11.235238525566754</v>
          </cell>
          <cell r="Y28">
            <v>-19.208734800838283</v>
          </cell>
        </row>
        <row r="29">
          <cell r="V29">
            <v>11.412793515346621</v>
          </cell>
          <cell r="Y29">
            <v>-19.32064646000946</v>
          </cell>
        </row>
        <row r="30">
          <cell r="V30">
            <v>9.5098454045420695</v>
          </cell>
          <cell r="Y30">
            <v>-20.341966376589646</v>
          </cell>
        </row>
        <row r="31">
          <cell r="V31">
            <v>11.793985018828819</v>
          </cell>
          <cell r="Y31">
            <v>-19.847941935203377</v>
          </cell>
        </row>
        <row r="32">
          <cell r="V32">
            <v>12.208279994981838</v>
          </cell>
          <cell r="Y32">
            <v>-19.664447142688473</v>
          </cell>
        </row>
        <row r="33">
          <cell r="V33">
            <v>11.699690278493749</v>
          </cell>
          <cell r="Y33">
            <v>-19.491034481630436</v>
          </cell>
        </row>
        <row r="34">
          <cell r="V34">
            <v>15.308971935148875</v>
          </cell>
          <cell r="Y34">
            <v>-18.87904910219887</v>
          </cell>
        </row>
        <row r="35">
          <cell r="V35">
            <v>11.870223319525259</v>
          </cell>
          <cell r="Y35">
            <v>-19.544469778351807</v>
          </cell>
        </row>
        <row r="37">
          <cell r="V37">
            <v>11.946461620221699</v>
          </cell>
          <cell r="Y37">
            <v>-19.341818936068869</v>
          </cell>
          <cell r="Z37" t="str">
            <v>Dalton</v>
          </cell>
          <cell r="AA37" t="str">
            <v>1790-1830</v>
          </cell>
        </row>
        <row r="38">
          <cell r="V38">
            <v>12.590474633999516</v>
          </cell>
          <cell r="Y38">
            <v>-19.347868214942984</v>
          </cell>
        </row>
        <row r="39">
          <cell r="V39">
            <v>11.226210305747438</v>
          </cell>
          <cell r="Y39">
            <v>-19.852983000931808</v>
          </cell>
        </row>
        <row r="40">
          <cell r="V40">
            <v>12.004643481279508</v>
          </cell>
          <cell r="Y40">
            <v>-19.701751029078867</v>
          </cell>
        </row>
        <row r="41">
          <cell r="V41">
            <v>9.711475647173442</v>
          </cell>
          <cell r="Y41">
            <v>-20.213923307087491</v>
          </cell>
        </row>
        <row r="42">
          <cell r="V42">
            <v>11.666586805822925</v>
          </cell>
          <cell r="Y42">
            <v>-19.937672905169453</v>
          </cell>
        </row>
        <row r="43">
          <cell r="V43">
            <v>12.416932186361569</v>
          </cell>
          <cell r="Y43">
            <v>-19.209743013983967</v>
          </cell>
        </row>
        <row r="44">
          <cell r="V44">
            <v>12.645647088450888</v>
          </cell>
          <cell r="Y44">
            <v>-19.271244015870828</v>
          </cell>
        </row>
        <row r="45">
          <cell r="V45">
            <v>11.382699449282237</v>
          </cell>
          <cell r="Y45">
            <v>-20.28752286672259</v>
          </cell>
        </row>
        <row r="46">
          <cell r="V46">
            <v>11.517119611036485</v>
          </cell>
          <cell r="Y46">
            <v>-20.56780612122337</v>
          </cell>
        </row>
        <row r="47">
          <cell r="V47">
            <v>11.138937514160725</v>
          </cell>
          <cell r="Y47">
            <v>-20.341966376589646</v>
          </cell>
        </row>
        <row r="48">
          <cell r="V48">
            <v>11.010536165619353</v>
          </cell>
          <cell r="Y48">
            <v>-19.3468600017973</v>
          </cell>
        </row>
        <row r="106">
          <cell r="W106" t="str">
            <v>La Tene Kutna Hora</v>
          </cell>
          <cell r="Y106">
            <v>-18.600000000000001</v>
          </cell>
          <cell r="Z106">
            <v>9.4</v>
          </cell>
        </row>
        <row r="107">
          <cell r="Y107">
            <v>-19.3</v>
          </cell>
          <cell r="Z107">
            <v>10.1</v>
          </cell>
        </row>
        <row r="108">
          <cell r="Y108">
            <v>-18.8</v>
          </cell>
          <cell r="Z108">
            <v>9.4</v>
          </cell>
        </row>
        <row r="109">
          <cell r="Y109">
            <v>-19.100000000000001</v>
          </cell>
          <cell r="Z109">
            <v>9.1</v>
          </cell>
        </row>
        <row r="110">
          <cell r="Y110">
            <v>-19</v>
          </cell>
          <cell r="Z110">
            <v>10.3</v>
          </cell>
        </row>
        <row r="111">
          <cell r="Y111">
            <v>-19</v>
          </cell>
          <cell r="Z111">
            <v>10</v>
          </cell>
        </row>
        <row r="112">
          <cell r="Y112">
            <v>-19.2</v>
          </cell>
          <cell r="Z112">
            <v>10.7</v>
          </cell>
        </row>
        <row r="113">
          <cell r="Y113">
            <v>-18.7</v>
          </cell>
          <cell r="Z113">
            <v>9.5</v>
          </cell>
        </row>
        <row r="114">
          <cell r="Y114">
            <v>-18.899999999999999</v>
          </cell>
          <cell r="Z114">
            <v>11</v>
          </cell>
        </row>
        <row r="115">
          <cell r="Y115">
            <v>-19.100000000000001</v>
          </cell>
          <cell r="Z115">
            <v>10.199999999999999</v>
          </cell>
        </row>
        <row r="116">
          <cell r="Y116">
            <v>-19.5</v>
          </cell>
          <cell r="Z116">
            <v>10.3</v>
          </cell>
        </row>
        <row r="117">
          <cell r="Y117">
            <v>-19.7</v>
          </cell>
          <cell r="Z117">
            <v>9.6</v>
          </cell>
        </row>
        <row r="118">
          <cell r="Y118">
            <v>-18.5</v>
          </cell>
          <cell r="Z118">
            <v>10.7</v>
          </cell>
        </row>
        <row r="119">
          <cell r="Y119">
            <v>-18.7</v>
          </cell>
          <cell r="Z119">
            <v>10.5</v>
          </cell>
        </row>
        <row r="120">
          <cell r="Y120">
            <v>-18.399999999999999</v>
          </cell>
          <cell r="Z120">
            <v>10.1</v>
          </cell>
        </row>
        <row r="121">
          <cell r="Y121">
            <v>-18.399999999999999</v>
          </cell>
          <cell r="Z121">
            <v>10.1</v>
          </cell>
        </row>
        <row r="122">
          <cell r="Y122">
            <v>-19.399999999999999</v>
          </cell>
          <cell r="Z122">
            <v>9.8000000000000007</v>
          </cell>
        </row>
        <row r="123">
          <cell r="Y123">
            <v>-18.8</v>
          </cell>
          <cell r="Z123">
            <v>9.4</v>
          </cell>
        </row>
        <row r="124">
          <cell r="Y124">
            <v>-19.399999999999999</v>
          </cell>
          <cell r="Z124">
            <v>10.3</v>
          </cell>
        </row>
        <row r="125">
          <cell r="Y125">
            <v>-19.600000000000001</v>
          </cell>
          <cell r="Z125">
            <v>8.9</v>
          </cell>
        </row>
        <row r="126">
          <cell r="Y126">
            <v>-19.100000000000001</v>
          </cell>
          <cell r="Z126">
            <v>11.2</v>
          </cell>
        </row>
        <row r="127">
          <cell r="Y127">
            <v>-19.100000000000001</v>
          </cell>
          <cell r="Z127">
            <v>10.6</v>
          </cell>
        </row>
        <row r="128">
          <cell r="Y128">
            <v>-19</v>
          </cell>
          <cell r="Z128">
            <v>9.8000000000000007</v>
          </cell>
        </row>
        <row r="129">
          <cell r="Y129">
            <v>-19.100000000000001</v>
          </cell>
          <cell r="Z129">
            <v>10.6</v>
          </cell>
        </row>
        <row r="130">
          <cell r="Y130">
            <v>-17.2</v>
          </cell>
          <cell r="Z130">
            <v>8.9</v>
          </cell>
        </row>
        <row r="131">
          <cell r="Y131">
            <v>-18.399999999999999</v>
          </cell>
          <cell r="Z131">
            <v>10.1</v>
          </cell>
        </row>
        <row r="132">
          <cell r="Y132">
            <v>-17.100000000000001</v>
          </cell>
          <cell r="Z132">
            <v>9.4</v>
          </cell>
        </row>
        <row r="133">
          <cell r="Y133">
            <v>-18.399999999999999</v>
          </cell>
          <cell r="Z133">
            <v>10.4</v>
          </cell>
        </row>
        <row r="134">
          <cell r="Y134">
            <v>-19.399999999999999</v>
          </cell>
          <cell r="Z134">
            <v>9.6999999999999993</v>
          </cell>
        </row>
        <row r="135">
          <cell r="Y135">
            <v>-18.5</v>
          </cell>
          <cell r="Z135">
            <v>9.8000000000000007</v>
          </cell>
        </row>
        <row r="136">
          <cell r="Y136">
            <v>-18.2</v>
          </cell>
          <cell r="Z136">
            <v>9.6999999999999993</v>
          </cell>
        </row>
        <row r="137">
          <cell r="Y137">
            <v>-18.8</v>
          </cell>
          <cell r="Z137">
            <v>9.6999999999999993</v>
          </cell>
        </row>
        <row r="138">
          <cell r="Y138">
            <v>-19.3</v>
          </cell>
          <cell r="Z138">
            <v>9.9</v>
          </cell>
        </row>
        <row r="139">
          <cell r="Y139">
            <v>-19.3</v>
          </cell>
          <cell r="Z139">
            <v>10.5</v>
          </cell>
        </row>
        <row r="140">
          <cell r="Y140">
            <v>-19.100000000000001</v>
          </cell>
          <cell r="Z140">
            <v>9.3000000000000007</v>
          </cell>
        </row>
        <row r="141">
          <cell r="Y141">
            <v>-17.5</v>
          </cell>
          <cell r="Z141">
            <v>10.199999999999999</v>
          </cell>
        </row>
        <row r="142">
          <cell r="Y142">
            <v>-19</v>
          </cell>
          <cell r="Z142">
            <v>10.4</v>
          </cell>
        </row>
        <row r="143">
          <cell r="Y143">
            <v>-19.399999999999999</v>
          </cell>
          <cell r="Z143">
            <v>9.4</v>
          </cell>
        </row>
        <row r="144">
          <cell r="Y144">
            <v>-19.2</v>
          </cell>
          <cell r="Z144">
            <v>10.9</v>
          </cell>
        </row>
        <row r="145">
          <cell r="Y145">
            <v>-18.899999999999999</v>
          </cell>
          <cell r="Z145">
            <v>10</v>
          </cell>
        </row>
        <row r="146">
          <cell r="Y146">
            <v>-19.3</v>
          </cell>
          <cell r="Z146">
            <v>10</v>
          </cell>
        </row>
        <row r="147">
          <cell r="Y147">
            <v>-18.899999999999999</v>
          </cell>
          <cell r="Z147">
            <v>9.9</v>
          </cell>
        </row>
        <row r="148">
          <cell r="Y148">
            <v>-18.8</v>
          </cell>
          <cell r="Z148">
            <v>9.5</v>
          </cell>
        </row>
        <row r="149">
          <cell r="Y149">
            <v>-19.100000000000001</v>
          </cell>
          <cell r="Z149">
            <v>11.3</v>
          </cell>
        </row>
        <row r="150">
          <cell r="Y150">
            <v>-18.8</v>
          </cell>
          <cell r="Z150">
            <v>10.6</v>
          </cell>
        </row>
        <row r="151">
          <cell r="Y151">
            <v>-18.7</v>
          </cell>
          <cell r="Z151">
            <v>9.5</v>
          </cell>
        </row>
        <row r="152">
          <cell r="Y152">
            <v>-19.5</v>
          </cell>
          <cell r="Z152">
            <v>9.9</v>
          </cell>
        </row>
        <row r="153">
          <cell r="Y153">
            <v>-19.3</v>
          </cell>
          <cell r="Z153">
            <v>10</v>
          </cell>
        </row>
        <row r="154">
          <cell r="Y154">
            <v>-19.100000000000001</v>
          </cell>
          <cell r="Z154">
            <v>9.3000000000000007</v>
          </cell>
        </row>
        <row r="155">
          <cell r="Y155">
            <v>-18.100000000000001</v>
          </cell>
          <cell r="Z155">
            <v>9.8000000000000007</v>
          </cell>
        </row>
        <row r="156">
          <cell r="Y156">
            <v>-18.5</v>
          </cell>
          <cell r="Z156">
            <v>9.6</v>
          </cell>
        </row>
        <row r="157">
          <cell r="Y157">
            <v>-18.8</v>
          </cell>
          <cell r="Z157">
            <v>9.9</v>
          </cell>
        </row>
        <row r="158">
          <cell r="Y158">
            <v>-19</v>
          </cell>
          <cell r="Z158">
            <v>9.3000000000000007</v>
          </cell>
        </row>
        <row r="159">
          <cell r="Y159">
            <v>-18.399999999999999</v>
          </cell>
          <cell r="Z159">
            <v>9.1</v>
          </cell>
        </row>
        <row r="160">
          <cell r="Y160">
            <v>-18.7</v>
          </cell>
          <cell r="Z160">
            <v>9</v>
          </cell>
        </row>
        <row r="161">
          <cell r="Y161">
            <v>-18.7</v>
          </cell>
          <cell r="Z161">
            <v>8.9</v>
          </cell>
        </row>
        <row r="162">
          <cell r="Y162">
            <v>-19</v>
          </cell>
          <cell r="Z162">
            <v>9.1</v>
          </cell>
        </row>
        <row r="163">
          <cell r="Y163">
            <v>-18.899999999999999</v>
          </cell>
          <cell r="Z163">
            <v>10.5</v>
          </cell>
        </row>
        <row r="164">
          <cell r="Y164">
            <v>-19.2</v>
          </cell>
          <cell r="Z164">
            <v>9.6999999999999993</v>
          </cell>
        </row>
        <row r="165">
          <cell r="Y165">
            <v>-19.2</v>
          </cell>
          <cell r="Z165">
            <v>8.4</v>
          </cell>
        </row>
        <row r="166">
          <cell r="Y166">
            <v>-18.5</v>
          </cell>
          <cell r="Z166">
            <v>8.4</v>
          </cell>
        </row>
        <row r="167">
          <cell r="Y167">
            <v>-18.899999999999999</v>
          </cell>
          <cell r="Z167">
            <v>9.4</v>
          </cell>
        </row>
        <row r="168">
          <cell r="Y168">
            <v>-18.5</v>
          </cell>
          <cell r="Z168">
            <v>8.9</v>
          </cell>
        </row>
        <row r="169">
          <cell r="Y169">
            <v>-19</v>
          </cell>
          <cell r="Z169">
            <v>9.3000000000000007</v>
          </cell>
        </row>
        <row r="170">
          <cell r="Y170">
            <v>-18.899999999999999</v>
          </cell>
          <cell r="Z170">
            <v>9.3000000000000007</v>
          </cell>
        </row>
        <row r="171">
          <cell r="Y171">
            <v>-18.899999999999999</v>
          </cell>
          <cell r="Z171">
            <v>10</v>
          </cell>
        </row>
        <row r="172">
          <cell r="Y172">
            <v>-18.7</v>
          </cell>
          <cell r="Z172">
            <v>10.1</v>
          </cell>
        </row>
        <row r="173">
          <cell r="Y173">
            <v>-18.8</v>
          </cell>
          <cell r="Z173">
            <v>9.3000000000000007</v>
          </cell>
        </row>
        <row r="174">
          <cell r="Y174">
            <v>-19</v>
          </cell>
          <cell r="Z174">
            <v>8.5</v>
          </cell>
        </row>
        <row r="175">
          <cell r="Y175">
            <v>-18.600000000000001</v>
          </cell>
          <cell r="Z175">
            <v>9.6999999999999993</v>
          </cell>
        </row>
        <row r="176">
          <cell r="Y176">
            <v>-19.100000000000001</v>
          </cell>
          <cell r="Z176">
            <v>10</v>
          </cell>
        </row>
        <row r="177">
          <cell r="Y177">
            <v>-18.899999999999999</v>
          </cell>
          <cell r="Z177">
            <v>8.5</v>
          </cell>
        </row>
        <row r="178">
          <cell r="Y178">
            <v>-18.7</v>
          </cell>
          <cell r="Z178">
            <v>10.199999999999999</v>
          </cell>
        </row>
        <row r="179">
          <cell r="Y179">
            <v>-18.899999999999999</v>
          </cell>
          <cell r="Z179">
            <v>9.3000000000000007</v>
          </cell>
        </row>
        <row r="180">
          <cell r="Y180">
            <v>-19.7</v>
          </cell>
          <cell r="Z180">
            <v>10.3</v>
          </cell>
        </row>
        <row r="181">
          <cell r="Y181">
            <v>-19.100000000000001</v>
          </cell>
          <cell r="Z181">
            <v>9.1999999999999993</v>
          </cell>
        </row>
        <row r="182">
          <cell r="Y182">
            <v>-19.2</v>
          </cell>
          <cell r="Z182">
            <v>10.3</v>
          </cell>
        </row>
        <row r="183">
          <cell r="Y183">
            <v>-19.100000000000001</v>
          </cell>
          <cell r="Z183">
            <v>10.7</v>
          </cell>
        </row>
        <row r="184">
          <cell r="Y184">
            <v>-18</v>
          </cell>
          <cell r="Z184">
            <v>8.6999999999999993</v>
          </cell>
        </row>
        <row r="185">
          <cell r="Y185">
            <v>-18.899999999999999</v>
          </cell>
          <cell r="Z185">
            <v>9.4</v>
          </cell>
        </row>
        <row r="186">
          <cell r="Y186">
            <v>-19</v>
          </cell>
          <cell r="Z186">
            <v>9.1999999999999993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9AA20-1636-486C-B0F0-6234C39E661C}">
  <dimension ref="A5:F34"/>
  <sheetViews>
    <sheetView topLeftCell="A7" workbookViewId="0">
      <selection activeCell="B37" sqref="B37"/>
    </sheetView>
  </sheetViews>
  <sheetFormatPr defaultRowHeight="14.5" x14ac:dyDescent="0.35"/>
  <cols>
    <col min="1" max="1" width="25" customWidth="1"/>
  </cols>
  <sheetData>
    <row r="5" spans="1:6" s="18" customFormat="1" ht="26" x14ac:dyDescent="0.6">
      <c r="D5" s="18" t="s">
        <v>296</v>
      </c>
    </row>
    <row r="6" spans="1:6" s="18" customFormat="1" ht="26" x14ac:dyDescent="0.6"/>
    <row r="7" spans="1:6" s="18" customFormat="1" ht="26" x14ac:dyDescent="0.6">
      <c r="A7" s="22"/>
      <c r="C7" s="21"/>
      <c r="F7" s="20" t="s">
        <v>297</v>
      </c>
    </row>
    <row r="8" spans="1:6" x14ac:dyDescent="0.35">
      <c r="F8" s="19"/>
    </row>
    <row r="9" spans="1:6" x14ac:dyDescent="0.35">
      <c r="F9" s="19"/>
    </row>
    <row r="10" spans="1:6" ht="16.5" x14ac:dyDescent="0.35">
      <c r="F10" s="19" t="s">
        <v>298</v>
      </c>
    </row>
    <row r="19" spans="2:4" x14ac:dyDescent="0.35">
      <c r="B19" t="s">
        <v>321</v>
      </c>
      <c r="D19" t="s">
        <v>319</v>
      </c>
    </row>
    <row r="20" spans="2:4" ht="16.5" x14ac:dyDescent="0.35">
      <c r="D20" s="9" t="s">
        <v>322</v>
      </c>
    </row>
    <row r="21" spans="2:4" x14ac:dyDescent="0.35">
      <c r="D21" s="92" t="s">
        <v>320</v>
      </c>
    </row>
    <row r="22" spans="2:4" ht="16.5" x14ac:dyDescent="0.35">
      <c r="D22" s="92" t="s">
        <v>323</v>
      </c>
    </row>
    <row r="24" spans="2:4" x14ac:dyDescent="0.35">
      <c r="B24" t="s">
        <v>327</v>
      </c>
    </row>
    <row r="25" spans="2:4" x14ac:dyDescent="0.35">
      <c r="B25" t="s">
        <v>333</v>
      </c>
    </row>
    <row r="26" spans="2:4" x14ac:dyDescent="0.35">
      <c r="B26" t="s">
        <v>340</v>
      </c>
    </row>
    <row r="27" spans="2:4" x14ac:dyDescent="0.35">
      <c r="B27" t="s">
        <v>341</v>
      </c>
    </row>
    <row r="28" spans="2:4" x14ac:dyDescent="0.35">
      <c r="B28" t="s">
        <v>342</v>
      </c>
    </row>
    <row r="29" spans="2:4" x14ac:dyDescent="0.35">
      <c r="B29" t="s">
        <v>343</v>
      </c>
    </row>
    <row r="30" spans="2:4" x14ac:dyDescent="0.35">
      <c r="B30" t="s">
        <v>344</v>
      </c>
    </row>
    <row r="31" spans="2:4" x14ac:dyDescent="0.35">
      <c r="B31" t="s">
        <v>332</v>
      </c>
    </row>
    <row r="32" spans="2:4" x14ac:dyDescent="0.35">
      <c r="B32" t="s">
        <v>338</v>
      </c>
    </row>
    <row r="33" spans="2:2" x14ac:dyDescent="0.35">
      <c r="B33" t="s">
        <v>329</v>
      </c>
    </row>
    <row r="34" spans="2:2" x14ac:dyDescent="0.35">
      <c r="B34" t="s">
        <v>328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9B95F-3DA5-4FAA-8F1E-AA01A5323D21}">
  <dimension ref="A1:O64"/>
  <sheetViews>
    <sheetView tabSelected="1" workbookViewId="0">
      <selection activeCell="E26" sqref="E26"/>
    </sheetView>
  </sheetViews>
  <sheetFormatPr defaultRowHeight="14.5" x14ac:dyDescent="0.35"/>
  <cols>
    <col min="1" max="1" width="20.6328125" customWidth="1"/>
    <col min="2" max="2" width="15.1796875" customWidth="1"/>
    <col min="3" max="3" width="9.54296875" style="106" customWidth="1"/>
    <col min="4" max="4" width="18.36328125" customWidth="1"/>
    <col min="5" max="5" width="19" customWidth="1"/>
    <col min="6" max="6" width="10" customWidth="1"/>
    <col min="7" max="7" width="15.6328125" customWidth="1"/>
    <col min="8" max="8" width="16.08984375" customWidth="1"/>
    <col min="9" max="9" width="10.36328125" customWidth="1"/>
    <col min="10" max="10" width="8.54296875" customWidth="1"/>
    <col min="11" max="11" width="4.6328125" customWidth="1"/>
    <col min="12" max="12" width="8.08984375" customWidth="1"/>
    <col min="13" max="13" width="14.6328125" customWidth="1"/>
  </cols>
  <sheetData>
    <row r="1" spans="1:15" ht="31" x14ac:dyDescent="0.35">
      <c r="A1" s="1" t="s">
        <v>0</v>
      </c>
      <c r="B1" s="1" t="s">
        <v>1</v>
      </c>
      <c r="C1" s="105" t="s">
        <v>331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3" t="s">
        <v>7</v>
      </c>
      <c r="J1" s="4" t="s">
        <v>8</v>
      </c>
      <c r="K1" s="13" t="s">
        <v>12</v>
      </c>
      <c r="L1" s="1" t="s">
        <v>9</v>
      </c>
      <c r="M1" s="2" t="s">
        <v>10</v>
      </c>
      <c r="N1" s="1" t="s">
        <v>11</v>
      </c>
      <c r="O1" s="5"/>
    </row>
    <row r="2" spans="1:15" x14ac:dyDescent="0.35">
      <c r="G2" s="6"/>
      <c r="H2" s="6"/>
    </row>
    <row r="3" spans="1:15" x14ac:dyDescent="0.35">
      <c r="A3" t="s">
        <v>13</v>
      </c>
      <c r="B3" t="s">
        <v>14</v>
      </c>
      <c r="C3" s="106">
        <v>120010</v>
      </c>
      <c r="D3" s="7" t="s">
        <v>15</v>
      </c>
      <c r="F3" t="s">
        <v>16</v>
      </c>
      <c r="G3" s="6" t="s">
        <v>17</v>
      </c>
      <c r="H3" s="6" t="s">
        <v>18</v>
      </c>
      <c r="I3" t="s">
        <v>19</v>
      </c>
      <c r="J3">
        <v>760</v>
      </c>
      <c r="K3">
        <v>30</v>
      </c>
      <c r="L3" t="s">
        <v>20</v>
      </c>
      <c r="M3" t="s">
        <v>21</v>
      </c>
      <c r="N3" t="s">
        <v>22</v>
      </c>
    </row>
    <row r="4" spans="1:15" x14ac:dyDescent="0.35">
      <c r="A4" t="s">
        <v>23</v>
      </c>
      <c r="B4" t="s">
        <v>24</v>
      </c>
      <c r="C4" s="106">
        <v>121403</v>
      </c>
      <c r="D4" s="121" t="s">
        <v>25</v>
      </c>
      <c r="G4" s="6"/>
      <c r="H4" s="6" t="s">
        <v>18</v>
      </c>
      <c r="I4" t="s">
        <v>26</v>
      </c>
      <c r="J4">
        <v>720</v>
      </c>
      <c r="K4">
        <v>30</v>
      </c>
      <c r="L4" t="s">
        <v>27</v>
      </c>
      <c r="M4" t="s">
        <v>28</v>
      </c>
      <c r="N4" t="s">
        <v>22</v>
      </c>
    </row>
    <row r="5" spans="1:15" x14ac:dyDescent="0.35">
      <c r="B5" t="s">
        <v>29</v>
      </c>
      <c r="C5" s="106">
        <v>119730</v>
      </c>
      <c r="D5" s="122"/>
      <c r="E5" t="s">
        <v>30</v>
      </c>
      <c r="G5" s="6"/>
      <c r="H5" s="6" t="s">
        <v>18</v>
      </c>
      <c r="I5" t="s">
        <v>31</v>
      </c>
      <c r="J5">
        <v>595</v>
      </c>
      <c r="K5">
        <v>30</v>
      </c>
      <c r="L5" t="s">
        <v>27</v>
      </c>
      <c r="M5" t="s">
        <v>32</v>
      </c>
      <c r="N5" t="s">
        <v>33</v>
      </c>
    </row>
    <row r="6" spans="1:15" x14ac:dyDescent="0.35">
      <c r="B6" t="s">
        <v>34</v>
      </c>
      <c r="C6" s="106">
        <v>121404</v>
      </c>
      <c r="D6" s="122"/>
      <c r="G6" s="6"/>
      <c r="H6" s="6" t="s">
        <v>18</v>
      </c>
      <c r="I6" t="s">
        <v>35</v>
      </c>
      <c r="J6">
        <v>490</v>
      </c>
      <c r="K6">
        <v>30</v>
      </c>
      <c r="L6" t="s">
        <v>20</v>
      </c>
      <c r="M6" t="s">
        <v>36</v>
      </c>
      <c r="N6" t="s">
        <v>22</v>
      </c>
    </row>
    <row r="7" spans="1:15" x14ac:dyDescent="0.35">
      <c r="B7" t="s">
        <v>37</v>
      </c>
      <c r="C7" s="106">
        <v>118268</v>
      </c>
      <c r="D7" s="122"/>
      <c r="G7" s="6"/>
      <c r="H7" s="6" t="s">
        <v>18</v>
      </c>
      <c r="I7" t="s">
        <v>38</v>
      </c>
      <c r="J7">
        <v>170</v>
      </c>
      <c r="K7">
        <v>30</v>
      </c>
      <c r="L7" t="s">
        <v>39</v>
      </c>
      <c r="M7" t="s">
        <v>40</v>
      </c>
      <c r="N7" t="s">
        <v>22</v>
      </c>
    </row>
    <row r="10" spans="1:15" x14ac:dyDescent="0.35">
      <c r="A10" t="s">
        <v>41</v>
      </c>
      <c r="B10" t="s">
        <v>41</v>
      </c>
      <c r="C10" s="106">
        <v>120746</v>
      </c>
      <c r="D10" s="7" t="s">
        <v>42</v>
      </c>
      <c r="E10" t="s">
        <v>43</v>
      </c>
      <c r="F10" t="s">
        <v>44</v>
      </c>
      <c r="G10" s="6" t="s">
        <v>45</v>
      </c>
      <c r="H10" s="6" t="s">
        <v>46</v>
      </c>
      <c r="I10" t="s">
        <v>47</v>
      </c>
      <c r="J10">
        <v>610</v>
      </c>
      <c r="K10">
        <v>30</v>
      </c>
      <c r="L10" t="s">
        <v>32</v>
      </c>
    </row>
    <row r="11" spans="1:15" x14ac:dyDescent="0.35">
      <c r="A11" t="s">
        <v>48</v>
      </c>
      <c r="B11" t="s">
        <v>48</v>
      </c>
      <c r="C11" s="106">
        <v>121398</v>
      </c>
      <c r="D11" s="7" t="s">
        <v>49</v>
      </c>
      <c r="E11" t="s">
        <v>50</v>
      </c>
      <c r="F11" t="s">
        <v>44</v>
      </c>
      <c r="G11" s="10">
        <v>8000</v>
      </c>
      <c r="H11" s="6" t="s">
        <v>51</v>
      </c>
      <c r="I11" t="s">
        <v>52</v>
      </c>
      <c r="J11">
        <v>645</v>
      </c>
      <c r="K11">
        <v>30</v>
      </c>
      <c r="L11" t="s">
        <v>27</v>
      </c>
      <c r="M11" t="s">
        <v>53</v>
      </c>
      <c r="N11" t="s">
        <v>54</v>
      </c>
    </row>
    <row r="12" spans="1:15" x14ac:dyDescent="0.35">
      <c r="A12" t="s">
        <v>55</v>
      </c>
      <c r="B12" t="s">
        <v>56</v>
      </c>
      <c r="C12" s="106">
        <v>118867</v>
      </c>
      <c r="D12" s="7" t="s">
        <v>57</v>
      </c>
      <c r="E12" t="s">
        <v>43</v>
      </c>
      <c r="F12" t="s">
        <v>16</v>
      </c>
      <c r="G12" s="11" t="s">
        <v>58</v>
      </c>
      <c r="H12" s="6" t="s">
        <v>59</v>
      </c>
      <c r="I12" t="s">
        <v>60</v>
      </c>
      <c r="J12">
        <v>560</v>
      </c>
      <c r="K12">
        <v>30</v>
      </c>
      <c r="L12" t="s">
        <v>32</v>
      </c>
      <c r="M12" t="s">
        <v>61</v>
      </c>
      <c r="N12" t="s">
        <v>61</v>
      </c>
    </row>
    <row r="15" spans="1:15" x14ac:dyDescent="0.35">
      <c r="A15" t="s">
        <v>62</v>
      </c>
      <c r="B15" t="s">
        <v>62</v>
      </c>
      <c r="C15" s="106">
        <v>118866</v>
      </c>
      <c r="D15" s="7" t="s">
        <v>63</v>
      </c>
      <c r="E15" t="s">
        <v>64</v>
      </c>
      <c r="F15" t="s">
        <v>44</v>
      </c>
      <c r="G15" s="6" t="s">
        <v>65</v>
      </c>
      <c r="H15" s="6" t="s">
        <v>18</v>
      </c>
      <c r="I15" t="s">
        <v>66</v>
      </c>
      <c r="J15">
        <v>475</v>
      </c>
      <c r="K15">
        <v>30</v>
      </c>
      <c r="L15" t="s">
        <v>32</v>
      </c>
      <c r="M15" t="s">
        <v>61</v>
      </c>
      <c r="N15" t="s">
        <v>61</v>
      </c>
    </row>
    <row r="16" spans="1:15" x14ac:dyDescent="0.35">
      <c r="A16" t="s">
        <v>67</v>
      </c>
      <c r="B16" t="s">
        <v>68</v>
      </c>
      <c r="C16" s="106">
        <v>121158</v>
      </c>
      <c r="D16" s="7" t="s">
        <v>69</v>
      </c>
      <c r="E16" t="s">
        <v>70</v>
      </c>
      <c r="F16" t="s">
        <v>16</v>
      </c>
      <c r="G16" s="6" t="s">
        <v>71</v>
      </c>
      <c r="H16" s="6" t="s">
        <v>72</v>
      </c>
      <c r="I16" t="s">
        <v>73</v>
      </c>
      <c r="J16">
        <v>405</v>
      </c>
      <c r="K16">
        <v>30</v>
      </c>
      <c r="L16" t="s">
        <v>32</v>
      </c>
      <c r="M16" t="s">
        <v>61</v>
      </c>
      <c r="N16" t="s">
        <v>61</v>
      </c>
    </row>
    <row r="17" spans="1:14" x14ac:dyDescent="0.35">
      <c r="A17" t="s">
        <v>74</v>
      </c>
      <c r="B17" t="s">
        <v>74</v>
      </c>
      <c r="C17" s="106">
        <v>120744</v>
      </c>
      <c r="D17" s="7" t="s">
        <v>75</v>
      </c>
      <c r="E17" t="s">
        <v>76</v>
      </c>
      <c r="F17" t="s">
        <v>44</v>
      </c>
      <c r="G17" s="6" t="s">
        <v>77</v>
      </c>
      <c r="H17" s="6" t="s">
        <v>18</v>
      </c>
      <c r="I17" t="s">
        <v>78</v>
      </c>
      <c r="J17">
        <v>345</v>
      </c>
      <c r="K17">
        <v>30</v>
      </c>
      <c r="L17" t="s">
        <v>20</v>
      </c>
      <c r="M17" t="s">
        <v>79</v>
      </c>
      <c r="N17" t="s">
        <v>22</v>
      </c>
    </row>
    <row r="18" spans="1:14" ht="29" x14ac:dyDescent="0.35">
      <c r="A18" s="9" t="s">
        <v>80</v>
      </c>
      <c r="B18" t="s">
        <v>81</v>
      </c>
      <c r="C18" s="106">
        <v>120873</v>
      </c>
      <c r="D18" s="8" t="s">
        <v>82</v>
      </c>
      <c r="E18" s="12" t="s">
        <v>83</v>
      </c>
      <c r="F18" t="s">
        <v>44</v>
      </c>
      <c r="G18" s="6">
        <v>160</v>
      </c>
      <c r="H18" s="6" t="s">
        <v>46</v>
      </c>
      <c r="I18" t="s">
        <v>84</v>
      </c>
      <c r="J18">
        <v>340</v>
      </c>
      <c r="K18">
        <v>30</v>
      </c>
      <c r="L18" t="s">
        <v>20</v>
      </c>
      <c r="M18" t="s">
        <v>85</v>
      </c>
      <c r="N18" t="s">
        <v>54</v>
      </c>
    </row>
    <row r="19" spans="1:14" x14ac:dyDescent="0.35">
      <c r="A19" s="9"/>
      <c r="B19" t="s">
        <v>86</v>
      </c>
      <c r="C19" s="106">
        <v>120875</v>
      </c>
      <c r="D19" s="8"/>
      <c r="E19" s="12"/>
      <c r="F19" t="s">
        <v>44</v>
      </c>
      <c r="G19" s="6">
        <v>160</v>
      </c>
      <c r="H19" s="6" t="s">
        <v>18</v>
      </c>
      <c r="I19" t="s">
        <v>84</v>
      </c>
      <c r="J19">
        <v>340</v>
      </c>
      <c r="K19">
        <v>30</v>
      </c>
      <c r="L19" t="s">
        <v>20</v>
      </c>
      <c r="M19" t="s">
        <v>79</v>
      </c>
      <c r="N19" t="s">
        <v>22</v>
      </c>
    </row>
    <row r="21" spans="1:14" x14ac:dyDescent="0.35">
      <c r="A21" t="s">
        <v>87</v>
      </c>
      <c r="B21" t="s">
        <v>88</v>
      </c>
      <c r="C21" s="106">
        <v>120748</v>
      </c>
      <c r="D21" s="7" t="s">
        <v>89</v>
      </c>
      <c r="E21" t="s">
        <v>50</v>
      </c>
      <c r="F21" t="s">
        <v>16</v>
      </c>
      <c r="G21" s="6" t="s">
        <v>90</v>
      </c>
      <c r="H21" s="6" t="s">
        <v>91</v>
      </c>
      <c r="I21" t="s">
        <v>92</v>
      </c>
      <c r="J21">
        <v>320</v>
      </c>
      <c r="K21">
        <v>30</v>
      </c>
      <c r="L21" t="s">
        <v>32</v>
      </c>
      <c r="M21" t="s">
        <v>61</v>
      </c>
      <c r="N21" t="s">
        <v>61</v>
      </c>
    </row>
    <row r="22" spans="1:14" x14ac:dyDescent="0.35">
      <c r="A22" t="s">
        <v>93</v>
      </c>
      <c r="B22" t="s">
        <v>94</v>
      </c>
      <c r="C22" s="106">
        <v>120745</v>
      </c>
      <c r="D22" s="7" t="s">
        <v>95</v>
      </c>
      <c r="E22" t="s">
        <v>96</v>
      </c>
      <c r="F22" t="s">
        <v>16</v>
      </c>
      <c r="G22" s="6" t="s">
        <v>97</v>
      </c>
      <c r="H22" s="6" t="s">
        <v>98</v>
      </c>
      <c r="I22" t="s">
        <v>99</v>
      </c>
      <c r="J22">
        <v>315</v>
      </c>
      <c r="K22">
        <v>30</v>
      </c>
      <c r="L22" t="s">
        <v>32</v>
      </c>
      <c r="M22" t="s">
        <v>61</v>
      </c>
      <c r="N22" t="s">
        <v>61</v>
      </c>
    </row>
    <row r="23" spans="1:14" x14ac:dyDescent="0.35">
      <c r="A23" t="s">
        <v>100</v>
      </c>
      <c r="B23" t="s">
        <v>100</v>
      </c>
      <c r="C23" s="106">
        <v>120877</v>
      </c>
      <c r="D23" s="7" t="s">
        <v>101</v>
      </c>
      <c r="E23" t="s">
        <v>102</v>
      </c>
      <c r="F23" t="s">
        <v>16</v>
      </c>
      <c r="G23" s="11" t="s">
        <v>103</v>
      </c>
      <c r="H23" s="6" t="s">
        <v>104</v>
      </c>
      <c r="I23" t="s">
        <v>105</v>
      </c>
      <c r="J23">
        <v>300</v>
      </c>
      <c r="K23">
        <v>30</v>
      </c>
      <c r="L23" t="s">
        <v>32</v>
      </c>
      <c r="M23" t="s">
        <v>61</v>
      </c>
      <c r="N23" t="s">
        <v>106</v>
      </c>
    </row>
    <row r="24" spans="1:14" x14ac:dyDescent="0.35">
      <c r="A24" t="s">
        <v>107</v>
      </c>
      <c r="B24" t="s">
        <v>107</v>
      </c>
      <c r="C24" s="106">
        <v>120742</v>
      </c>
      <c r="D24" s="7" t="s">
        <v>108</v>
      </c>
      <c r="E24" t="s">
        <v>109</v>
      </c>
      <c r="F24" t="s">
        <v>16</v>
      </c>
      <c r="G24" s="6" t="s">
        <v>110</v>
      </c>
      <c r="H24" s="6" t="s">
        <v>111</v>
      </c>
      <c r="I24" t="s">
        <v>112</v>
      </c>
      <c r="J24">
        <v>185</v>
      </c>
      <c r="K24">
        <v>30</v>
      </c>
      <c r="L24" t="s">
        <v>113</v>
      </c>
      <c r="M24" t="s">
        <v>61</v>
      </c>
      <c r="N24" t="s">
        <v>61</v>
      </c>
    </row>
    <row r="25" spans="1:14" x14ac:dyDescent="0.35">
      <c r="A25" t="s">
        <v>114</v>
      </c>
      <c r="B25" t="s">
        <v>114</v>
      </c>
      <c r="C25" s="106">
        <v>120082</v>
      </c>
      <c r="D25" s="7" t="s">
        <v>115</v>
      </c>
      <c r="E25" t="s">
        <v>76</v>
      </c>
      <c r="F25" t="s">
        <v>16</v>
      </c>
      <c r="G25" s="6" t="s">
        <v>116</v>
      </c>
      <c r="H25" s="6" t="s">
        <v>18</v>
      </c>
      <c r="I25" t="s">
        <v>117</v>
      </c>
      <c r="J25">
        <v>180</v>
      </c>
      <c r="K25">
        <v>30</v>
      </c>
      <c r="L25" t="s">
        <v>20</v>
      </c>
      <c r="M25" t="s">
        <v>79</v>
      </c>
      <c r="N25" t="s">
        <v>22</v>
      </c>
    </row>
    <row r="27" spans="1:14" x14ac:dyDescent="0.35">
      <c r="A27" t="s">
        <v>118</v>
      </c>
      <c r="B27" t="s">
        <v>118</v>
      </c>
      <c r="C27" s="106">
        <v>120866</v>
      </c>
      <c r="D27" s="7" t="s">
        <v>119</v>
      </c>
      <c r="E27" t="s">
        <v>50</v>
      </c>
      <c r="F27" t="s">
        <v>16</v>
      </c>
      <c r="G27" s="6" t="s">
        <v>120</v>
      </c>
      <c r="H27" s="6" t="s">
        <v>18</v>
      </c>
      <c r="I27" t="s">
        <v>121</v>
      </c>
      <c r="J27">
        <v>165</v>
      </c>
      <c r="K27">
        <v>30</v>
      </c>
      <c r="L27" t="s">
        <v>32</v>
      </c>
      <c r="M27" t="s">
        <v>61</v>
      </c>
      <c r="N27" t="s">
        <v>61</v>
      </c>
    </row>
    <row r="28" spans="1:14" x14ac:dyDescent="0.35">
      <c r="A28" t="s">
        <v>122</v>
      </c>
      <c r="B28" t="s">
        <v>122</v>
      </c>
      <c r="C28" s="106">
        <v>120876</v>
      </c>
      <c r="D28" s="7" t="s">
        <v>123</v>
      </c>
      <c r="E28" t="s">
        <v>124</v>
      </c>
      <c r="F28" t="s">
        <v>44</v>
      </c>
      <c r="G28" s="6" t="s">
        <v>125</v>
      </c>
      <c r="H28" s="6" t="s">
        <v>18</v>
      </c>
      <c r="I28" t="s">
        <v>126</v>
      </c>
      <c r="J28">
        <v>155</v>
      </c>
      <c r="K28">
        <v>30</v>
      </c>
      <c r="L28" t="s">
        <v>127</v>
      </c>
      <c r="N28" t="s">
        <v>106</v>
      </c>
    </row>
    <row r="29" spans="1:14" x14ac:dyDescent="0.35">
      <c r="A29" t="s">
        <v>128</v>
      </c>
      <c r="B29" t="s">
        <v>128</v>
      </c>
      <c r="C29" s="106">
        <v>122879</v>
      </c>
      <c r="D29" s="7" t="s">
        <v>129</v>
      </c>
      <c r="E29" t="s">
        <v>130</v>
      </c>
      <c r="F29" t="s">
        <v>44</v>
      </c>
      <c r="G29" s="11" t="s">
        <v>131</v>
      </c>
      <c r="H29" s="6" t="s">
        <v>18</v>
      </c>
      <c r="I29" t="s">
        <v>132</v>
      </c>
      <c r="J29">
        <v>150</v>
      </c>
      <c r="K29">
        <v>30</v>
      </c>
      <c r="L29" t="s">
        <v>20</v>
      </c>
      <c r="M29" t="s">
        <v>133</v>
      </c>
      <c r="N29" t="s">
        <v>22</v>
      </c>
    </row>
    <row r="30" spans="1:14" x14ac:dyDescent="0.35">
      <c r="A30" t="s">
        <v>134</v>
      </c>
      <c r="B30" t="s">
        <v>134</v>
      </c>
      <c r="C30" s="106">
        <v>120749</v>
      </c>
      <c r="D30" s="7" t="s">
        <v>135</v>
      </c>
      <c r="E30" t="s">
        <v>136</v>
      </c>
      <c r="F30" t="s">
        <v>16</v>
      </c>
      <c r="G30" s="11" t="s">
        <v>137</v>
      </c>
      <c r="H30" s="6" t="s">
        <v>18</v>
      </c>
      <c r="I30" t="s">
        <v>138</v>
      </c>
      <c r="J30">
        <v>145</v>
      </c>
      <c r="K30">
        <v>30</v>
      </c>
      <c r="L30" t="s">
        <v>32</v>
      </c>
      <c r="M30" t="s">
        <v>61</v>
      </c>
      <c r="N30" t="s">
        <v>61</v>
      </c>
    </row>
    <row r="31" spans="1:14" x14ac:dyDescent="0.35">
      <c r="A31" t="s">
        <v>139</v>
      </c>
      <c r="B31" t="s">
        <v>139</v>
      </c>
      <c r="C31" s="106">
        <v>120867</v>
      </c>
      <c r="D31" s="7" t="s">
        <v>140</v>
      </c>
      <c r="E31" t="s">
        <v>50</v>
      </c>
      <c r="F31" t="s">
        <v>16</v>
      </c>
      <c r="G31" s="6" t="s">
        <v>141</v>
      </c>
      <c r="H31" s="6" t="s">
        <v>32</v>
      </c>
      <c r="I31" t="s">
        <v>142</v>
      </c>
      <c r="J31">
        <v>135</v>
      </c>
      <c r="K31">
        <v>30</v>
      </c>
    </row>
    <row r="33" spans="1:14" x14ac:dyDescent="0.35">
      <c r="A33" t="s">
        <v>143</v>
      </c>
      <c r="B33" t="s">
        <v>143</v>
      </c>
      <c r="C33" s="106">
        <v>120878</v>
      </c>
      <c r="D33" s="7" t="s">
        <v>144</v>
      </c>
      <c r="E33" t="s">
        <v>145</v>
      </c>
      <c r="F33" t="s">
        <v>16</v>
      </c>
      <c r="G33" s="6" t="s">
        <v>146</v>
      </c>
      <c r="H33" s="6" t="s">
        <v>104</v>
      </c>
      <c r="I33" t="s">
        <v>147</v>
      </c>
      <c r="J33">
        <v>90</v>
      </c>
      <c r="K33">
        <v>30</v>
      </c>
    </row>
    <row r="34" spans="1:14" x14ac:dyDescent="0.35">
      <c r="A34" t="s">
        <v>148</v>
      </c>
      <c r="B34" t="s">
        <v>149</v>
      </c>
      <c r="C34" s="106">
        <v>125155</v>
      </c>
      <c r="D34" s="7" t="s">
        <v>150</v>
      </c>
      <c r="E34" t="s">
        <v>151</v>
      </c>
      <c r="F34" t="s">
        <v>152</v>
      </c>
      <c r="G34" s="6" t="s">
        <v>153</v>
      </c>
      <c r="H34" s="6" t="s">
        <v>18</v>
      </c>
      <c r="I34" t="s">
        <v>154</v>
      </c>
      <c r="J34" s="14">
        <v>70</v>
      </c>
      <c r="K34">
        <v>30</v>
      </c>
      <c r="L34" t="s">
        <v>20</v>
      </c>
      <c r="M34" t="s">
        <v>155</v>
      </c>
      <c r="N34" s="6" t="s">
        <v>33</v>
      </c>
    </row>
    <row r="35" spans="1:14" x14ac:dyDescent="0.35">
      <c r="A35" t="s">
        <v>56</v>
      </c>
      <c r="B35" t="s">
        <v>156</v>
      </c>
      <c r="C35" s="106">
        <v>125156</v>
      </c>
      <c r="D35" s="7" t="s">
        <v>157</v>
      </c>
      <c r="E35" t="s">
        <v>43</v>
      </c>
      <c r="F35" t="s">
        <v>16</v>
      </c>
      <c r="G35" s="6" t="s">
        <v>158</v>
      </c>
      <c r="H35" s="6" t="s">
        <v>159</v>
      </c>
      <c r="I35" t="s">
        <v>160</v>
      </c>
      <c r="J35" s="14">
        <v>610</v>
      </c>
      <c r="K35">
        <v>30</v>
      </c>
      <c r="L35" t="s">
        <v>161</v>
      </c>
      <c r="N35" s="6" t="s">
        <v>162</v>
      </c>
    </row>
    <row r="36" spans="1:14" x14ac:dyDescent="0.35">
      <c r="A36" t="s">
        <v>163</v>
      </c>
      <c r="B36" t="s">
        <v>164</v>
      </c>
      <c r="C36" s="106">
        <v>126451</v>
      </c>
      <c r="D36" s="7" t="s">
        <v>165</v>
      </c>
      <c r="E36" t="s">
        <v>166</v>
      </c>
      <c r="F36" t="s">
        <v>152</v>
      </c>
      <c r="G36" s="6" t="s">
        <v>167</v>
      </c>
      <c r="H36" s="6" t="s">
        <v>18</v>
      </c>
      <c r="I36" t="s">
        <v>105</v>
      </c>
      <c r="J36" s="14">
        <v>305</v>
      </c>
      <c r="K36">
        <v>30</v>
      </c>
      <c r="L36" t="s">
        <v>20</v>
      </c>
      <c r="M36" t="s">
        <v>61</v>
      </c>
      <c r="N36" s="6" t="s">
        <v>22</v>
      </c>
    </row>
    <row r="37" spans="1:14" x14ac:dyDescent="0.35">
      <c r="A37" t="s">
        <v>168</v>
      </c>
      <c r="B37" t="s">
        <v>169</v>
      </c>
      <c r="C37" s="106">
        <v>125097</v>
      </c>
      <c r="D37" s="7" t="s">
        <v>170</v>
      </c>
      <c r="E37" t="s">
        <v>171</v>
      </c>
      <c r="F37" t="s">
        <v>44</v>
      </c>
      <c r="G37" s="6" t="s">
        <v>172</v>
      </c>
      <c r="H37" s="6" t="s">
        <v>18</v>
      </c>
      <c r="I37" t="s">
        <v>173</v>
      </c>
      <c r="J37" s="14">
        <v>605</v>
      </c>
      <c r="K37">
        <v>30</v>
      </c>
      <c r="L37" t="s">
        <v>20</v>
      </c>
      <c r="M37" t="s">
        <v>174</v>
      </c>
      <c r="N37" s="6" t="s">
        <v>33</v>
      </c>
    </row>
    <row r="39" spans="1:14" x14ac:dyDescent="0.35">
      <c r="A39" t="s">
        <v>175</v>
      </c>
      <c r="B39" t="s">
        <v>176</v>
      </c>
      <c r="C39" s="106">
        <v>127937</v>
      </c>
      <c r="D39" s="7" t="s">
        <v>177</v>
      </c>
      <c r="E39" t="s">
        <v>178</v>
      </c>
      <c r="F39" t="s">
        <v>44</v>
      </c>
      <c r="G39" s="11" t="s">
        <v>179</v>
      </c>
      <c r="H39" s="6" t="s">
        <v>18</v>
      </c>
      <c r="I39" t="s">
        <v>180</v>
      </c>
      <c r="J39" s="14">
        <v>925</v>
      </c>
      <c r="K39">
        <v>30</v>
      </c>
      <c r="L39" t="s">
        <v>161</v>
      </c>
      <c r="M39" t="s">
        <v>181</v>
      </c>
      <c r="N39" s="6" t="s">
        <v>182</v>
      </c>
    </row>
    <row r="40" spans="1:14" x14ac:dyDescent="0.35">
      <c r="A40" t="s">
        <v>183</v>
      </c>
      <c r="B40" t="s">
        <v>184</v>
      </c>
      <c r="C40" s="106">
        <v>127936</v>
      </c>
      <c r="D40" s="15" t="s">
        <v>185</v>
      </c>
      <c r="E40" t="s">
        <v>186</v>
      </c>
      <c r="F40" t="s">
        <v>16</v>
      </c>
      <c r="G40" s="6" t="s">
        <v>187</v>
      </c>
      <c r="H40" s="6" t="s">
        <v>18</v>
      </c>
      <c r="I40" t="s">
        <v>188</v>
      </c>
      <c r="J40" s="14">
        <v>680</v>
      </c>
      <c r="K40">
        <v>30</v>
      </c>
      <c r="L40" t="s">
        <v>20</v>
      </c>
      <c r="M40" t="s">
        <v>174</v>
      </c>
      <c r="N40" s="6" t="s">
        <v>22</v>
      </c>
    </row>
    <row r="41" spans="1:14" x14ac:dyDescent="0.35">
      <c r="A41" t="s">
        <v>189</v>
      </c>
      <c r="B41" t="s">
        <v>190</v>
      </c>
      <c r="C41" s="106">
        <v>127933</v>
      </c>
      <c r="D41" s="7" t="s">
        <v>191</v>
      </c>
      <c r="E41" t="s">
        <v>151</v>
      </c>
      <c r="F41" t="s">
        <v>44</v>
      </c>
      <c r="G41" s="6" t="s">
        <v>192</v>
      </c>
      <c r="H41" s="6" t="s">
        <v>18</v>
      </c>
      <c r="I41" t="s">
        <v>193</v>
      </c>
      <c r="J41" s="14">
        <v>515</v>
      </c>
      <c r="K41">
        <v>30</v>
      </c>
      <c r="L41" t="s">
        <v>20</v>
      </c>
      <c r="M41" t="s">
        <v>174</v>
      </c>
      <c r="N41" s="6" t="s">
        <v>22</v>
      </c>
    </row>
    <row r="42" spans="1:14" x14ac:dyDescent="0.35">
      <c r="A42" t="s">
        <v>194</v>
      </c>
      <c r="B42" t="s">
        <v>195</v>
      </c>
      <c r="C42" s="106">
        <v>127932</v>
      </c>
      <c r="D42" s="7" t="s">
        <v>196</v>
      </c>
      <c r="E42" t="s">
        <v>197</v>
      </c>
      <c r="F42" t="s">
        <v>16</v>
      </c>
      <c r="G42" s="6" t="s">
        <v>198</v>
      </c>
      <c r="H42" s="6" t="s">
        <v>18</v>
      </c>
      <c r="I42" t="s">
        <v>199</v>
      </c>
      <c r="J42" s="14">
        <v>120</v>
      </c>
      <c r="K42">
        <v>30</v>
      </c>
      <c r="L42" t="s">
        <v>20</v>
      </c>
      <c r="M42" t="s">
        <v>200</v>
      </c>
      <c r="N42" s="6" t="s">
        <v>22</v>
      </c>
    </row>
    <row r="43" spans="1:14" x14ac:dyDescent="0.35">
      <c r="A43" t="s">
        <v>201</v>
      </c>
      <c r="B43" t="s">
        <v>202</v>
      </c>
      <c r="C43" s="106">
        <v>127931</v>
      </c>
      <c r="D43" s="7" t="s">
        <v>203</v>
      </c>
      <c r="E43" t="s">
        <v>204</v>
      </c>
      <c r="F43" t="s">
        <v>16</v>
      </c>
      <c r="G43" s="6">
        <v>4000</v>
      </c>
      <c r="H43" s="6" t="s">
        <v>18</v>
      </c>
      <c r="I43" t="s">
        <v>199</v>
      </c>
      <c r="J43" s="14">
        <v>120</v>
      </c>
      <c r="K43">
        <v>30</v>
      </c>
      <c r="L43" t="s">
        <v>20</v>
      </c>
      <c r="M43" t="s">
        <v>155</v>
      </c>
      <c r="N43" s="6" t="s">
        <v>22</v>
      </c>
    </row>
    <row r="45" spans="1:14" x14ac:dyDescent="0.35">
      <c r="A45" t="s">
        <v>205</v>
      </c>
      <c r="B45" t="s">
        <v>206</v>
      </c>
      <c r="C45" s="106">
        <v>127979</v>
      </c>
      <c r="D45" s="7" t="s">
        <v>207</v>
      </c>
      <c r="E45" t="s">
        <v>208</v>
      </c>
      <c r="F45" t="s">
        <v>44</v>
      </c>
      <c r="G45" s="6" t="s">
        <v>209</v>
      </c>
      <c r="H45" s="6" t="s">
        <v>18</v>
      </c>
      <c r="I45" t="s">
        <v>210</v>
      </c>
      <c r="J45" s="14">
        <v>440</v>
      </c>
      <c r="K45">
        <v>30</v>
      </c>
      <c r="L45" t="s">
        <v>39</v>
      </c>
      <c r="M45" t="s">
        <v>200</v>
      </c>
      <c r="N45" s="6" t="s">
        <v>22</v>
      </c>
    </row>
    <row r="46" spans="1:14" x14ac:dyDescent="0.35">
      <c r="A46" t="s">
        <v>211</v>
      </c>
      <c r="B46" t="s">
        <v>212</v>
      </c>
      <c r="C46" s="106">
        <v>127929</v>
      </c>
      <c r="D46" s="7" t="s">
        <v>213</v>
      </c>
      <c r="E46" t="s">
        <v>208</v>
      </c>
      <c r="F46" t="s">
        <v>16</v>
      </c>
      <c r="G46" s="6" t="s">
        <v>214</v>
      </c>
      <c r="H46" s="6" t="s">
        <v>18</v>
      </c>
      <c r="I46" t="s">
        <v>215</v>
      </c>
      <c r="J46" s="14">
        <v>605</v>
      </c>
      <c r="K46">
        <v>30</v>
      </c>
      <c r="L46" t="s">
        <v>113</v>
      </c>
      <c r="M46" t="s">
        <v>174</v>
      </c>
      <c r="N46" s="6" t="s">
        <v>22</v>
      </c>
    </row>
    <row r="47" spans="1:14" x14ac:dyDescent="0.35">
      <c r="A47" t="s">
        <v>216</v>
      </c>
      <c r="B47" t="s">
        <v>217</v>
      </c>
      <c r="C47" s="106">
        <v>127928</v>
      </c>
      <c r="D47" s="7" t="s">
        <v>218</v>
      </c>
      <c r="E47" t="s">
        <v>76</v>
      </c>
      <c r="F47" t="s">
        <v>16</v>
      </c>
      <c r="G47" s="6" t="s">
        <v>219</v>
      </c>
      <c r="H47" s="6" t="s">
        <v>18</v>
      </c>
      <c r="I47" t="s">
        <v>220</v>
      </c>
      <c r="J47" s="14">
        <v>70</v>
      </c>
      <c r="K47">
        <v>30</v>
      </c>
      <c r="L47" t="s">
        <v>20</v>
      </c>
      <c r="M47" t="s">
        <v>174</v>
      </c>
      <c r="N47" s="6" t="s">
        <v>22</v>
      </c>
    </row>
    <row r="48" spans="1:14" x14ac:dyDescent="0.35">
      <c r="A48" t="s">
        <v>221</v>
      </c>
      <c r="B48" t="s">
        <v>222</v>
      </c>
      <c r="C48" s="106">
        <v>127927</v>
      </c>
      <c r="D48" s="7" t="s">
        <v>223</v>
      </c>
      <c r="E48" t="s">
        <v>43</v>
      </c>
      <c r="F48" t="s">
        <v>16</v>
      </c>
      <c r="G48" s="6" t="s">
        <v>224</v>
      </c>
      <c r="H48" s="6" t="s">
        <v>18</v>
      </c>
      <c r="I48" t="s">
        <v>225</v>
      </c>
      <c r="J48" s="14">
        <v>130</v>
      </c>
      <c r="K48">
        <v>30</v>
      </c>
      <c r="L48" t="s">
        <v>20</v>
      </c>
      <c r="M48" t="s">
        <v>36</v>
      </c>
      <c r="N48" s="6" t="s">
        <v>22</v>
      </c>
    </row>
    <row r="49" spans="1:14" x14ac:dyDescent="0.35">
      <c r="A49" t="s">
        <v>226</v>
      </c>
      <c r="B49" t="s">
        <v>227</v>
      </c>
      <c r="C49" s="106">
        <v>127926</v>
      </c>
      <c r="D49" s="7" t="s">
        <v>228</v>
      </c>
      <c r="E49" t="s">
        <v>229</v>
      </c>
      <c r="F49" t="s">
        <v>44</v>
      </c>
      <c r="G49" s="6" t="s">
        <v>230</v>
      </c>
      <c r="H49" s="6" t="s">
        <v>18</v>
      </c>
      <c r="I49" t="s">
        <v>231</v>
      </c>
      <c r="J49" s="14">
        <v>110</v>
      </c>
      <c r="K49">
        <v>30</v>
      </c>
      <c r="L49" t="s">
        <v>20</v>
      </c>
      <c r="M49" t="s">
        <v>36</v>
      </c>
      <c r="N49" s="6" t="s">
        <v>22</v>
      </c>
    </row>
    <row r="51" spans="1:14" x14ac:dyDescent="0.35">
      <c r="A51" t="s">
        <v>232</v>
      </c>
      <c r="B51" t="s">
        <v>233</v>
      </c>
      <c r="C51" s="106">
        <v>128321</v>
      </c>
      <c r="D51" s="7" t="s">
        <v>234</v>
      </c>
      <c r="E51" t="s">
        <v>235</v>
      </c>
      <c r="F51" t="s">
        <v>16</v>
      </c>
      <c r="G51" s="6" t="s">
        <v>236</v>
      </c>
      <c r="H51" s="6" t="s">
        <v>18</v>
      </c>
      <c r="I51" t="s">
        <v>225</v>
      </c>
      <c r="J51" s="14">
        <v>130</v>
      </c>
      <c r="K51">
        <v>30</v>
      </c>
      <c r="L51" t="s">
        <v>20</v>
      </c>
      <c r="M51" t="s">
        <v>200</v>
      </c>
      <c r="N51" s="6" t="s">
        <v>22</v>
      </c>
    </row>
    <row r="52" spans="1:14" x14ac:dyDescent="0.35">
      <c r="A52" t="s">
        <v>237</v>
      </c>
      <c r="B52" t="s">
        <v>238</v>
      </c>
      <c r="C52" s="106">
        <v>128319</v>
      </c>
      <c r="D52" s="7" t="s">
        <v>239</v>
      </c>
      <c r="E52" t="s">
        <v>240</v>
      </c>
      <c r="F52" t="s">
        <v>16</v>
      </c>
      <c r="G52" s="6" t="s">
        <v>241</v>
      </c>
      <c r="H52" s="6" t="s">
        <v>18</v>
      </c>
      <c r="I52" t="s">
        <v>242</v>
      </c>
      <c r="J52" s="14">
        <v>345</v>
      </c>
      <c r="K52">
        <v>30</v>
      </c>
      <c r="L52" t="s">
        <v>113</v>
      </c>
      <c r="M52" t="s">
        <v>243</v>
      </c>
      <c r="N52" s="6" t="s">
        <v>22</v>
      </c>
    </row>
    <row r="53" spans="1:14" x14ac:dyDescent="0.35">
      <c r="A53" t="s">
        <v>244</v>
      </c>
      <c r="B53" t="s">
        <v>245</v>
      </c>
      <c r="C53" s="106">
        <v>128318</v>
      </c>
      <c r="D53" s="7" t="s">
        <v>246</v>
      </c>
      <c r="E53" t="s">
        <v>204</v>
      </c>
      <c r="F53" t="s">
        <v>16</v>
      </c>
      <c r="G53" s="6" t="s">
        <v>247</v>
      </c>
      <c r="H53" s="6" t="s">
        <v>18</v>
      </c>
      <c r="I53" t="s">
        <v>188</v>
      </c>
      <c r="J53" s="14">
        <v>680</v>
      </c>
      <c r="K53">
        <v>30</v>
      </c>
      <c r="L53" t="s">
        <v>20</v>
      </c>
      <c r="M53" t="s">
        <v>200</v>
      </c>
      <c r="N53" s="6" t="s">
        <v>22</v>
      </c>
    </row>
    <row r="54" spans="1:14" x14ac:dyDescent="0.35">
      <c r="A54" t="s">
        <v>248</v>
      </c>
      <c r="B54" t="s">
        <v>249</v>
      </c>
      <c r="C54" s="106">
        <v>128332</v>
      </c>
      <c r="D54" s="7" t="s">
        <v>250</v>
      </c>
      <c r="E54" t="s">
        <v>251</v>
      </c>
      <c r="F54" t="s">
        <v>16</v>
      </c>
      <c r="G54" s="6" t="s">
        <v>252</v>
      </c>
      <c r="H54" s="6" t="s">
        <v>18</v>
      </c>
      <c r="I54" t="s">
        <v>253</v>
      </c>
      <c r="J54" s="14">
        <v>375</v>
      </c>
      <c r="K54">
        <v>30</v>
      </c>
      <c r="L54" t="s">
        <v>20</v>
      </c>
      <c r="M54" t="s">
        <v>36</v>
      </c>
      <c r="N54" s="6" t="s">
        <v>254</v>
      </c>
    </row>
    <row r="56" spans="1:14" x14ac:dyDescent="0.35">
      <c r="A56" t="s">
        <v>244</v>
      </c>
      <c r="B56" t="s">
        <v>255</v>
      </c>
      <c r="C56" s="107">
        <v>128589</v>
      </c>
      <c r="D56" s="7" t="s">
        <v>246</v>
      </c>
      <c r="E56" t="s">
        <v>204</v>
      </c>
      <c r="F56" t="s">
        <v>16</v>
      </c>
      <c r="G56" s="6" t="s">
        <v>247</v>
      </c>
      <c r="H56" s="6" t="s">
        <v>104</v>
      </c>
      <c r="I56" t="s">
        <v>256</v>
      </c>
      <c r="J56" s="14">
        <v>280</v>
      </c>
      <c r="K56">
        <v>30</v>
      </c>
      <c r="L56" t="s">
        <v>257</v>
      </c>
      <c r="M56" t="s">
        <v>258</v>
      </c>
      <c r="N56" s="6" t="s">
        <v>162</v>
      </c>
    </row>
    <row r="57" spans="1:14" x14ac:dyDescent="0.35">
      <c r="A57" t="s">
        <v>259</v>
      </c>
      <c r="B57" t="s">
        <v>260</v>
      </c>
      <c r="C57" s="107">
        <v>128590</v>
      </c>
      <c r="D57" s="7" t="s">
        <v>213</v>
      </c>
      <c r="E57" t="s">
        <v>208</v>
      </c>
      <c r="F57" t="s">
        <v>16</v>
      </c>
      <c r="G57" s="6" t="s">
        <v>214</v>
      </c>
      <c r="H57" s="6" t="s">
        <v>104</v>
      </c>
      <c r="I57" t="s">
        <v>215</v>
      </c>
      <c r="J57" s="14">
        <v>605</v>
      </c>
      <c r="K57">
        <v>30</v>
      </c>
      <c r="L57" t="s">
        <v>257</v>
      </c>
      <c r="M57" t="s">
        <v>61</v>
      </c>
      <c r="N57" s="6" t="s">
        <v>162</v>
      </c>
    </row>
    <row r="58" spans="1:14" x14ac:dyDescent="0.35">
      <c r="A58" t="s">
        <v>261</v>
      </c>
      <c r="B58" t="s">
        <v>262</v>
      </c>
      <c r="C58" s="106">
        <v>129293</v>
      </c>
      <c r="D58" s="7" t="s">
        <v>263</v>
      </c>
      <c r="E58" t="s">
        <v>50</v>
      </c>
      <c r="F58" t="s">
        <v>16</v>
      </c>
      <c r="G58" s="6" t="s">
        <v>264</v>
      </c>
      <c r="H58" s="6" t="s">
        <v>18</v>
      </c>
      <c r="I58" t="s">
        <v>265</v>
      </c>
      <c r="J58" s="14">
        <v>315</v>
      </c>
      <c r="K58">
        <v>30</v>
      </c>
      <c r="L58" t="s">
        <v>20</v>
      </c>
      <c r="M58" t="s">
        <v>200</v>
      </c>
      <c r="N58" s="6" t="s">
        <v>22</v>
      </c>
    </row>
    <row r="59" spans="1:14" x14ac:dyDescent="0.35">
      <c r="A59" t="s">
        <v>266</v>
      </c>
      <c r="B59" t="s">
        <v>267</v>
      </c>
      <c r="C59" s="106">
        <v>129335</v>
      </c>
      <c r="D59" s="7" t="s">
        <v>263</v>
      </c>
      <c r="E59" t="s">
        <v>50</v>
      </c>
      <c r="F59" t="s">
        <v>16</v>
      </c>
      <c r="G59" s="6" t="s">
        <v>268</v>
      </c>
      <c r="H59" s="6" t="s">
        <v>18</v>
      </c>
      <c r="I59" t="s">
        <v>269</v>
      </c>
      <c r="J59" s="14">
        <v>290</v>
      </c>
      <c r="K59">
        <v>30</v>
      </c>
      <c r="L59" t="s">
        <v>270</v>
      </c>
      <c r="M59" s="16" t="s">
        <v>271</v>
      </c>
      <c r="N59" s="6" t="s">
        <v>61</v>
      </c>
    </row>
    <row r="60" spans="1:14" x14ac:dyDescent="0.35">
      <c r="A60" t="s">
        <v>272</v>
      </c>
      <c r="B60" t="s">
        <v>273</v>
      </c>
      <c r="C60" s="106">
        <v>129501</v>
      </c>
      <c r="D60" s="7" t="s">
        <v>274</v>
      </c>
      <c r="E60" t="s">
        <v>275</v>
      </c>
      <c r="F60" t="s">
        <v>44</v>
      </c>
      <c r="G60" s="6" t="s">
        <v>276</v>
      </c>
      <c r="H60" s="6" t="s">
        <v>18</v>
      </c>
      <c r="I60" t="s">
        <v>277</v>
      </c>
      <c r="J60" s="14">
        <v>185</v>
      </c>
      <c r="K60">
        <v>30</v>
      </c>
      <c r="L60" t="s">
        <v>20</v>
      </c>
      <c r="M60" t="s">
        <v>174</v>
      </c>
      <c r="N60" s="6" t="s">
        <v>22</v>
      </c>
    </row>
    <row r="61" spans="1:14" x14ac:dyDescent="0.35">
      <c r="A61" t="s">
        <v>278</v>
      </c>
      <c r="B61" t="s">
        <v>279</v>
      </c>
      <c r="C61" s="106">
        <v>129500</v>
      </c>
      <c r="D61" s="7" t="s">
        <v>280</v>
      </c>
      <c r="E61" t="s">
        <v>281</v>
      </c>
      <c r="F61" t="s">
        <v>16</v>
      </c>
      <c r="G61" s="17" t="s">
        <v>282</v>
      </c>
      <c r="H61" s="6" t="s">
        <v>18</v>
      </c>
      <c r="I61" t="s">
        <v>283</v>
      </c>
      <c r="J61" s="14">
        <v>760</v>
      </c>
      <c r="K61">
        <v>30</v>
      </c>
      <c r="L61" t="s">
        <v>20</v>
      </c>
      <c r="M61" s="16" t="s">
        <v>36</v>
      </c>
      <c r="N61" s="6" t="s">
        <v>22</v>
      </c>
    </row>
    <row r="63" spans="1:14" x14ac:dyDescent="0.35">
      <c r="A63" t="s">
        <v>284</v>
      </c>
      <c r="B63" t="s">
        <v>285</v>
      </c>
      <c r="C63" s="106">
        <v>129499</v>
      </c>
      <c r="D63" s="7" t="s">
        <v>286</v>
      </c>
      <c r="E63" t="s">
        <v>287</v>
      </c>
      <c r="F63" t="s">
        <v>44</v>
      </c>
      <c r="G63" s="6" t="s">
        <v>288</v>
      </c>
      <c r="H63" s="6" t="s">
        <v>18</v>
      </c>
      <c r="I63" t="s">
        <v>289</v>
      </c>
      <c r="J63" s="14">
        <v>180</v>
      </c>
      <c r="K63">
        <v>30</v>
      </c>
      <c r="L63" t="s">
        <v>39</v>
      </c>
      <c r="M63" s="16" t="s">
        <v>174</v>
      </c>
      <c r="N63" s="6" t="s">
        <v>290</v>
      </c>
    </row>
    <row r="64" spans="1:14" x14ac:dyDescent="0.35">
      <c r="A64" t="s">
        <v>291</v>
      </c>
      <c r="B64" t="s">
        <v>292</v>
      </c>
      <c r="C64" s="106">
        <v>129581</v>
      </c>
      <c r="D64" s="7" t="s">
        <v>293</v>
      </c>
      <c r="E64" t="s">
        <v>50</v>
      </c>
      <c r="F64" t="s">
        <v>44</v>
      </c>
      <c r="G64" s="6" t="s">
        <v>294</v>
      </c>
      <c r="H64" s="6" t="s">
        <v>18</v>
      </c>
      <c r="I64" t="s">
        <v>295</v>
      </c>
      <c r="J64" s="14">
        <v>550</v>
      </c>
      <c r="K64">
        <v>30</v>
      </c>
      <c r="L64" t="s">
        <v>20</v>
      </c>
      <c r="M64" s="16" t="s">
        <v>36</v>
      </c>
      <c r="N64" s="6" t="s">
        <v>22</v>
      </c>
    </row>
  </sheetData>
  <mergeCells count="1">
    <mergeCell ref="D4:D7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16278-6455-4A5B-8CF8-14D18F9E47B4}">
  <dimension ref="A1:S54"/>
  <sheetViews>
    <sheetView topLeftCell="H22" workbookViewId="0">
      <selection activeCell="O15" sqref="O15"/>
    </sheetView>
  </sheetViews>
  <sheetFormatPr defaultRowHeight="14.5" x14ac:dyDescent="0.35"/>
  <cols>
    <col min="3" max="3" width="12.90625" customWidth="1"/>
    <col min="4" max="4" width="18.36328125" customWidth="1"/>
    <col min="6" max="6" width="13.08984375" customWidth="1"/>
    <col min="7" max="7" width="20.08984375" customWidth="1"/>
    <col min="8" max="8" width="13" customWidth="1"/>
    <col min="9" max="9" width="13.36328125" customWidth="1"/>
    <col min="10" max="10" width="7.81640625" customWidth="1"/>
    <col min="11" max="11" width="7.36328125" customWidth="1"/>
    <col min="12" max="12" width="19" customWidth="1"/>
    <col min="13" max="13" width="15" customWidth="1"/>
    <col min="14" max="14" width="12.08984375" customWidth="1"/>
    <col min="16" max="16" width="11.6328125" customWidth="1"/>
    <col min="17" max="17" width="16" customWidth="1"/>
    <col min="19" max="19" width="12.6328125" customWidth="1"/>
  </cols>
  <sheetData>
    <row r="1" spans="1:19" ht="31" x14ac:dyDescent="0.35">
      <c r="A1" s="30"/>
      <c r="B1" s="1" t="s">
        <v>0</v>
      </c>
      <c r="C1" s="1" t="s">
        <v>1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K1" s="1" t="s">
        <v>9</v>
      </c>
      <c r="L1" s="120" t="s">
        <v>349</v>
      </c>
      <c r="M1" s="1" t="s">
        <v>11</v>
      </c>
      <c r="N1" s="93" t="s">
        <v>325</v>
      </c>
      <c r="O1" s="23" t="s">
        <v>299</v>
      </c>
      <c r="P1" s="24" t="s">
        <v>311</v>
      </c>
      <c r="Q1" s="93" t="s">
        <v>324</v>
      </c>
      <c r="R1" s="44" t="s">
        <v>313</v>
      </c>
      <c r="S1" s="43"/>
    </row>
    <row r="2" spans="1:19" ht="18.5" x14ac:dyDescent="0.35">
      <c r="B2" s="25"/>
      <c r="C2" s="25"/>
      <c r="D2" s="25"/>
      <c r="E2" s="25"/>
      <c r="F2" s="26"/>
      <c r="G2" s="25"/>
      <c r="H2" s="25"/>
      <c r="I2" s="25"/>
      <c r="J2" s="25"/>
      <c r="K2" s="26"/>
      <c r="L2" s="25"/>
      <c r="M2" s="27"/>
      <c r="N2" s="28"/>
      <c r="O2" s="29"/>
      <c r="P2" s="29"/>
      <c r="Q2" s="28"/>
    </row>
    <row r="3" spans="1:19" x14ac:dyDescent="0.35">
      <c r="A3">
        <v>1</v>
      </c>
      <c r="B3" t="s">
        <v>175</v>
      </c>
      <c r="C3" t="s">
        <v>176</v>
      </c>
      <c r="D3" t="s">
        <v>178</v>
      </c>
      <c r="E3" t="s">
        <v>44</v>
      </c>
      <c r="F3" s="11" t="s">
        <v>179</v>
      </c>
      <c r="G3" s="6" t="s">
        <v>18</v>
      </c>
      <c r="H3" t="s">
        <v>180</v>
      </c>
      <c r="I3" s="95">
        <v>925</v>
      </c>
      <c r="J3" s="96">
        <v>30</v>
      </c>
      <c r="K3" s="96" t="s">
        <v>161</v>
      </c>
      <c r="L3" s="96" t="s">
        <v>181</v>
      </c>
      <c r="M3" s="96" t="s">
        <v>182</v>
      </c>
      <c r="N3" s="97">
        <v>8.5989983383267106</v>
      </c>
      <c r="O3" s="98">
        <v>46.131060639904469</v>
      </c>
      <c r="P3" s="98">
        <v>16.73</v>
      </c>
      <c r="Q3" s="99">
        <v>-18.054330749027507</v>
      </c>
      <c r="R3" s="31" t="s">
        <v>301</v>
      </c>
      <c r="S3" s="31"/>
    </row>
    <row r="4" spans="1:19" x14ac:dyDescent="0.35">
      <c r="F4" s="6"/>
      <c r="G4" s="6"/>
      <c r="I4" s="96"/>
      <c r="J4" s="96" t="s">
        <v>12</v>
      </c>
      <c r="K4" s="96"/>
      <c r="L4" s="96"/>
      <c r="M4" s="96"/>
      <c r="N4" s="96"/>
      <c r="O4" s="100"/>
      <c r="P4" s="100"/>
      <c r="Q4" s="96"/>
    </row>
    <row r="5" spans="1:19" x14ac:dyDescent="0.35">
      <c r="A5">
        <v>2</v>
      </c>
      <c r="B5" s="32" t="s">
        <v>23</v>
      </c>
      <c r="C5" s="32" t="s">
        <v>24</v>
      </c>
      <c r="D5" s="32"/>
      <c r="E5" s="32"/>
      <c r="F5" s="33"/>
      <c r="G5" s="33" t="s">
        <v>18</v>
      </c>
      <c r="H5" s="32" t="s">
        <v>26</v>
      </c>
      <c r="I5" s="96">
        <v>720</v>
      </c>
      <c r="J5" s="96">
        <v>30</v>
      </c>
      <c r="K5" s="96" t="s">
        <v>27</v>
      </c>
      <c r="L5" s="96" t="s">
        <v>28</v>
      </c>
      <c r="M5" s="96" t="s">
        <v>22</v>
      </c>
      <c r="N5" s="97">
        <v>10.99950167472908</v>
      </c>
      <c r="O5" s="98">
        <v>44.935378630123637</v>
      </c>
      <c r="P5" s="98">
        <v>16.28</v>
      </c>
      <c r="Q5" s="99">
        <v>-19.041371418654361</v>
      </c>
      <c r="R5" s="32" t="s">
        <v>303</v>
      </c>
      <c r="S5" s="32" t="s">
        <v>304</v>
      </c>
    </row>
    <row r="6" spans="1:19" x14ac:dyDescent="0.35">
      <c r="A6">
        <v>3</v>
      </c>
      <c r="B6" s="32"/>
      <c r="C6" s="32" t="s">
        <v>29</v>
      </c>
      <c r="D6" s="32" t="s">
        <v>30</v>
      </c>
      <c r="E6" s="32"/>
      <c r="F6" s="33"/>
      <c r="G6" s="33" t="s">
        <v>18</v>
      </c>
      <c r="H6" s="32" t="s">
        <v>31</v>
      </c>
      <c r="I6" s="96">
        <v>595</v>
      </c>
      <c r="J6" s="96">
        <v>30</v>
      </c>
      <c r="K6" s="96" t="s">
        <v>27</v>
      </c>
      <c r="L6" s="96" t="s">
        <v>32</v>
      </c>
      <c r="M6" s="96" t="s">
        <v>33</v>
      </c>
      <c r="N6" s="97">
        <v>10.733670757827019</v>
      </c>
      <c r="O6" s="98">
        <v>43.404170490498132</v>
      </c>
      <c r="P6" s="98">
        <v>15.770000000000001</v>
      </c>
      <c r="Q6" s="99">
        <v>-19.07161781302495</v>
      </c>
      <c r="R6" s="32" t="s">
        <v>303</v>
      </c>
      <c r="S6" s="32" t="s">
        <v>304</v>
      </c>
    </row>
    <row r="7" spans="1:19" x14ac:dyDescent="0.35">
      <c r="A7">
        <v>4</v>
      </c>
      <c r="B7" s="32" t="s">
        <v>41</v>
      </c>
      <c r="C7" s="32" t="s">
        <v>41</v>
      </c>
      <c r="D7" s="32" t="s">
        <v>43</v>
      </c>
      <c r="E7" s="32" t="s">
        <v>44</v>
      </c>
      <c r="F7" s="33" t="s">
        <v>45</v>
      </c>
      <c r="G7" s="33" t="s">
        <v>46</v>
      </c>
      <c r="H7" s="32" t="s">
        <v>47</v>
      </c>
      <c r="I7" s="96">
        <v>610</v>
      </c>
      <c r="J7" s="96">
        <v>30</v>
      </c>
      <c r="K7" s="96" t="s">
        <v>32</v>
      </c>
      <c r="L7" s="96"/>
      <c r="M7" s="96"/>
      <c r="N7" s="97">
        <v>10.707589233904553</v>
      </c>
      <c r="O7" s="98">
        <v>45.49569898227729</v>
      </c>
      <c r="P7" s="98">
        <v>16.45</v>
      </c>
      <c r="Q7" s="99">
        <v>-19.650332158648865</v>
      </c>
      <c r="R7" s="32" t="s">
        <v>303</v>
      </c>
      <c r="S7" s="32" t="s">
        <v>304</v>
      </c>
    </row>
    <row r="8" spans="1:19" x14ac:dyDescent="0.35">
      <c r="A8">
        <v>5</v>
      </c>
      <c r="B8" s="32" t="s">
        <v>48</v>
      </c>
      <c r="C8" s="32" t="s">
        <v>48</v>
      </c>
      <c r="D8" s="32" t="s">
        <v>50</v>
      </c>
      <c r="E8" s="32" t="s">
        <v>44</v>
      </c>
      <c r="F8" s="34">
        <v>8000</v>
      </c>
      <c r="G8" s="33" t="s">
        <v>18</v>
      </c>
      <c r="H8" s="32" t="s">
        <v>52</v>
      </c>
      <c r="I8" s="96">
        <v>645</v>
      </c>
      <c r="J8" s="96">
        <v>30</v>
      </c>
      <c r="K8" s="96" t="s">
        <v>27</v>
      </c>
      <c r="L8" s="96" t="s">
        <v>53</v>
      </c>
      <c r="M8" s="96" t="s">
        <v>54</v>
      </c>
      <c r="N8" s="97">
        <v>11.548216812636349</v>
      </c>
      <c r="O8" s="98">
        <v>46.219424062052731</v>
      </c>
      <c r="P8" s="98">
        <v>16.8</v>
      </c>
      <c r="Q8" s="99">
        <v>-19.295441131367301</v>
      </c>
      <c r="R8" s="32" t="s">
        <v>303</v>
      </c>
      <c r="S8" s="32" t="s">
        <v>304</v>
      </c>
    </row>
    <row r="9" spans="1:19" x14ac:dyDescent="0.35">
      <c r="A9">
        <v>6</v>
      </c>
      <c r="B9" s="32" t="s">
        <v>55</v>
      </c>
      <c r="C9" s="32" t="s">
        <v>56</v>
      </c>
      <c r="D9" s="32" t="s">
        <v>43</v>
      </c>
      <c r="E9" s="32" t="s">
        <v>16</v>
      </c>
      <c r="F9" s="35" t="s">
        <v>58</v>
      </c>
      <c r="G9" s="33" t="s">
        <v>59</v>
      </c>
      <c r="H9" s="32" t="s">
        <v>60</v>
      </c>
      <c r="I9" s="96">
        <v>560</v>
      </c>
      <c r="J9" s="96">
        <v>30</v>
      </c>
      <c r="K9" s="96" t="s">
        <v>32</v>
      </c>
      <c r="L9" s="96" t="s">
        <v>61</v>
      </c>
      <c r="M9" s="96" t="s">
        <v>61</v>
      </c>
      <c r="N9" s="97">
        <v>8.6912868075908225</v>
      </c>
      <c r="O9" s="98">
        <v>47.740408076743947</v>
      </c>
      <c r="P9" s="98">
        <v>17.29</v>
      </c>
      <c r="Q9" s="99">
        <v>-19.361983198982593</v>
      </c>
      <c r="R9" s="32" t="s">
        <v>303</v>
      </c>
      <c r="S9" s="32" t="s">
        <v>304</v>
      </c>
    </row>
    <row r="10" spans="1:19" x14ac:dyDescent="0.35">
      <c r="A10">
        <v>7</v>
      </c>
      <c r="B10" s="32" t="s">
        <v>56</v>
      </c>
      <c r="C10" s="32" t="s">
        <v>156</v>
      </c>
      <c r="D10" s="32" t="s">
        <v>43</v>
      </c>
      <c r="E10" s="32" t="s">
        <v>16</v>
      </c>
      <c r="F10" s="33" t="s">
        <v>158</v>
      </c>
      <c r="G10" s="33" t="s">
        <v>159</v>
      </c>
      <c r="H10" s="32" t="s">
        <v>160</v>
      </c>
      <c r="I10" s="95">
        <v>610</v>
      </c>
      <c r="J10" s="96">
        <v>30</v>
      </c>
      <c r="K10" s="96" t="s">
        <v>161</v>
      </c>
      <c r="L10" s="96"/>
      <c r="M10" s="96" t="s">
        <v>162</v>
      </c>
      <c r="N10" s="97">
        <v>10.586209834111537</v>
      </c>
      <c r="O10" s="98">
        <v>46.012873897054959</v>
      </c>
      <c r="P10" s="98">
        <v>16.8</v>
      </c>
      <c r="Q10" s="99">
        <v>-19.361983198982593</v>
      </c>
      <c r="R10" s="32" t="s">
        <v>303</v>
      </c>
      <c r="S10" s="32" t="s">
        <v>304</v>
      </c>
    </row>
    <row r="11" spans="1:19" x14ac:dyDescent="0.35">
      <c r="A11">
        <v>8</v>
      </c>
      <c r="B11" s="32" t="s">
        <v>168</v>
      </c>
      <c r="C11" s="32" t="s">
        <v>169</v>
      </c>
      <c r="D11" s="32" t="s">
        <v>171</v>
      </c>
      <c r="E11" s="32" t="s">
        <v>44</v>
      </c>
      <c r="F11" s="33" t="s">
        <v>172</v>
      </c>
      <c r="G11" s="33" t="s">
        <v>18</v>
      </c>
      <c r="H11" s="32" t="s">
        <v>173</v>
      </c>
      <c r="I11" s="95">
        <v>605</v>
      </c>
      <c r="J11" s="96">
        <v>30</v>
      </c>
      <c r="K11" s="96" t="s">
        <v>20</v>
      </c>
      <c r="L11" s="96" t="s">
        <v>174</v>
      </c>
      <c r="M11" s="96" t="s">
        <v>33</v>
      </c>
      <c r="N11" s="97">
        <v>12.853296144295138</v>
      </c>
      <c r="O11" s="98">
        <v>47.528292423277847</v>
      </c>
      <c r="P11" s="98">
        <v>17.43</v>
      </c>
      <c r="Q11" s="99">
        <v>-19.092790289084359</v>
      </c>
      <c r="R11" s="32" t="s">
        <v>303</v>
      </c>
      <c r="S11" s="32" t="s">
        <v>304</v>
      </c>
    </row>
    <row r="12" spans="1:19" x14ac:dyDescent="0.35">
      <c r="A12">
        <v>9</v>
      </c>
      <c r="B12" s="32" t="s">
        <v>183</v>
      </c>
      <c r="C12" s="32" t="s">
        <v>184</v>
      </c>
      <c r="D12" s="32" t="s">
        <v>186</v>
      </c>
      <c r="E12" s="32" t="s">
        <v>16</v>
      </c>
      <c r="F12" s="33" t="s">
        <v>187</v>
      </c>
      <c r="G12" s="33" t="s">
        <v>18</v>
      </c>
      <c r="H12" s="32" t="s">
        <v>188</v>
      </c>
      <c r="I12" s="95">
        <v>680</v>
      </c>
      <c r="J12" s="96">
        <v>30</v>
      </c>
      <c r="K12" s="96" t="s">
        <v>20</v>
      </c>
      <c r="L12" s="96" t="s">
        <v>174</v>
      </c>
      <c r="M12" s="96" t="s">
        <v>22</v>
      </c>
      <c r="N12" s="97">
        <v>11.133921836483328</v>
      </c>
      <c r="O12" s="98">
        <v>37.204243466537946</v>
      </c>
      <c r="P12" s="98">
        <v>13.469999999999999</v>
      </c>
      <c r="Q12" s="99">
        <v>-19.641258240337688</v>
      </c>
      <c r="R12" s="32" t="s">
        <v>303</v>
      </c>
      <c r="S12" s="32" t="s">
        <v>304</v>
      </c>
    </row>
    <row r="13" spans="1:19" x14ac:dyDescent="0.35">
      <c r="A13">
        <v>10</v>
      </c>
      <c r="B13" s="32" t="s">
        <v>244</v>
      </c>
      <c r="C13" s="32" t="s">
        <v>245</v>
      </c>
      <c r="D13" s="32" t="s">
        <v>204</v>
      </c>
      <c r="E13" s="32" t="s">
        <v>16</v>
      </c>
      <c r="F13" s="33" t="s">
        <v>247</v>
      </c>
      <c r="G13" s="33" t="s">
        <v>18</v>
      </c>
      <c r="H13" s="32" t="s">
        <v>188</v>
      </c>
      <c r="I13" s="95">
        <v>680</v>
      </c>
      <c r="J13" s="96">
        <v>30</v>
      </c>
      <c r="K13" s="96" t="s">
        <v>20</v>
      </c>
      <c r="L13" s="96" t="s">
        <v>200</v>
      </c>
      <c r="M13" s="96" t="s">
        <v>22</v>
      </c>
      <c r="N13" s="97">
        <v>9.013293314479732</v>
      </c>
      <c r="O13" s="98">
        <v>45.783406715454916</v>
      </c>
      <c r="P13" s="98">
        <v>16.75</v>
      </c>
      <c r="Q13" s="99">
        <v>-19.773334162422589</v>
      </c>
      <c r="R13" s="32" t="s">
        <v>303</v>
      </c>
      <c r="S13" s="32" t="s">
        <v>304</v>
      </c>
    </row>
    <row r="14" spans="1:19" x14ac:dyDescent="0.35">
      <c r="A14">
        <v>11</v>
      </c>
      <c r="B14" s="32" t="s">
        <v>259</v>
      </c>
      <c r="C14" s="32" t="s">
        <v>260</v>
      </c>
      <c r="D14" s="32" t="s">
        <v>208</v>
      </c>
      <c r="E14" s="32" t="s">
        <v>16</v>
      </c>
      <c r="F14" s="33" t="s">
        <v>214</v>
      </c>
      <c r="G14" s="33" t="s">
        <v>104</v>
      </c>
      <c r="H14" s="32" t="s">
        <v>215</v>
      </c>
      <c r="I14" s="95">
        <v>605</v>
      </c>
      <c r="J14" s="96">
        <v>30</v>
      </c>
      <c r="K14" s="96" t="s">
        <v>257</v>
      </c>
      <c r="L14" s="96" t="s">
        <v>61</v>
      </c>
      <c r="M14" s="96" t="s">
        <v>162</v>
      </c>
      <c r="N14" s="97">
        <v>10.446773994679893</v>
      </c>
      <c r="O14" s="98">
        <v>45.675678778528123</v>
      </c>
      <c r="P14" s="98">
        <v>16.63</v>
      </c>
      <c r="Q14" s="99">
        <v>-19.630167895735141</v>
      </c>
      <c r="R14" s="32" t="s">
        <v>303</v>
      </c>
      <c r="S14" s="32" t="s">
        <v>304</v>
      </c>
    </row>
    <row r="15" spans="1:19" x14ac:dyDescent="0.35">
      <c r="F15" s="6"/>
      <c r="G15" s="6"/>
      <c r="I15" s="96"/>
      <c r="J15" s="96"/>
      <c r="K15" s="96"/>
      <c r="L15" s="96"/>
      <c r="M15" s="96"/>
      <c r="N15" s="97"/>
      <c r="O15" s="98"/>
      <c r="P15" s="98"/>
      <c r="Q15" s="99"/>
    </row>
    <row r="16" spans="1:19" x14ac:dyDescent="0.35">
      <c r="A16">
        <v>12</v>
      </c>
      <c r="B16" s="36"/>
      <c r="C16" s="36" t="s">
        <v>34</v>
      </c>
      <c r="D16" s="36"/>
      <c r="E16" s="36"/>
      <c r="F16" s="37"/>
      <c r="G16" s="37" t="s">
        <v>18</v>
      </c>
      <c r="H16" s="36" t="s">
        <v>35</v>
      </c>
      <c r="I16" s="96">
        <v>490</v>
      </c>
      <c r="J16" s="96">
        <v>30</v>
      </c>
      <c r="K16" s="96" t="s">
        <v>20</v>
      </c>
      <c r="L16" s="96" t="s">
        <v>36</v>
      </c>
      <c r="M16" s="96" t="s">
        <v>22</v>
      </c>
      <c r="N16" s="97">
        <v>12.202261181768963</v>
      </c>
      <c r="O16" s="98">
        <v>43.15800047882432</v>
      </c>
      <c r="P16" s="98">
        <v>15.6</v>
      </c>
      <c r="Q16" s="99">
        <v>-19.342827149214553</v>
      </c>
      <c r="R16" s="36" t="s">
        <v>305</v>
      </c>
      <c r="S16" s="36" t="s">
        <v>306</v>
      </c>
    </row>
    <row r="17" spans="1:19" x14ac:dyDescent="0.35">
      <c r="A17">
        <v>13</v>
      </c>
      <c r="B17" s="36" t="s">
        <v>62</v>
      </c>
      <c r="C17" s="36" t="s">
        <v>62</v>
      </c>
      <c r="D17" s="36" t="s">
        <v>64</v>
      </c>
      <c r="E17" s="36" t="s">
        <v>44</v>
      </c>
      <c r="F17" s="37" t="s">
        <v>65</v>
      </c>
      <c r="G17" s="37" t="s">
        <v>18</v>
      </c>
      <c r="H17" s="36" t="s">
        <v>66</v>
      </c>
      <c r="I17" s="96">
        <v>475</v>
      </c>
      <c r="J17" s="96">
        <v>30</v>
      </c>
      <c r="K17" s="96" t="s">
        <v>32</v>
      </c>
      <c r="L17" s="96" t="s">
        <v>61</v>
      </c>
      <c r="M17" s="96" t="s">
        <v>61</v>
      </c>
      <c r="N17" s="99">
        <v>12.47</v>
      </c>
      <c r="O17" s="98">
        <v>45</v>
      </c>
      <c r="P17" s="98">
        <v>16.43</v>
      </c>
      <c r="Q17" s="99">
        <v>-19.29</v>
      </c>
      <c r="R17" s="36" t="s">
        <v>305</v>
      </c>
      <c r="S17" s="36" t="s">
        <v>306</v>
      </c>
    </row>
    <row r="18" spans="1:19" x14ac:dyDescent="0.35">
      <c r="A18">
        <v>14</v>
      </c>
      <c r="B18" s="36" t="s">
        <v>67</v>
      </c>
      <c r="C18" s="36" t="s">
        <v>68</v>
      </c>
      <c r="D18" s="36" t="s">
        <v>70</v>
      </c>
      <c r="E18" s="36" t="s">
        <v>16</v>
      </c>
      <c r="F18" s="37" t="s">
        <v>71</v>
      </c>
      <c r="G18" s="37" t="s">
        <v>72</v>
      </c>
      <c r="H18" s="36" t="s">
        <v>73</v>
      </c>
      <c r="I18" s="96">
        <v>405</v>
      </c>
      <c r="J18" s="96">
        <v>30</v>
      </c>
      <c r="K18" s="96" t="s">
        <v>32</v>
      </c>
      <c r="L18" s="96" t="s">
        <v>61</v>
      </c>
      <c r="M18" s="96" t="s">
        <v>61</v>
      </c>
      <c r="N18" s="99"/>
      <c r="O18" s="98"/>
      <c r="P18" s="98"/>
      <c r="Q18" s="99"/>
      <c r="R18" s="36" t="s">
        <v>305</v>
      </c>
      <c r="S18" s="36" t="s">
        <v>306</v>
      </c>
    </row>
    <row r="19" spans="1:19" x14ac:dyDescent="0.35">
      <c r="A19">
        <v>15</v>
      </c>
      <c r="B19" s="36" t="s">
        <v>74</v>
      </c>
      <c r="C19" s="36" t="s">
        <v>74</v>
      </c>
      <c r="D19" s="36" t="s">
        <v>76</v>
      </c>
      <c r="E19" s="36" t="s">
        <v>44</v>
      </c>
      <c r="F19" s="37" t="s">
        <v>77</v>
      </c>
      <c r="G19" s="37" t="s">
        <v>18</v>
      </c>
      <c r="H19" s="36" t="s">
        <v>78</v>
      </c>
      <c r="I19" s="96">
        <v>345</v>
      </c>
      <c r="J19" s="96">
        <v>30</v>
      </c>
      <c r="K19" s="96" t="s">
        <v>20</v>
      </c>
      <c r="L19" s="96" t="s">
        <v>79</v>
      </c>
      <c r="M19" s="96" t="s">
        <v>22</v>
      </c>
      <c r="N19" s="99">
        <v>13.318751032757611</v>
      </c>
      <c r="O19" s="98">
        <v>47.021678828210881</v>
      </c>
      <c r="P19" s="98">
        <v>17.16</v>
      </c>
      <c r="Q19" s="99">
        <v>-19.386180314479063</v>
      </c>
      <c r="R19" s="36" t="s">
        <v>305</v>
      </c>
      <c r="S19" s="36" t="s">
        <v>306</v>
      </c>
    </row>
    <row r="20" spans="1:19" ht="29" x14ac:dyDescent="0.35">
      <c r="A20">
        <v>16</v>
      </c>
      <c r="B20" s="38" t="s">
        <v>80</v>
      </c>
      <c r="C20" s="36" t="s">
        <v>81</v>
      </c>
      <c r="D20" s="39" t="s">
        <v>83</v>
      </c>
      <c r="E20" s="36" t="s">
        <v>44</v>
      </c>
      <c r="F20" s="37">
        <v>160</v>
      </c>
      <c r="G20" s="37" t="s">
        <v>46</v>
      </c>
      <c r="H20" s="36" t="s">
        <v>84</v>
      </c>
      <c r="I20" s="96">
        <v>340</v>
      </c>
      <c r="J20" s="96">
        <v>30</v>
      </c>
      <c r="K20" s="96" t="s">
        <v>20</v>
      </c>
      <c r="L20" s="96" t="s">
        <v>85</v>
      </c>
      <c r="M20" s="96" t="s">
        <v>54</v>
      </c>
      <c r="N20" s="99">
        <v>12.273483804788004</v>
      </c>
      <c r="O20" s="98">
        <v>47.234517168692861</v>
      </c>
      <c r="P20" s="98">
        <v>17.27</v>
      </c>
      <c r="Q20" s="99">
        <v>-19.289391852493182</v>
      </c>
      <c r="R20" s="36" t="s">
        <v>305</v>
      </c>
      <c r="S20" s="36" t="s">
        <v>306</v>
      </c>
    </row>
    <row r="21" spans="1:19" x14ac:dyDescent="0.35">
      <c r="A21">
        <v>17</v>
      </c>
      <c r="B21" s="38"/>
      <c r="C21" s="36" t="s">
        <v>86</v>
      </c>
      <c r="D21" s="39"/>
      <c r="E21" s="36" t="s">
        <v>44</v>
      </c>
      <c r="F21" s="37">
        <v>160</v>
      </c>
      <c r="G21" s="37" t="s">
        <v>18</v>
      </c>
      <c r="H21" s="36" t="s">
        <v>84</v>
      </c>
      <c r="I21" s="96">
        <v>340</v>
      </c>
      <c r="J21" s="96">
        <v>30</v>
      </c>
      <c r="K21" s="96" t="s">
        <v>20</v>
      </c>
      <c r="L21" s="96" t="s">
        <v>79</v>
      </c>
      <c r="M21" s="96" t="s">
        <v>22</v>
      </c>
      <c r="N21" s="99">
        <v>12.838249111262945</v>
      </c>
      <c r="O21" s="98">
        <v>44.65438794975487</v>
      </c>
      <c r="P21" s="98">
        <v>16.25</v>
      </c>
      <c r="Q21" s="99">
        <v>-19.421467774578083</v>
      </c>
      <c r="R21" s="36" t="s">
        <v>305</v>
      </c>
      <c r="S21" s="36" t="s">
        <v>306</v>
      </c>
    </row>
    <row r="22" spans="1:19" x14ac:dyDescent="0.35">
      <c r="A22">
        <v>18</v>
      </c>
      <c r="B22" s="36" t="s">
        <v>87</v>
      </c>
      <c r="C22" s="36" t="s">
        <v>88</v>
      </c>
      <c r="D22" s="36" t="s">
        <v>50</v>
      </c>
      <c r="E22" s="36" t="s">
        <v>16</v>
      </c>
      <c r="F22" s="37" t="s">
        <v>90</v>
      </c>
      <c r="G22" s="37" t="s">
        <v>91</v>
      </c>
      <c r="H22" s="36" t="s">
        <v>92</v>
      </c>
      <c r="I22" s="96">
        <v>320</v>
      </c>
      <c r="J22" s="96">
        <v>30</v>
      </c>
      <c r="K22" s="96" t="s">
        <v>32</v>
      </c>
      <c r="L22" s="96" t="s">
        <v>61</v>
      </c>
      <c r="M22" s="96" t="s">
        <v>61</v>
      </c>
      <c r="N22" s="99">
        <v>13.783202785684605</v>
      </c>
      <c r="O22" s="98">
        <v>46.150642180017734</v>
      </c>
      <c r="P22" s="98">
        <v>16.850000000000001</v>
      </c>
      <c r="Q22" s="99">
        <v>-19.351901067525731</v>
      </c>
      <c r="R22" s="36" t="s">
        <v>305</v>
      </c>
      <c r="S22" s="36" t="s">
        <v>306</v>
      </c>
    </row>
    <row r="23" spans="1:19" x14ac:dyDescent="0.35">
      <c r="A23">
        <v>19</v>
      </c>
      <c r="B23" s="36" t="s">
        <v>93</v>
      </c>
      <c r="C23" s="36" t="s">
        <v>94</v>
      </c>
      <c r="D23" s="36" t="s">
        <v>96</v>
      </c>
      <c r="E23" s="36" t="s">
        <v>16</v>
      </c>
      <c r="F23" s="37" t="s">
        <v>97</v>
      </c>
      <c r="G23" s="37" t="s">
        <v>98</v>
      </c>
      <c r="H23" s="36" t="s">
        <v>99</v>
      </c>
      <c r="I23" s="96">
        <v>315</v>
      </c>
      <c r="J23" s="96">
        <v>30</v>
      </c>
      <c r="K23" s="96" t="s">
        <v>32</v>
      </c>
      <c r="L23" s="96" t="s">
        <v>61</v>
      </c>
      <c r="M23" s="96" t="s">
        <v>61</v>
      </c>
      <c r="N23" s="99">
        <v>10.809909058523459</v>
      </c>
      <c r="O23" s="98">
        <v>46.355498552230465</v>
      </c>
      <c r="P23" s="98">
        <v>16.96</v>
      </c>
      <c r="Q23" s="99">
        <v>-20.146373026326511</v>
      </c>
      <c r="R23" s="36" t="s">
        <v>305</v>
      </c>
      <c r="S23" s="36" t="s">
        <v>306</v>
      </c>
    </row>
    <row r="24" spans="1:19" x14ac:dyDescent="0.35">
      <c r="A24">
        <v>20</v>
      </c>
      <c r="B24" s="36" t="s">
        <v>100</v>
      </c>
      <c r="C24" s="36" t="s">
        <v>100</v>
      </c>
      <c r="D24" s="36" t="s">
        <v>102</v>
      </c>
      <c r="E24" s="36" t="s">
        <v>16</v>
      </c>
      <c r="F24" s="40" t="s">
        <v>103</v>
      </c>
      <c r="G24" s="37" t="s">
        <v>104</v>
      </c>
      <c r="H24" s="36" t="s">
        <v>105</v>
      </c>
      <c r="I24" s="96">
        <v>300</v>
      </c>
      <c r="J24" s="96">
        <v>30</v>
      </c>
      <c r="K24" s="96" t="s">
        <v>32</v>
      </c>
      <c r="L24" s="96" t="s">
        <v>61</v>
      </c>
      <c r="M24" s="96" t="s">
        <v>106</v>
      </c>
      <c r="N24" s="99">
        <v>9.7726669148376892</v>
      </c>
      <c r="O24" s="98">
        <v>47.706600100519594</v>
      </c>
      <c r="P24" s="98">
        <v>17.28</v>
      </c>
      <c r="Q24" s="99">
        <v>-20.142340173743765</v>
      </c>
      <c r="R24" s="36" t="s">
        <v>305</v>
      </c>
      <c r="S24" s="36" t="s">
        <v>306</v>
      </c>
    </row>
    <row r="25" spans="1:19" x14ac:dyDescent="0.35">
      <c r="A25">
        <v>21</v>
      </c>
      <c r="B25" s="36" t="s">
        <v>163</v>
      </c>
      <c r="C25" s="36" t="s">
        <v>164</v>
      </c>
      <c r="D25" s="36" t="s">
        <v>166</v>
      </c>
      <c r="E25" s="36" t="s">
        <v>152</v>
      </c>
      <c r="F25" s="37" t="s">
        <v>167</v>
      </c>
      <c r="G25" s="37" t="s">
        <v>18</v>
      </c>
      <c r="H25" s="36" t="s">
        <v>105</v>
      </c>
      <c r="I25" s="95">
        <v>305</v>
      </c>
      <c r="J25" s="96">
        <v>30</v>
      </c>
      <c r="K25" s="96" t="s">
        <v>20</v>
      </c>
      <c r="L25" s="96" t="s">
        <v>61</v>
      </c>
      <c r="M25" s="96" t="s">
        <v>22</v>
      </c>
      <c r="N25" s="97">
        <v>11.392730804637031</v>
      </c>
      <c r="O25" s="98">
        <v>41.276549545376504</v>
      </c>
      <c r="P25" s="98">
        <v>15.079999999999998</v>
      </c>
      <c r="Q25" s="99">
        <v>-19.751153473217496</v>
      </c>
      <c r="R25" s="36" t="s">
        <v>305</v>
      </c>
      <c r="S25" s="36" t="s">
        <v>306</v>
      </c>
    </row>
    <row r="26" spans="1:19" x14ac:dyDescent="0.35">
      <c r="A26">
        <v>22</v>
      </c>
      <c r="B26" s="36" t="s">
        <v>189</v>
      </c>
      <c r="C26" s="36" t="s">
        <v>190</v>
      </c>
      <c r="D26" s="36" t="s">
        <v>151</v>
      </c>
      <c r="E26" s="36" t="s">
        <v>44</v>
      </c>
      <c r="F26" s="37" t="s">
        <v>192</v>
      </c>
      <c r="G26" s="37" t="s">
        <v>18</v>
      </c>
      <c r="H26" s="36" t="s">
        <v>193</v>
      </c>
      <c r="I26" s="95">
        <v>515</v>
      </c>
      <c r="J26" s="96">
        <v>30</v>
      </c>
      <c r="K26" s="96" t="s">
        <v>20</v>
      </c>
      <c r="L26" s="96" t="s">
        <v>174</v>
      </c>
      <c r="M26" s="96" t="s">
        <v>22</v>
      </c>
      <c r="N26" s="97">
        <v>11.235238525566754</v>
      </c>
      <c r="O26" s="98">
        <v>45.919765355305955</v>
      </c>
      <c r="P26" s="98">
        <v>16.77</v>
      </c>
      <c r="Q26" s="99">
        <v>-19.208734800838283</v>
      </c>
      <c r="R26" s="36" t="s">
        <v>305</v>
      </c>
      <c r="S26" s="36" t="s">
        <v>306</v>
      </c>
    </row>
    <row r="27" spans="1:19" x14ac:dyDescent="0.35">
      <c r="A27">
        <v>23</v>
      </c>
      <c r="B27" s="36" t="s">
        <v>205</v>
      </c>
      <c r="C27" s="36" t="s">
        <v>206</v>
      </c>
      <c r="D27" s="36" t="s">
        <v>208</v>
      </c>
      <c r="E27" s="36" t="s">
        <v>44</v>
      </c>
      <c r="F27" s="37" t="s">
        <v>209</v>
      </c>
      <c r="G27" s="37" t="s">
        <v>18</v>
      </c>
      <c r="H27" s="36" t="s">
        <v>210</v>
      </c>
      <c r="I27" s="95">
        <v>440</v>
      </c>
      <c r="J27" s="96">
        <v>30</v>
      </c>
      <c r="K27" s="96" t="s">
        <v>39</v>
      </c>
      <c r="L27" s="96" t="s">
        <v>200</v>
      </c>
      <c r="M27" s="96" t="s">
        <v>22</v>
      </c>
      <c r="N27" s="97">
        <v>11.412793515346621</v>
      </c>
      <c r="O27" s="98">
        <v>46.091063180513544</v>
      </c>
      <c r="P27" s="98">
        <v>16.66</v>
      </c>
      <c r="Q27" s="99">
        <v>-19.32064646000946</v>
      </c>
      <c r="R27" s="36" t="s">
        <v>305</v>
      </c>
      <c r="S27" s="36" t="s">
        <v>306</v>
      </c>
    </row>
    <row r="28" spans="1:19" x14ac:dyDescent="0.35">
      <c r="A28">
        <v>24</v>
      </c>
      <c r="B28" s="36" t="s">
        <v>237</v>
      </c>
      <c r="C28" s="36" t="s">
        <v>238</v>
      </c>
      <c r="D28" s="36" t="s">
        <v>240</v>
      </c>
      <c r="E28" s="36" t="s">
        <v>16</v>
      </c>
      <c r="F28" s="37" t="s">
        <v>241</v>
      </c>
      <c r="G28" s="37" t="s">
        <v>18</v>
      </c>
      <c r="H28" s="36" t="s">
        <v>242</v>
      </c>
      <c r="I28" s="95">
        <v>345</v>
      </c>
      <c r="J28" s="96">
        <v>30</v>
      </c>
      <c r="K28" s="96" t="s">
        <v>113</v>
      </c>
      <c r="L28" s="96" t="s">
        <v>243</v>
      </c>
      <c r="M28" s="96" t="s">
        <v>22</v>
      </c>
      <c r="N28" s="97">
        <v>9.5098454045420695</v>
      </c>
      <c r="O28" s="98">
        <v>43.543324705594536</v>
      </c>
      <c r="P28" s="98">
        <v>15.939999999999998</v>
      </c>
      <c r="Q28" s="99">
        <v>-20.341966376589646</v>
      </c>
      <c r="R28" s="36" t="s">
        <v>305</v>
      </c>
      <c r="S28" s="36" t="s">
        <v>306</v>
      </c>
    </row>
    <row r="29" spans="1:19" x14ac:dyDescent="0.35">
      <c r="A29">
        <v>25</v>
      </c>
      <c r="B29" s="36" t="s">
        <v>248</v>
      </c>
      <c r="C29" s="36" t="s">
        <v>249</v>
      </c>
      <c r="D29" s="36" t="s">
        <v>251</v>
      </c>
      <c r="E29" s="36" t="s">
        <v>16</v>
      </c>
      <c r="F29" s="37" t="s">
        <v>252</v>
      </c>
      <c r="G29" s="37" t="s">
        <v>18</v>
      </c>
      <c r="H29" s="36" t="s">
        <v>253</v>
      </c>
      <c r="I29" s="95">
        <v>375</v>
      </c>
      <c r="J29" s="96">
        <v>30</v>
      </c>
      <c r="K29" s="96" t="s">
        <v>20</v>
      </c>
      <c r="L29" s="96" t="s">
        <v>36</v>
      </c>
      <c r="M29" s="96" t="s">
        <v>254</v>
      </c>
      <c r="N29" s="97">
        <v>11.793985018828819</v>
      </c>
      <c r="O29" s="98">
        <v>44.602367985354903</v>
      </c>
      <c r="P29" s="98">
        <v>16.27</v>
      </c>
      <c r="Q29" s="99">
        <v>-19.847941935203377</v>
      </c>
      <c r="R29" s="36" t="s">
        <v>305</v>
      </c>
      <c r="S29" s="36" t="s">
        <v>306</v>
      </c>
    </row>
    <row r="30" spans="1:19" x14ac:dyDescent="0.35">
      <c r="A30">
        <v>26</v>
      </c>
      <c r="B30" s="36" t="s">
        <v>244</v>
      </c>
      <c r="C30" s="36" t="s">
        <v>255</v>
      </c>
      <c r="D30" s="36" t="s">
        <v>204</v>
      </c>
      <c r="E30" s="36" t="s">
        <v>16</v>
      </c>
      <c r="F30" s="37" t="s">
        <v>247</v>
      </c>
      <c r="G30" s="37" t="s">
        <v>104</v>
      </c>
      <c r="H30" s="36" t="s">
        <v>256</v>
      </c>
      <c r="I30" s="95">
        <v>280</v>
      </c>
      <c r="J30" s="96">
        <v>30</v>
      </c>
      <c r="K30" s="96" t="s">
        <v>257</v>
      </c>
      <c r="L30" s="96" t="s">
        <v>258</v>
      </c>
      <c r="M30" s="96" t="s">
        <v>162</v>
      </c>
      <c r="N30" s="97">
        <v>12.208279994981838</v>
      </c>
      <c r="O30" s="98">
        <v>44.701713388408862</v>
      </c>
      <c r="P30" s="98">
        <v>16.259999999999998</v>
      </c>
      <c r="Q30" s="99">
        <v>-19.664447142688473</v>
      </c>
      <c r="R30" s="36" t="s">
        <v>305</v>
      </c>
      <c r="S30" s="36" t="s">
        <v>306</v>
      </c>
    </row>
    <row r="31" spans="1:19" x14ac:dyDescent="0.35">
      <c r="A31">
        <v>27</v>
      </c>
      <c r="B31" s="36" t="s">
        <v>261</v>
      </c>
      <c r="C31" s="36" t="s">
        <v>262</v>
      </c>
      <c r="D31" s="36" t="s">
        <v>50</v>
      </c>
      <c r="E31" s="36" t="s">
        <v>16</v>
      </c>
      <c r="F31" s="37" t="s">
        <v>264</v>
      </c>
      <c r="G31" s="37" t="s">
        <v>18</v>
      </c>
      <c r="H31" s="36" t="s">
        <v>265</v>
      </c>
      <c r="I31" s="95">
        <v>315</v>
      </c>
      <c r="J31" s="96">
        <v>30</v>
      </c>
      <c r="K31" s="96" t="s">
        <v>20</v>
      </c>
      <c r="L31" s="96" t="s">
        <v>200</v>
      </c>
      <c r="M31" s="96" t="s">
        <v>22</v>
      </c>
      <c r="N31" s="97">
        <v>11.699690278493749</v>
      </c>
      <c r="O31" s="98">
        <v>45.433898957629779</v>
      </c>
      <c r="P31" s="98">
        <v>16.559999999999999</v>
      </c>
      <c r="Q31" s="99">
        <v>-19.491034481630436</v>
      </c>
      <c r="R31" s="36" t="s">
        <v>305</v>
      </c>
      <c r="S31" s="36" t="s">
        <v>306</v>
      </c>
    </row>
    <row r="32" spans="1:19" x14ac:dyDescent="0.35">
      <c r="A32">
        <v>28</v>
      </c>
      <c r="B32" s="36" t="s">
        <v>266</v>
      </c>
      <c r="C32" s="36" t="s">
        <v>267</v>
      </c>
      <c r="D32" s="36" t="s">
        <v>50</v>
      </c>
      <c r="E32" s="36" t="s">
        <v>16</v>
      </c>
      <c r="F32" s="37" t="s">
        <v>268</v>
      </c>
      <c r="G32" s="37" t="s">
        <v>18</v>
      </c>
      <c r="H32" s="36" t="s">
        <v>269</v>
      </c>
      <c r="I32" s="95">
        <v>290</v>
      </c>
      <c r="J32" s="96">
        <v>30</v>
      </c>
      <c r="K32" s="96" t="s">
        <v>270</v>
      </c>
      <c r="L32" s="101" t="s">
        <v>271</v>
      </c>
      <c r="M32" s="96" t="s">
        <v>61</v>
      </c>
      <c r="N32" s="97">
        <v>15.308971935148875</v>
      </c>
      <c r="O32" s="98">
        <v>46.382499166970717</v>
      </c>
      <c r="P32" s="98">
        <v>16.89</v>
      </c>
      <c r="Q32" s="99">
        <v>-18.87904910219887</v>
      </c>
      <c r="R32" s="36" t="s">
        <v>305</v>
      </c>
      <c r="S32" s="36" t="s">
        <v>306</v>
      </c>
    </row>
    <row r="33" spans="1:19" x14ac:dyDescent="0.35">
      <c r="A33">
        <v>29</v>
      </c>
      <c r="B33" s="36" t="s">
        <v>291</v>
      </c>
      <c r="C33" s="36" t="s">
        <v>292</v>
      </c>
      <c r="D33" s="36" t="s">
        <v>50</v>
      </c>
      <c r="E33" s="36" t="s">
        <v>44</v>
      </c>
      <c r="F33" s="37" t="s">
        <v>294</v>
      </c>
      <c r="G33" s="37" t="s">
        <v>18</v>
      </c>
      <c r="H33" s="36" t="s">
        <v>295</v>
      </c>
      <c r="I33" s="95">
        <v>550</v>
      </c>
      <c r="J33" s="96">
        <v>30</v>
      </c>
      <c r="K33" s="96" t="s">
        <v>20</v>
      </c>
      <c r="L33" s="101" t="s">
        <v>36</v>
      </c>
      <c r="M33" s="96" t="s">
        <v>22</v>
      </c>
      <c r="N33" s="97">
        <v>11.870223319525259</v>
      </c>
      <c r="O33" s="98">
        <v>47.417879421338668</v>
      </c>
      <c r="P33" s="98">
        <v>17.27</v>
      </c>
      <c r="Q33" s="99">
        <v>-19.544469778351807</v>
      </c>
      <c r="R33" s="36" t="s">
        <v>305</v>
      </c>
      <c r="S33" s="36" t="s">
        <v>306</v>
      </c>
    </row>
    <row r="34" spans="1:19" x14ac:dyDescent="0.35">
      <c r="F34" s="6"/>
      <c r="G34" s="6"/>
      <c r="I34" s="96"/>
      <c r="J34" s="96"/>
      <c r="K34" s="96"/>
      <c r="L34" s="96"/>
      <c r="M34" s="96"/>
      <c r="N34" s="97"/>
      <c r="O34" s="98"/>
      <c r="P34" s="98"/>
      <c r="Q34" s="99"/>
    </row>
    <row r="35" spans="1:19" x14ac:dyDescent="0.35">
      <c r="A35">
        <v>30</v>
      </c>
      <c r="B35" s="41" t="s">
        <v>23</v>
      </c>
      <c r="C35" s="41" t="s">
        <v>37</v>
      </c>
      <c r="D35" s="41"/>
      <c r="E35" s="41"/>
      <c r="F35" s="42"/>
      <c r="G35" s="42" t="s">
        <v>18</v>
      </c>
      <c r="H35" s="41" t="s">
        <v>38</v>
      </c>
      <c r="I35" s="96">
        <v>170</v>
      </c>
      <c r="J35" s="96">
        <v>30</v>
      </c>
      <c r="K35" s="96" t="s">
        <v>39</v>
      </c>
      <c r="L35" s="96" t="s">
        <v>40</v>
      </c>
      <c r="M35" s="96" t="s">
        <v>22</v>
      </c>
      <c r="N35" s="97">
        <v>11.946461620221699</v>
      </c>
      <c r="O35" s="98">
        <v>46.022341695636683</v>
      </c>
      <c r="P35" s="98">
        <v>16.77</v>
      </c>
      <c r="Q35" s="99">
        <v>-19.341818936068869</v>
      </c>
      <c r="R35" s="41" t="s">
        <v>307</v>
      </c>
      <c r="S35" s="41" t="s">
        <v>308</v>
      </c>
    </row>
    <row r="36" spans="1:19" x14ac:dyDescent="0.35">
      <c r="A36">
        <v>31</v>
      </c>
      <c r="B36" s="41" t="s">
        <v>107</v>
      </c>
      <c r="C36" s="41" t="s">
        <v>107</v>
      </c>
      <c r="D36" s="41" t="s">
        <v>109</v>
      </c>
      <c r="E36" s="41" t="s">
        <v>16</v>
      </c>
      <c r="F36" s="42" t="s">
        <v>110</v>
      </c>
      <c r="G36" s="42" t="s">
        <v>111</v>
      </c>
      <c r="H36" s="41" t="s">
        <v>112</v>
      </c>
      <c r="I36" s="96">
        <v>185</v>
      </c>
      <c r="J36" s="96">
        <v>30</v>
      </c>
      <c r="K36" s="96" t="s">
        <v>113</v>
      </c>
      <c r="L36" s="96" t="s">
        <v>61</v>
      </c>
      <c r="M36" s="96" t="s">
        <v>61</v>
      </c>
      <c r="N36" s="99">
        <v>12.590474633999516</v>
      </c>
      <c r="O36" s="98">
        <v>48.843669652986762</v>
      </c>
      <c r="P36" s="99">
        <v>16.91</v>
      </c>
      <c r="Q36" s="99">
        <v>-19.347868214942984</v>
      </c>
      <c r="R36" s="41" t="s">
        <v>307</v>
      </c>
      <c r="S36" s="41" t="s">
        <v>308</v>
      </c>
    </row>
    <row r="37" spans="1:19" x14ac:dyDescent="0.35">
      <c r="A37">
        <v>32</v>
      </c>
      <c r="B37" s="41" t="s">
        <v>114</v>
      </c>
      <c r="C37" s="41" t="s">
        <v>114</v>
      </c>
      <c r="D37" s="41" t="s">
        <v>76</v>
      </c>
      <c r="E37" s="41" t="s">
        <v>16</v>
      </c>
      <c r="F37" s="42" t="s">
        <v>116</v>
      </c>
      <c r="G37" s="42" t="s">
        <v>18</v>
      </c>
      <c r="H37" s="41" t="s">
        <v>117</v>
      </c>
      <c r="I37" s="96">
        <v>180</v>
      </c>
      <c r="J37" s="96">
        <v>30</v>
      </c>
      <c r="K37" s="96" t="s">
        <v>20</v>
      </c>
      <c r="L37" s="96" t="s">
        <v>79</v>
      </c>
      <c r="M37" s="96" t="s">
        <v>22</v>
      </c>
      <c r="N37" s="99">
        <v>11.226210305747438</v>
      </c>
      <c r="O37" s="98">
        <v>46.389937724088057</v>
      </c>
      <c r="P37" s="98">
        <v>16.919999999999998</v>
      </c>
      <c r="Q37" s="99">
        <v>-19.852983000931808</v>
      </c>
      <c r="R37" s="41" t="s">
        <v>307</v>
      </c>
      <c r="S37" s="41" t="s">
        <v>308</v>
      </c>
    </row>
    <row r="38" spans="1:19" x14ac:dyDescent="0.35">
      <c r="A38">
        <v>33</v>
      </c>
      <c r="B38" s="41" t="s">
        <v>118</v>
      </c>
      <c r="C38" s="41" t="s">
        <v>118</v>
      </c>
      <c r="D38" s="41" t="s">
        <v>50</v>
      </c>
      <c r="E38" s="41" t="s">
        <v>16</v>
      </c>
      <c r="F38" s="42" t="s">
        <v>120</v>
      </c>
      <c r="G38" s="42" t="s">
        <v>18</v>
      </c>
      <c r="H38" s="41" t="s">
        <v>121</v>
      </c>
      <c r="I38" s="96">
        <v>165</v>
      </c>
      <c r="J38" s="96">
        <v>30</v>
      </c>
      <c r="K38" s="96" t="s">
        <v>32</v>
      </c>
      <c r="L38" s="96" t="s">
        <v>61</v>
      </c>
      <c r="M38" s="96" t="s">
        <v>61</v>
      </c>
      <c r="N38" s="97">
        <v>12.004643481279508</v>
      </c>
      <c r="O38" s="98">
        <v>48.057465035935046</v>
      </c>
      <c r="P38" s="98">
        <v>17.489999999999998</v>
      </c>
      <c r="Q38" s="99">
        <v>-19.701751029078867</v>
      </c>
      <c r="R38" s="41" t="s">
        <v>307</v>
      </c>
      <c r="S38" s="41" t="s">
        <v>308</v>
      </c>
    </row>
    <row r="39" spans="1:19" x14ac:dyDescent="0.35">
      <c r="A39">
        <v>34</v>
      </c>
      <c r="B39" s="41" t="s">
        <v>143</v>
      </c>
      <c r="C39" s="41" t="s">
        <v>143</v>
      </c>
      <c r="D39" s="41" t="s">
        <v>145</v>
      </c>
      <c r="E39" s="41" t="s">
        <v>16</v>
      </c>
      <c r="F39" s="42" t="s">
        <v>146</v>
      </c>
      <c r="G39" s="42" t="s">
        <v>104</v>
      </c>
      <c r="H39" s="41" t="s">
        <v>147</v>
      </c>
      <c r="I39" s="96">
        <v>90</v>
      </c>
      <c r="J39" s="96">
        <v>30</v>
      </c>
      <c r="K39" s="102"/>
      <c r="L39" s="102"/>
      <c r="M39" s="102"/>
      <c r="N39" s="97">
        <v>9.711475647173442</v>
      </c>
      <c r="O39" s="98">
        <v>45.091659602947999</v>
      </c>
      <c r="P39" s="98">
        <v>16.61</v>
      </c>
      <c r="Q39" s="99">
        <v>-20.213923307087491</v>
      </c>
      <c r="R39" s="41" t="s">
        <v>307</v>
      </c>
      <c r="S39" s="41" t="s">
        <v>308</v>
      </c>
    </row>
    <row r="40" spans="1:19" x14ac:dyDescent="0.35">
      <c r="A40">
        <v>35</v>
      </c>
      <c r="B40" s="41" t="s">
        <v>148</v>
      </c>
      <c r="C40" s="41" t="s">
        <v>149</v>
      </c>
      <c r="D40" s="41" t="s">
        <v>151</v>
      </c>
      <c r="E40" s="41" t="s">
        <v>152</v>
      </c>
      <c r="F40" s="42" t="s">
        <v>153</v>
      </c>
      <c r="G40" s="42" t="s">
        <v>18</v>
      </c>
      <c r="H40" s="41" t="s">
        <v>154</v>
      </c>
      <c r="I40" s="95">
        <v>70</v>
      </c>
      <c r="J40" s="96">
        <v>30</v>
      </c>
      <c r="K40" s="96" t="s">
        <v>20</v>
      </c>
      <c r="L40" s="96" t="s">
        <v>155</v>
      </c>
      <c r="M40" s="96" t="s">
        <v>33</v>
      </c>
      <c r="N40" s="97">
        <v>11.666586805822925</v>
      </c>
      <c r="O40" s="98">
        <v>45.583402006903476</v>
      </c>
      <c r="P40" s="98">
        <v>16.580000000000002</v>
      </c>
      <c r="Q40" s="99">
        <v>-19.937672905169453</v>
      </c>
      <c r="R40" s="41" t="s">
        <v>307</v>
      </c>
      <c r="S40" s="41" t="s">
        <v>308</v>
      </c>
    </row>
    <row r="41" spans="1:19" x14ac:dyDescent="0.35">
      <c r="A41">
        <v>36</v>
      </c>
      <c r="B41" s="41" t="s">
        <v>194</v>
      </c>
      <c r="C41" s="41" t="s">
        <v>195</v>
      </c>
      <c r="D41" s="41" t="s">
        <v>197</v>
      </c>
      <c r="E41" s="41" t="s">
        <v>16</v>
      </c>
      <c r="F41" s="42" t="s">
        <v>198</v>
      </c>
      <c r="G41" s="42" t="s">
        <v>18</v>
      </c>
      <c r="H41" s="41" t="s">
        <v>199</v>
      </c>
      <c r="I41" s="95">
        <v>120</v>
      </c>
      <c r="J41" s="96">
        <v>30</v>
      </c>
      <c r="K41" s="96" t="s">
        <v>20</v>
      </c>
      <c r="L41" s="96" t="s">
        <v>200</v>
      </c>
      <c r="M41" s="96" t="s">
        <v>22</v>
      </c>
      <c r="N41" s="97">
        <v>12.416932186361569</v>
      </c>
      <c r="O41" s="98">
        <v>47.514083723184093</v>
      </c>
      <c r="P41" s="98">
        <v>17.36</v>
      </c>
      <c r="Q41" s="99">
        <v>-19.209743013983967</v>
      </c>
      <c r="R41" s="41" t="s">
        <v>307</v>
      </c>
      <c r="S41" s="41" t="s">
        <v>308</v>
      </c>
    </row>
    <row r="42" spans="1:19" x14ac:dyDescent="0.35">
      <c r="A42">
        <v>37</v>
      </c>
      <c r="B42" s="41" t="s">
        <v>201</v>
      </c>
      <c r="C42" s="41" t="s">
        <v>202</v>
      </c>
      <c r="D42" s="41" t="s">
        <v>204</v>
      </c>
      <c r="E42" s="41" t="s">
        <v>16</v>
      </c>
      <c r="F42" s="42">
        <v>4000</v>
      </c>
      <c r="G42" s="42" t="s">
        <v>18</v>
      </c>
      <c r="H42" s="41" t="s">
        <v>199</v>
      </c>
      <c r="I42" s="95">
        <v>120</v>
      </c>
      <c r="J42" s="96">
        <v>30</v>
      </c>
      <c r="K42" s="96" t="s">
        <v>20</v>
      </c>
      <c r="L42" s="96" t="s">
        <v>155</v>
      </c>
      <c r="M42" s="96" t="s">
        <v>22</v>
      </c>
      <c r="N42" s="97">
        <v>12.645647088450888</v>
      </c>
      <c r="O42" s="98">
        <v>47.067602354568358</v>
      </c>
      <c r="P42" s="98">
        <v>17.18</v>
      </c>
      <c r="Q42" s="99">
        <v>-19.271244015870828</v>
      </c>
      <c r="R42" s="41" t="s">
        <v>307</v>
      </c>
      <c r="S42" s="41" t="s">
        <v>308</v>
      </c>
    </row>
    <row r="43" spans="1:19" x14ac:dyDescent="0.35">
      <c r="A43">
        <v>38</v>
      </c>
      <c r="B43" s="41" t="s">
        <v>216</v>
      </c>
      <c r="C43" s="41" t="s">
        <v>217</v>
      </c>
      <c r="D43" s="41" t="s">
        <v>76</v>
      </c>
      <c r="E43" s="41" t="s">
        <v>16</v>
      </c>
      <c r="F43" s="42" t="s">
        <v>219</v>
      </c>
      <c r="G43" s="42" t="s">
        <v>18</v>
      </c>
      <c r="H43" s="41" t="s">
        <v>220</v>
      </c>
      <c r="I43" s="95">
        <v>70</v>
      </c>
      <c r="J43" s="96">
        <v>30</v>
      </c>
      <c r="K43" s="96" t="s">
        <v>20</v>
      </c>
      <c r="L43" s="96" t="s">
        <v>174</v>
      </c>
      <c r="M43" s="96" t="s">
        <v>22</v>
      </c>
      <c r="N43" s="97">
        <v>11.382699449282237</v>
      </c>
      <c r="O43" s="98">
        <v>46.1721145726505</v>
      </c>
      <c r="P43" s="98">
        <v>16.830000000000002</v>
      </c>
      <c r="Q43" s="99">
        <v>-20.28752286672259</v>
      </c>
      <c r="R43" s="41" t="s">
        <v>307</v>
      </c>
      <c r="S43" s="41" t="s">
        <v>308</v>
      </c>
    </row>
    <row r="44" spans="1:19" x14ac:dyDescent="0.35">
      <c r="A44">
        <v>39</v>
      </c>
      <c r="B44" s="41" t="s">
        <v>221</v>
      </c>
      <c r="C44" s="41" t="s">
        <v>222</v>
      </c>
      <c r="D44" s="41" t="s">
        <v>43</v>
      </c>
      <c r="E44" s="41" t="s">
        <v>16</v>
      </c>
      <c r="F44" s="42" t="s">
        <v>224</v>
      </c>
      <c r="G44" s="42" t="s">
        <v>18</v>
      </c>
      <c r="H44" s="41" t="s">
        <v>225</v>
      </c>
      <c r="I44" s="95">
        <v>130</v>
      </c>
      <c r="J44" s="96">
        <v>30</v>
      </c>
      <c r="K44" s="96" t="s">
        <v>20</v>
      </c>
      <c r="L44" s="96" t="s">
        <v>36</v>
      </c>
      <c r="M44" s="96" t="s">
        <v>22</v>
      </c>
      <c r="N44" s="97">
        <v>11.517119611036485</v>
      </c>
      <c r="O44" s="98">
        <v>45.212079239967146</v>
      </c>
      <c r="P44" s="98">
        <v>16.329999999999998</v>
      </c>
      <c r="Q44" s="99">
        <v>-20.56780612122337</v>
      </c>
      <c r="R44" s="41" t="s">
        <v>307</v>
      </c>
      <c r="S44" s="41" t="s">
        <v>308</v>
      </c>
    </row>
    <row r="45" spans="1:19" x14ac:dyDescent="0.35">
      <c r="A45">
        <v>40</v>
      </c>
      <c r="B45" s="41" t="s">
        <v>226</v>
      </c>
      <c r="C45" s="41" t="s">
        <v>227</v>
      </c>
      <c r="D45" s="41" t="s">
        <v>229</v>
      </c>
      <c r="E45" s="41" t="s">
        <v>44</v>
      </c>
      <c r="F45" s="42" t="s">
        <v>230</v>
      </c>
      <c r="G45" s="42" t="s">
        <v>18</v>
      </c>
      <c r="H45" s="41" t="s">
        <v>231</v>
      </c>
      <c r="I45" s="95">
        <v>110</v>
      </c>
      <c r="J45" s="96">
        <v>30</v>
      </c>
      <c r="K45" s="96" t="s">
        <v>20</v>
      </c>
      <c r="L45" s="96" t="s">
        <v>36</v>
      </c>
      <c r="M45" s="96" t="s">
        <v>22</v>
      </c>
      <c r="N45" s="97">
        <v>11.138937514160725</v>
      </c>
      <c r="O45" s="98">
        <v>49.067848204362676</v>
      </c>
      <c r="P45" s="98">
        <v>17.54</v>
      </c>
      <c r="Q45" s="99">
        <v>-20.341966376589646</v>
      </c>
      <c r="R45" s="41" t="s">
        <v>307</v>
      </c>
      <c r="S45" s="41" t="s">
        <v>308</v>
      </c>
    </row>
    <row r="46" spans="1:19" x14ac:dyDescent="0.35">
      <c r="A46">
        <v>41</v>
      </c>
      <c r="B46" s="41" t="s">
        <v>232</v>
      </c>
      <c r="C46" s="41" t="s">
        <v>233</v>
      </c>
      <c r="D46" s="41" t="s">
        <v>235</v>
      </c>
      <c r="E46" s="41" t="s">
        <v>16</v>
      </c>
      <c r="F46" s="42" t="s">
        <v>236</v>
      </c>
      <c r="G46" s="42" t="s">
        <v>18</v>
      </c>
      <c r="H46" s="41" t="s">
        <v>225</v>
      </c>
      <c r="I46" s="95">
        <v>130</v>
      </c>
      <c r="J46" s="96">
        <v>30</v>
      </c>
      <c r="K46" s="96" t="s">
        <v>20</v>
      </c>
      <c r="L46" s="96" t="s">
        <v>200</v>
      </c>
      <c r="M46" s="96" t="s">
        <v>22</v>
      </c>
      <c r="N46" s="97">
        <v>11.010536165619353</v>
      </c>
      <c r="O46" s="98">
        <v>45.719322920285499</v>
      </c>
      <c r="P46" s="98">
        <v>16.79</v>
      </c>
      <c r="Q46" s="99">
        <v>-19.3468600017973</v>
      </c>
      <c r="R46" s="41" t="s">
        <v>307</v>
      </c>
      <c r="S46" s="41" t="s">
        <v>308</v>
      </c>
    </row>
    <row r="47" spans="1:19" x14ac:dyDescent="0.35">
      <c r="I47" s="96"/>
      <c r="J47" s="96"/>
      <c r="K47" s="96"/>
      <c r="L47" s="96"/>
      <c r="M47" s="96"/>
      <c r="N47" s="96"/>
      <c r="O47" s="100"/>
      <c r="P47" s="100"/>
      <c r="Q47" s="96"/>
    </row>
    <row r="48" spans="1:19" x14ac:dyDescent="0.35">
      <c r="A48">
        <v>42</v>
      </c>
      <c r="B48" t="s">
        <v>139</v>
      </c>
      <c r="C48" t="s">
        <v>139</v>
      </c>
      <c r="D48" t="s">
        <v>50</v>
      </c>
      <c r="E48" t="s">
        <v>16</v>
      </c>
      <c r="F48" s="6" t="s">
        <v>141</v>
      </c>
      <c r="G48" s="6" t="s">
        <v>32</v>
      </c>
      <c r="H48" t="s">
        <v>142</v>
      </c>
      <c r="I48" s="96">
        <v>135</v>
      </c>
      <c r="J48" s="96">
        <v>30</v>
      </c>
      <c r="K48" s="96"/>
      <c r="L48" s="96"/>
      <c r="M48" s="96"/>
      <c r="N48" s="97">
        <v>10.417683064150987</v>
      </c>
      <c r="O48" s="98">
        <v>46.444561075788037</v>
      </c>
      <c r="P48" s="98">
        <v>17.03</v>
      </c>
      <c r="Q48" s="99">
        <v>-19.6624307163971</v>
      </c>
      <c r="R48" t="s">
        <v>309</v>
      </c>
      <c r="S48" t="s">
        <v>310</v>
      </c>
    </row>
    <row r="49" spans="1:19" x14ac:dyDescent="0.35">
      <c r="I49" s="96"/>
      <c r="J49" s="96"/>
      <c r="K49" s="96"/>
      <c r="L49" s="96"/>
      <c r="M49" s="96"/>
      <c r="N49" s="96"/>
      <c r="O49" s="100"/>
      <c r="P49" s="100"/>
      <c r="Q49" s="96"/>
    </row>
    <row r="50" spans="1:19" x14ac:dyDescent="0.35">
      <c r="A50">
        <v>43</v>
      </c>
      <c r="B50" s="108" t="s">
        <v>122</v>
      </c>
      <c r="C50" s="108" t="s">
        <v>122</v>
      </c>
      <c r="D50" s="108" t="s">
        <v>124</v>
      </c>
      <c r="E50" s="108" t="s">
        <v>44</v>
      </c>
      <c r="F50" s="109" t="s">
        <v>125</v>
      </c>
      <c r="G50" s="109" t="s">
        <v>18</v>
      </c>
      <c r="H50" s="108" t="s">
        <v>126</v>
      </c>
      <c r="I50" s="110">
        <v>155</v>
      </c>
      <c r="J50" s="110">
        <v>30</v>
      </c>
      <c r="K50" s="110" t="s">
        <v>127</v>
      </c>
      <c r="L50" s="110"/>
      <c r="M50" s="110" t="s">
        <v>106</v>
      </c>
      <c r="N50" s="111">
        <v>11.84815433774471</v>
      </c>
      <c r="O50" s="112">
        <v>47.480366338125229</v>
      </c>
      <c r="P50" s="112">
        <v>17.349999999999998</v>
      </c>
      <c r="Q50" s="113">
        <v>-19.639241814046319</v>
      </c>
      <c r="R50" s="108" t="s">
        <v>312</v>
      </c>
      <c r="S50" s="108"/>
    </row>
    <row r="51" spans="1:19" x14ac:dyDescent="0.35">
      <c r="A51">
        <v>44</v>
      </c>
      <c r="B51" s="108" t="s">
        <v>128</v>
      </c>
      <c r="C51" s="108" t="s">
        <v>128</v>
      </c>
      <c r="D51" s="108" t="s">
        <v>130</v>
      </c>
      <c r="E51" s="108" t="s">
        <v>44</v>
      </c>
      <c r="F51" s="114" t="s">
        <v>131</v>
      </c>
      <c r="G51" s="109" t="s">
        <v>18</v>
      </c>
      <c r="H51" s="108" t="s">
        <v>132</v>
      </c>
      <c r="I51" s="110">
        <v>150</v>
      </c>
      <c r="J51" s="110">
        <v>30</v>
      </c>
      <c r="K51" s="110" t="s">
        <v>20</v>
      </c>
      <c r="L51" s="110" t="s">
        <v>133</v>
      </c>
      <c r="M51" s="110" t="s">
        <v>22</v>
      </c>
      <c r="N51" s="111">
        <v>10.588216105182497</v>
      </c>
      <c r="O51" s="112">
        <v>46.294527059950177</v>
      </c>
      <c r="P51" s="112">
        <v>16.96</v>
      </c>
      <c r="Q51" s="113">
        <v>-19.440623824346122</v>
      </c>
      <c r="R51" s="108" t="s">
        <v>312</v>
      </c>
      <c r="S51" s="108"/>
    </row>
    <row r="52" spans="1:19" x14ac:dyDescent="0.35">
      <c r="A52">
        <v>45</v>
      </c>
      <c r="B52" s="108" t="s">
        <v>134</v>
      </c>
      <c r="C52" s="108" t="s">
        <v>134</v>
      </c>
      <c r="D52" s="108" t="s">
        <v>136</v>
      </c>
      <c r="E52" s="108" t="s">
        <v>16</v>
      </c>
      <c r="F52" s="114" t="s">
        <v>137</v>
      </c>
      <c r="G52" s="109" t="s">
        <v>18</v>
      </c>
      <c r="H52" s="108" t="s">
        <v>138</v>
      </c>
      <c r="I52" s="110">
        <v>145</v>
      </c>
      <c r="J52" s="110">
        <v>30</v>
      </c>
      <c r="K52" s="110" t="s">
        <v>32</v>
      </c>
      <c r="L52" s="110" t="s">
        <v>61</v>
      </c>
      <c r="M52" s="110" t="s">
        <v>61</v>
      </c>
      <c r="N52" s="111">
        <v>10.6955516074788</v>
      </c>
      <c r="O52" s="112">
        <v>39.614066069305942</v>
      </c>
      <c r="P52" s="115">
        <v>14.35</v>
      </c>
      <c r="Q52" s="113">
        <v>-19.763252030965731</v>
      </c>
      <c r="R52" s="108" t="s">
        <v>312</v>
      </c>
      <c r="S52" s="108"/>
    </row>
    <row r="53" spans="1:19" x14ac:dyDescent="0.35">
      <c r="A53">
        <v>46</v>
      </c>
      <c r="B53" s="108" t="s">
        <v>13</v>
      </c>
      <c r="C53" s="108" t="s">
        <v>14</v>
      </c>
      <c r="D53" s="108"/>
      <c r="E53" s="108" t="s">
        <v>16</v>
      </c>
      <c r="F53" s="109" t="s">
        <v>17</v>
      </c>
      <c r="G53" s="109" t="s">
        <v>18</v>
      </c>
      <c r="H53" s="108" t="s">
        <v>19</v>
      </c>
      <c r="I53" s="110">
        <v>760</v>
      </c>
      <c r="J53" s="110">
        <v>30</v>
      </c>
      <c r="K53" s="110" t="s">
        <v>20</v>
      </c>
      <c r="L53" s="110" t="s">
        <v>21</v>
      </c>
      <c r="M53" s="110" t="s">
        <v>22</v>
      </c>
      <c r="N53" s="111">
        <v>11.3014454709084</v>
      </c>
      <c r="O53" s="116">
        <v>41.1261623908551</v>
      </c>
      <c r="P53" s="116">
        <v>14.95</v>
      </c>
      <c r="Q53" s="115">
        <v>-18.764112803590635</v>
      </c>
      <c r="R53" s="108" t="s">
        <v>312</v>
      </c>
      <c r="S53" s="108"/>
    </row>
    <row r="54" spans="1:19" x14ac:dyDescent="0.35">
      <c r="A54">
        <v>47</v>
      </c>
      <c r="B54" s="108" t="s">
        <v>278</v>
      </c>
      <c r="C54" s="108" t="s">
        <v>279</v>
      </c>
      <c r="D54" s="108" t="s">
        <v>281</v>
      </c>
      <c r="E54" s="108" t="s">
        <v>16</v>
      </c>
      <c r="F54" s="117" t="s">
        <v>282</v>
      </c>
      <c r="G54" s="109" t="s">
        <v>18</v>
      </c>
      <c r="H54" s="108" t="s">
        <v>283</v>
      </c>
      <c r="I54" s="118">
        <v>760</v>
      </c>
      <c r="J54" s="110">
        <v>30</v>
      </c>
      <c r="K54" s="110" t="s">
        <v>20</v>
      </c>
      <c r="L54" s="119" t="s">
        <v>36</v>
      </c>
      <c r="M54" s="110" t="s">
        <v>22</v>
      </c>
      <c r="N54" s="111">
        <v>8.6240767267136977</v>
      </c>
      <c r="O54" s="112">
        <v>46.273726934988105</v>
      </c>
      <c r="P54" s="112">
        <v>16.89</v>
      </c>
      <c r="Q54" s="113">
        <v>-20.059666695797489</v>
      </c>
      <c r="R54" s="108" t="s">
        <v>312</v>
      </c>
      <c r="S54" s="108"/>
    </row>
  </sheetData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65B4B-8634-4365-A5BF-A707841A854B}">
  <dimension ref="A1:O86"/>
  <sheetViews>
    <sheetView workbookViewId="0">
      <selection activeCell="Q90" sqref="A1:Q90"/>
    </sheetView>
  </sheetViews>
  <sheetFormatPr defaultRowHeight="14.5" x14ac:dyDescent="0.35"/>
  <cols>
    <col min="3" max="3" width="14.36328125" customWidth="1"/>
    <col min="4" max="4" width="20.453125" customWidth="1"/>
    <col min="5" max="5" width="12.08984375" customWidth="1"/>
    <col min="6" max="6" width="11.81640625" customWidth="1"/>
    <col min="11" max="11" width="3.36328125" customWidth="1"/>
  </cols>
  <sheetData>
    <row r="1" spans="1:15" ht="31" x14ac:dyDescent="0.35">
      <c r="A1" s="45" t="s">
        <v>0</v>
      </c>
      <c r="B1" s="45" t="s">
        <v>1</v>
      </c>
      <c r="C1" s="46" t="s">
        <v>5</v>
      </c>
      <c r="D1" s="45" t="s">
        <v>6</v>
      </c>
      <c r="E1" s="45" t="s">
        <v>7</v>
      </c>
      <c r="F1" s="45" t="s">
        <v>326</v>
      </c>
      <c r="G1" s="94" t="s">
        <v>12</v>
      </c>
      <c r="H1" s="45" t="s">
        <v>9</v>
      </c>
      <c r="I1" s="45" t="s">
        <v>11</v>
      </c>
      <c r="J1" s="47"/>
      <c r="K1" s="47"/>
      <c r="L1" s="89" t="s">
        <v>302</v>
      </c>
      <c r="M1" s="24" t="s">
        <v>299</v>
      </c>
      <c r="N1" s="93" t="s">
        <v>324</v>
      </c>
      <c r="O1" s="93" t="s">
        <v>325</v>
      </c>
    </row>
    <row r="2" spans="1:15" x14ac:dyDescent="0.35">
      <c r="A2" s="48"/>
      <c r="B2" s="48"/>
      <c r="C2" s="49"/>
      <c r="D2" s="49"/>
      <c r="E2" s="48"/>
      <c r="F2" s="48"/>
      <c r="G2" s="48"/>
      <c r="H2" s="48"/>
      <c r="I2" s="48"/>
      <c r="J2" s="48"/>
      <c r="K2" s="48"/>
      <c r="L2" s="48"/>
      <c r="M2" s="48"/>
      <c r="N2" s="50"/>
      <c r="O2" s="50"/>
    </row>
    <row r="3" spans="1:15" x14ac:dyDescent="0.35">
      <c r="A3" s="48"/>
      <c r="B3" s="48"/>
      <c r="C3" s="51"/>
      <c r="D3" s="49"/>
      <c r="E3" s="48"/>
      <c r="F3" s="48"/>
      <c r="G3" s="48"/>
      <c r="H3" s="48"/>
      <c r="I3" s="48"/>
      <c r="J3" s="48"/>
      <c r="K3" s="48"/>
      <c r="L3" s="69"/>
      <c r="M3" s="70"/>
      <c r="N3" s="71"/>
      <c r="O3" s="72"/>
    </row>
    <row r="4" spans="1:15" x14ac:dyDescent="0.35">
      <c r="A4" s="50" t="s">
        <v>314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69"/>
      <c r="M4" s="70"/>
      <c r="N4" s="71"/>
      <c r="O4" s="72"/>
    </row>
    <row r="5" spans="1:15" x14ac:dyDescent="0.35">
      <c r="A5" s="48" t="s">
        <v>41</v>
      </c>
      <c r="B5" s="48" t="s">
        <v>41</v>
      </c>
      <c r="C5" s="49" t="s">
        <v>45</v>
      </c>
      <c r="D5" s="49" t="s">
        <v>46</v>
      </c>
      <c r="E5" s="48" t="s">
        <v>47</v>
      </c>
      <c r="F5" s="48">
        <v>610</v>
      </c>
      <c r="G5" s="48">
        <v>30</v>
      </c>
      <c r="H5" s="48" t="s">
        <v>32</v>
      </c>
      <c r="I5" s="48"/>
      <c r="J5" s="48"/>
      <c r="K5" s="48"/>
      <c r="L5" s="69">
        <v>0.16451637901964022</v>
      </c>
      <c r="M5" s="70">
        <v>0.45495698982277288</v>
      </c>
      <c r="N5" s="71">
        <v>-19.650332158648865</v>
      </c>
      <c r="O5" s="72">
        <v>10.707589233904553</v>
      </c>
    </row>
    <row r="6" spans="1:15" x14ac:dyDescent="0.3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50"/>
      <c r="O6" s="50"/>
    </row>
    <row r="7" spans="1:15" x14ac:dyDescent="0.35">
      <c r="A7" s="48" t="s">
        <v>55</v>
      </c>
      <c r="B7" s="48" t="s">
        <v>56</v>
      </c>
      <c r="C7" s="52" t="s">
        <v>58</v>
      </c>
      <c r="D7" s="49" t="s">
        <v>59</v>
      </c>
      <c r="E7" s="48" t="s">
        <v>60</v>
      </c>
      <c r="F7" s="48">
        <v>560</v>
      </c>
      <c r="G7" s="48">
        <v>30</v>
      </c>
      <c r="H7" s="48" t="s">
        <v>32</v>
      </c>
      <c r="I7" s="48" t="s">
        <v>61</v>
      </c>
      <c r="J7" s="48" t="s">
        <v>61</v>
      </c>
      <c r="K7" s="48"/>
      <c r="L7" s="69">
        <v>0.16922642005625524</v>
      </c>
      <c r="M7" s="70">
        <v>0.46537272705315413</v>
      </c>
      <c r="N7" s="71">
        <v>-18.835695936934361</v>
      </c>
      <c r="O7" s="72">
        <v>10.687526523194965</v>
      </c>
    </row>
    <row r="8" spans="1:15" x14ac:dyDescent="0.35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69">
        <v>0.17111996196177939</v>
      </c>
      <c r="M8" s="70">
        <v>0.47623156847212372</v>
      </c>
      <c r="N8" s="71">
        <v>-19.397270659081613</v>
      </c>
      <c r="O8" s="72">
        <v>8.6421331663523286</v>
      </c>
    </row>
    <row r="9" spans="1:15" x14ac:dyDescent="0.3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69">
        <v>0.1729448430829027</v>
      </c>
      <c r="M9" s="70">
        <v>0.47740408076743945</v>
      </c>
      <c r="N9" s="71">
        <v>-19.361983198982593</v>
      </c>
      <c r="O9" s="72">
        <v>8.6912868075908225</v>
      </c>
    </row>
    <row r="10" spans="1:15" x14ac:dyDescent="0.35">
      <c r="A10" s="48" t="s">
        <v>62</v>
      </c>
      <c r="B10" s="48" t="s">
        <v>62</v>
      </c>
      <c r="C10" s="49" t="s">
        <v>65</v>
      </c>
      <c r="D10" s="49" t="s">
        <v>18</v>
      </c>
      <c r="E10" s="48" t="s">
        <v>66</v>
      </c>
      <c r="F10" s="48">
        <v>475</v>
      </c>
      <c r="G10" s="48">
        <v>30</v>
      </c>
      <c r="H10" s="48" t="s">
        <v>32</v>
      </c>
      <c r="I10" s="48" t="s">
        <v>61</v>
      </c>
      <c r="J10" s="48" t="s">
        <v>61</v>
      </c>
      <c r="K10" s="48"/>
      <c r="L10" s="69">
        <v>0.16180163878841985</v>
      </c>
      <c r="M10" s="70">
        <v>0.50533494031871984</v>
      </c>
      <c r="N10" s="71">
        <v>-20.327851392550038</v>
      </c>
      <c r="O10" s="71">
        <v>7.9258943940199877</v>
      </c>
    </row>
    <row r="11" spans="1:15" x14ac:dyDescent="0.35">
      <c r="A11" s="48" t="s">
        <v>67</v>
      </c>
      <c r="B11" s="48" t="s">
        <v>68</v>
      </c>
      <c r="C11" s="49" t="s">
        <v>71</v>
      </c>
      <c r="D11" s="49" t="s">
        <v>72</v>
      </c>
      <c r="E11" s="48" t="s">
        <v>73</v>
      </c>
      <c r="F11" s="48">
        <v>405</v>
      </c>
      <c r="G11" s="48">
        <v>30</v>
      </c>
      <c r="H11" s="48" t="s">
        <v>32</v>
      </c>
      <c r="I11" s="48" t="s">
        <v>61</v>
      </c>
      <c r="J11" s="48" t="s">
        <v>61</v>
      </c>
      <c r="K11" s="48"/>
      <c r="L11" s="69">
        <v>0.16433467342898445</v>
      </c>
      <c r="M11" s="70">
        <v>0.4512867354506207</v>
      </c>
      <c r="N11" s="71">
        <v>-19.293424705075928</v>
      </c>
      <c r="O11" s="71">
        <v>12.47110150527746</v>
      </c>
    </row>
    <row r="12" spans="1:15" x14ac:dyDescent="0.35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50"/>
      <c r="O12" s="50"/>
    </row>
    <row r="13" spans="1:15" x14ac:dyDescent="0.35">
      <c r="A13" s="48" t="s">
        <v>87</v>
      </c>
      <c r="B13" s="48" t="s">
        <v>88</v>
      </c>
      <c r="C13" s="49" t="s">
        <v>90</v>
      </c>
      <c r="D13" s="49" t="s">
        <v>91</v>
      </c>
      <c r="E13" s="48" t="s">
        <v>92</v>
      </c>
      <c r="F13" s="48">
        <v>320</v>
      </c>
      <c r="G13" s="48">
        <v>30</v>
      </c>
      <c r="H13" s="48" t="s">
        <v>32</v>
      </c>
      <c r="I13" s="48" t="s">
        <v>61</v>
      </c>
      <c r="J13" s="48" t="s">
        <v>61</v>
      </c>
      <c r="K13" s="48"/>
      <c r="L13" s="69">
        <v>0.16847410482219127</v>
      </c>
      <c r="M13" s="70">
        <v>0.46150642180017737</v>
      </c>
      <c r="N13" s="71">
        <v>-19.351901067525731</v>
      </c>
      <c r="O13" s="71">
        <v>13.783202785684605</v>
      </c>
    </row>
    <row r="14" spans="1:15" x14ac:dyDescent="0.35">
      <c r="A14" s="48" t="s">
        <v>93</v>
      </c>
      <c r="B14" s="48" t="s">
        <v>94</v>
      </c>
      <c r="C14" s="49" t="s">
        <v>97</v>
      </c>
      <c r="D14" s="49" t="s">
        <v>98</v>
      </c>
      <c r="E14" s="48" t="s">
        <v>99</v>
      </c>
      <c r="F14" s="48">
        <v>315</v>
      </c>
      <c r="G14" s="48">
        <v>30</v>
      </c>
      <c r="H14" s="48" t="s">
        <v>32</v>
      </c>
      <c r="I14" s="48" t="s">
        <v>61</v>
      </c>
      <c r="J14" s="48" t="s">
        <v>61</v>
      </c>
      <c r="K14" s="48"/>
      <c r="L14" s="69">
        <v>0.16964175188162658</v>
      </c>
      <c r="M14" s="70">
        <v>0.46355498552230462</v>
      </c>
      <c r="N14" s="71">
        <v>-20.146373026326511</v>
      </c>
      <c r="O14" s="71">
        <v>10.809909058523459</v>
      </c>
    </row>
    <row r="15" spans="1:15" x14ac:dyDescent="0.35">
      <c r="A15" s="48" t="s">
        <v>100</v>
      </c>
      <c r="B15" s="48" t="s">
        <v>100</v>
      </c>
      <c r="C15" s="52" t="s">
        <v>103</v>
      </c>
      <c r="D15" s="49" t="s">
        <v>104</v>
      </c>
      <c r="E15" s="48" t="s">
        <v>105</v>
      </c>
      <c r="F15" s="48">
        <v>300</v>
      </c>
      <c r="G15" s="48">
        <v>30</v>
      </c>
      <c r="H15" s="48" t="s">
        <v>32</v>
      </c>
      <c r="I15" s="48" t="s">
        <v>61</v>
      </c>
      <c r="J15" s="48" t="s">
        <v>106</v>
      </c>
      <c r="K15" s="48"/>
      <c r="L15" s="69">
        <v>0.17276382162672121</v>
      </c>
      <c r="M15" s="70">
        <v>0.47706600100519597</v>
      </c>
      <c r="N15" s="71">
        <v>-20.142340173743765</v>
      </c>
      <c r="O15" s="71">
        <v>9.7726669148376892</v>
      </c>
    </row>
    <row r="16" spans="1:15" x14ac:dyDescent="0.35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50"/>
      <c r="O16" s="50"/>
    </row>
    <row r="17" spans="1:15" x14ac:dyDescent="0.35">
      <c r="A17" s="48" t="s">
        <v>118</v>
      </c>
      <c r="B17" s="48" t="s">
        <v>118</v>
      </c>
      <c r="C17" s="49" t="s">
        <v>120</v>
      </c>
      <c r="D17" s="49" t="s">
        <v>18</v>
      </c>
      <c r="E17" s="48" t="s">
        <v>121</v>
      </c>
      <c r="F17" s="48">
        <v>165</v>
      </c>
      <c r="G17" s="48">
        <v>30</v>
      </c>
      <c r="H17" s="48" t="s">
        <v>32</v>
      </c>
      <c r="I17" s="48" t="s">
        <v>61</v>
      </c>
      <c r="J17" s="48" t="s">
        <v>61</v>
      </c>
      <c r="K17" s="48"/>
      <c r="L17" s="69">
        <v>0.17487896181845222</v>
      </c>
      <c r="M17" s="70">
        <v>0.48057465035935049</v>
      </c>
      <c r="N17" s="71">
        <v>-19.701751029078867</v>
      </c>
      <c r="O17" s="72">
        <v>12.004643481279508</v>
      </c>
    </row>
    <row r="18" spans="1:15" x14ac:dyDescent="0.35">
      <c r="A18" s="48" t="s">
        <v>122</v>
      </c>
      <c r="B18" s="48" t="s">
        <v>122</v>
      </c>
      <c r="C18" s="49" t="s">
        <v>125</v>
      </c>
      <c r="D18" s="49" t="s">
        <v>18</v>
      </c>
      <c r="E18" s="48" t="s">
        <v>126</v>
      </c>
      <c r="F18" s="48">
        <v>155</v>
      </c>
      <c r="G18" s="48">
        <v>30</v>
      </c>
      <c r="H18" s="48" t="s">
        <v>127</v>
      </c>
      <c r="I18" s="48"/>
      <c r="J18" s="48" t="s">
        <v>106</v>
      </c>
      <c r="K18" s="48"/>
      <c r="L18" s="69">
        <v>0.17353626308474709</v>
      </c>
      <c r="M18" s="70">
        <v>0.47480366338125229</v>
      </c>
      <c r="N18" s="71">
        <v>-19.639241814046319</v>
      </c>
      <c r="O18" s="72">
        <v>11.84815433774471</v>
      </c>
    </row>
    <row r="19" spans="1:15" x14ac:dyDescent="0.3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50"/>
      <c r="O19" s="50"/>
    </row>
    <row r="20" spans="1:15" x14ac:dyDescent="0.35">
      <c r="A20" s="48" t="s">
        <v>134</v>
      </c>
      <c r="B20" s="48" t="s">
        <v>134</v>
      </c>
      <c r="C20" s="52" t="s">
        <v>137</v>
      </c>
      <c r="D20" s="49" t="s">
        <v>18</v>
      </c>
      <c r="E20" s="48" t="s">
        <v>138</v>
      </c>
      <c r="F20" s="48">
        <v>145</v>
      </c>
      <c r="G20" s="48">
        <v>30</v>
      </c>
      <c r="H20" s="48" t="s">
        <v>32</v>
      </c>
      <c r="I20" s="48" t="s">
        <v>61</v>
      </c>
      <c r="J20" s="48" t="s">
        <v>61</v>
      </c>
      <c r="K20" s="48"/>
      <c r="L20" s="69">
        <v>0.14353986355590667</v>
      </c>
      <c r="M20" s="70">
        <v>0.39614066069305942</v>
      </c>
      <c r="N20" s="71">
        <v>-19.763252030965731</v>
      </c>
      <c r="O20" s="72">
        <v>10.6955516074788</v>
      </c>
    </row>
    <row r="21" spans="1:15" x14ac:dyDescent="0.35">
      <c r="A21" s="48" t="s">
        <v>139</v>
      </c>
      <c r="B21" s="48" t="s">
        <v>139</v>
      </c>
      <c r="C21" s="49" t="s">
        <v>141</v>
      </c>
      <c r="D21" s="49" t="s">
        <v>32</v>
      </c>
      <c r="E21" s="48" t="s">
        <v>142</v>
      </c>
      <c r="F21" s="48">
        <v>135</v>
      </c>
      <c r="G21" s="48">
        <v>30</v>
      </c>
      <c r="H21" s="48"/>
      <c r="I21" s="48"/>
      <c r="J21" s="48"/>
      <c r="K21" s="48"/>
      <c r="L21" s="69">
        <v>0.17025191463786635</v>
      </c>
      <c r="M21" s="70">
        <v>0.46444561075788038</v>
      </c>
      <c r="N21" s="71">
        <v>-19.6624307163971</v>
      </c>
      <c r="O21" s="72">
        <v>10.417683064150987</v>
      </c>
    </row>
    <row r="22" spans="1:15" x14ac:dyDescent="0.35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69">
        <v>0.16987346532999612</v>
      </c>
      <c r="M22" s="70">
        <v>0.46490085358352523</v>
      </c>
      <c r="N22" s="71">
        <v>-19.685619618747886</v>
      </c>
      <c r="O22" s="72">
        <v>10.291287986680576</v>
      </c>
    </row>
    <row r="23" spans="1:15" x14ac:dyDescent="0.35">
      <c r="A23" s="48" t="s">
        <v>143</v>
      </c>
      <c r="B23" s="48" t="s">
        <v>143</v>
      </c>
      <c r="C23" s="49" t="s">
        <v>146</v>
      </c>
      <c r="D23" s="49" t="s">
        <v>104</v>
      </c>
      <c r="E23" s="48" t="s">
        <v>147</v>
      </c>
      <c r="F23" s="48">
        <v>90</v>
      </c>
      <c r="G23" s="48">
        <v>30</v>
      </c>
      <c r="H23" s="48"/>
      <c r="I23" s="48"/>
      <c r="J23" s="48"/>
      <c r="K23" s="48"/>
      <c r="L23" s="69">
        <v>0.16610393601310439</v>
      </c>
      <c r="M23" s="70">
        <v>0.45091659602947998</v>
      </c>
      <c r="N23" s="71">
        <v>-20.213923307087491</v>
      </c>
      <c r="O23" s="72">
        <v>9.711475647173442</v>
      </c>
    </row>
    <row r="24" spans="1:15" x14ac:dyDescent="0.35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50"/>
    </row>
    <row r="25" spans="1:15" x14ac:dyDescent="0.35">
      <c r="A25" s="48" t="s">
        <v>56</v>
      </c>
      <c r="B25" s="48" t="s">
        <v>156</v>
      </c>
      <c r="C25" s="49" t="s">
        <v>158</v>
      </c>
      <c r="D25" s="49" t="s">
        <v>159</v>
      </c>
      <c r="E25" s="48" t="s">
        <v>160</v>
      </c>
      <c r="F25" s="53">
        <v>610</v>
      </c>
      <c r="G25" s="48">
        <v>30</v>
      </c>
      <c r="H25" s="48" t="s">
        <v>161</v>
      </c>
      <c r="I25" s="48"/>
      <c r="J25" s="49" t="s">
        <v>162</v>
      </c>
      <c r="K25" s="48"/>
      <c r="L25" s="69">
        <v>0.16800164359784528</v>
      </c>
      <c r="M25" s="70">
        <v>0.46012873897054957</v>
      </c>
      <c r="N25" s="71">
        <v>-19.361983198982593</v>
      </c>
      <c r="O25" s="72">
        <v>10.586209834111537</v>
      </c>
    </row>
    <row r="26" spans="1:15" x14ac:dyDescent="0.35">
      <c r="A26" s="48"/>
      <c r="B26" s="48"/>
      <c r="C26" s="49"/>
      <c r="D26" s="49"/>
      <c r="E26" s="48"/>
      <c r="F26" s="53"/>
      <c r="G26" s="48"/>
      <c r="H26" s="48"/>
      <c r="I26" s="48"/>
      <c r="J26" s="49"/>
      <c r="K26" s="48"/>
      <c r="L26" s="69"/>
      <c r="M26" s="70"/>
      <c r="N26" s="71"/>
      <c r="O26" s="72"/>
    </row>
    <row r="27" spans="1:15" x14ac:dyDescent="0.35">
      <c r="A27" s="48" t="s">
        <v>175</v>
      </c>
      <c r="B27" s="48" t="s">
        <v>176</v>
      </c>
      <c r="C27" s="52" t="s">
        <v>179</v>
      </c>
      <c r="D27" s="49" t="s">
        <v>18</v>
      </c>
      <c r="E27" s="48" t="s">
        <v>180</v>
      </c>
      <c r="F27" s="53">
        <v>925</v>
      </c>
      <c r="G27" s="48">
        <v>30</v>
      </c>
      <c r="H27" s="48" t="s">
        <v>161</v>
      </c>
      <c r="I27" s="48" t="s">
        <v>300</v>
      </c>
      <c r="J27" s="49" t="s">
        <v>182</v>
      </c>
      <c r="K27" s="48"/>
      <c r="L27" s="69">
        <v>0.1672810743234954</v>
      </c>
      <c r="M27" s="70">
        <v>0.4613106063990447</v>
      </c>
      <c r="N27" s="71">
        <v>-18.054330749027507</v>
      </c>
      <c r="O27" s="72">
        <v>8.5989983383267106</v>
      </c>
    </row>
    <row r="28" spans="1:15" x14ac:dyDescent="0.35">
      <c r="A28" s="48"/>
      <c r="B28" s="48"/>
      <c r="C28" s="52"/>
      <c r="D28" s="49"/>
      <c r="E28" s="48"/>
      <c r="F28" s="53"/>
      <c r="G28" s="48"/>
      <c r="H28" s="48"/>
      <c r="I28" s="48"/>
      <c r="J28" s="49"/>
      <c r="K28" s="48"/>
      <c r="L28" s="69"/>
      <c r="M28" s="70"/>
      <c r="N28" s="71"/>
      <c r="O28" s="72"/>
    </row>
    <row r="29" spans="1:15" x14ac:dyDescent="0.35">
      <c r="A29" s="48" t="s">
        <v>244</v>
      </c>
      <c r="B29" s="48" t="s">
        <v>255</v>
      </c>
      <c r="C29" s="49" t="s">
        <v>247</v>
      </c>
      <c r="D29" s="49" t="s">
        <v>104</v>
      </c>
      <c r="E29" s="48" t="s">
        <v>256</v>
      </c>
      <c r="F29" s="53">
        <v>280</v>
      </c>
      <c r="G29" s="48">
        <v>30</v>
      </c>
      <c r="H29" s="48" t="s">
        <v>257</v>
      </c>
      <c r="I29" s="48" t="s">
        <v>258</v>
      </c>
      <c r="J29" s="49" t="s">
        <v>162</v>
      </c>
      <c r="K29" s="48"/>
      <c r="L29" s="69">
        <v>0.16258724537887084</v>
      </c>
      <c r="M29" s="70">
        <v>0.44701713388408859</v>
      </c>
      <c r="N29" s="71">
        <v>-19.664447142688473</v>
      </c>
      <c r="O29" s="72">
        <v>12.208279994981838</v>
      </c>
    </row>
    <row r="30" spans="1:15" x14ac:dyDescent="0.35">
      <c r="A30" s="48" t="s">
        <v>259</v>
      </c>
      <c r="B30" s="48" t="s">
        <v>260</v>
      </c>
      <c r="C30" s="49" t="s">
        <v>214</v>
      </c>
      <c r="D30" s="49" t="s">
        <v>104</v>
      </c>
      <c r="E30" s="48" t="s">
        <v>215</v>
      </c>
      <c r="F30" s="53">
        <v>605</v>
      </c>
      <c r="G30" s="48">
        <v>30</v>
      </c>
      <c r="H30" s="48" t="s">
        <v>257</v>
      </c>
      <c r="I30" s="48" t="s">
        <v>61</v>
      </c>
      <c r="J30" s="49" t="s">
        <v>162</v>
      </c>
      <c r="K30" s="48"/>
      <c r="L30" s="69">
        <v>0.16628359008383625</v>
      </c>
      <c r="M30" s="70">
        <v>0.45675678778528123</v>
      </c>
      <c r="N30" s="71">
        <v>-19.630167895735141</v>
      </c>
      <c r="O30" s="72">
        <v>10.446773994679893</v>
      </c>
    </row>
    <row r="31" spans="1:15" x14ac:dyDescent="0.35">
      <c r="A31" s="48"/>
      <c r="B31" s="48"/>
      <c r="C31" s="49"/>
      <c r="D31" s="49"/>
      <c r="E31" s="48"/>
      <c r="F31" s="53"/>
      <c r="G31" s="48"/>
      <c r="H31" s="48"/>
      <c r="I31" s="48"/>
      <c r="J31" s="49"/>
      <c r="K31" s="48"/>
      <c r="L31" s="69"/>
      <c r="M31" s="70"/>
      <c r="N31" s="71">
        <f>AVERAGE(N5:N30)</f>
        <v>-19.572858937980342</v>
      </c>
      <c r="O31" s="72">
        <f>AVERAGE(O5:O30)</f>
        <v>10.542124667157571</v>
      </c>
    </row>
    <row r="32" spans="1:15" x14ac:dyDescent="0.35">
      <c r="A32" s="50" t="s">
        <v>315</v>
      </c>
      <c r="B32" s="48"/>
      <c r="C32" s="49"/>
      <c r="D32" s="49"/>
      <c r="E32" s="48"/>
      <c r="F32" s="53"/>
      <c r="G32" s="48"/>
      <c r="H32" s="48"/>
      <c r="I32" s="48"/>
      <c r="J32" s="49"/>
      <c r="K32" s="48"/>
      <c r="L32" s="69"/>
      <c r="M32" s="70"/>
      <c r="N32" s="71"/>
      <c r="O32" s="72"/>
    </row>
    <row r="33" spans="1:15" x14ac:dyDescent="0.35">
      <c r="A33" s="54" t="s">
        <v>266</v>
      </c>
      <c r="B33" s="54" t="s">
        <v>267</v>
      </c>
      <c r="C33" s="55" t="s">
        <v>268</v>
      </c>
      <c r="D33" s="55" t="s">
        <v>18</v>
      </c>
      <c r="E33" s="54" t="s">
        <v>269</v>
      </c>
      <c r="F33" s="56">
        <v>290</v>
      </c>
      <c r="G33" s="54">
        <v>30</v>
      </c>
      <c r="H33" s="54" t="s">
        <v>270</v>
      </c>
      <c r="I33" s="57" t="s">
        <v>271</v>
      </c>
      <c r="J33" s="55" t="s">
        <v>61</v>
      </c>
      <c r="K33" s="54"/>
      <c r="L33" s="73">
        <v>0.16893604733416492</v>
      </c>
      <c r="M33" s="74">
        <v>0.46382499166970714</v>
      </c>
      <c r="N33" s="75">
        <v>-18.87904910219887</v>
      </c>
      <c r="O33" s="76">
        <v>15.308971935148875</v>
      </c>
    </row>
    <row r="34" spans="1:15" x14ac:dyDescent="0.35">
      <c r="A34" s="48"/>
      <c r="B34" s="48"/>
      <c r="C34" s="52"/>
      <c r="D34" s="49"/>
      <c r="E34" s="48"/>
      <c r="F34" s="53"/>
      <c r="G34" s="48"/>
      <c r="H34" s="48"/>
      <c r="I34" s="48"/>
      <c r="J34" s="49"/>
      <c r="K34" s="48"/>
      <c r="L34" s="69"/>
      <c r="M34" s="70"/>
      <c r="N34" s="71"/>
      <c r="O34" s="72"/>
    </row>
    <row r="35" spans="1:15" x14ac:dyDescent="0.35">
      <c r="A35" s="50" t="s">
        <v>316</v>
      </c>
      <c r="B35" s="48"/>
      <c r="C35" s="49"/>
      <c r="D35" s="49"/>
      <c r="E35" s="48"/>
      <c r="F35" s="53"/>
      <c r="G35" s="48"/>
      <c r="H35" s="48"/>
      <c r="I35" s="48"/>
      <c r="J35" s="49"/>
      <c r="K35" s="48"/>
      <c r="L35" s="69"/>
      <c r="M35" s="70"/>
      <c r="N35" s="71"/>
      <c r="O35" s="72"/>
    </row>
    <row r="36" spans="1:15" x14ac:dyDescent="0.35">
      <c r="A36" s="58" t="s">
        <v>107</v>
      </c>
      <c r="B36" s="58" t="s">
        <v>107</v>
      </c>
      <c r="C36" s="59" t="s">
        <v>110</v>
      </c>
      <c r="D36" s="59" t="s">
        <v>111</v>
      </c>
      <c r="E36" s="58" t="s">
        <v>112</v>
      </c>
      <c r="F36" s="48">
        <v>185</v>
      </c>
      <c r="G36" s="58">
        <v>30</v>
      </c>
      <c r="H36" s="58" t="s">
        <v>113</v>
      </c>
      <c r="I36" s="58" t="s">
        <v>61</v>
      </c>
      <c r="J36" s="58" t="s">
        <v>61</v>
      </c>
      <c r="K36" s="58"/>
      <c r="L36" s="77">
        <v>0.16914276864017103</v>
      </c>
      <c r="M36" s="78">
        <v>0.48843669652986765</v>
      </c>
      <c r="N36" s="79">
        <v>-19.347868214942984</v>
      </c>
      <c r="O36" s="79">
        <v>12.590474633999516</v>
      </c>
    </row>
    <row r="37" spans="1:15" x14ac:dyDescent="0.35">
      <c r="A37" s="58" t="s">
        <v>211</v>
      </c>
      <c r="B37" s="58" t="s">
        <v>212</v>
      </c>
      <c r="C37" s="59" t="s">
        <v>214</v>
      </c>
      <c r="D37" s="59" t="s">
        <v>18</v>
      </c>
      <c r="E37" s="58" t="s">
        <v>215</v>
      </c>
      <c r="F37" s="60">
        <v>605</v>
      </c>
      <c r="G37" s="58">
        <v>30</v>
      </c>
      <c r="H37" s="58" t="s">
        <v>113</v>
      </c>
      <c r="I37" s="58" t="s">
        <v>174</v>
      </c>
      <c r="J37" s="59" t="s">
        <v>22</v>
      </c>
      <c r="K37" s="58"/>
      <c r="L37" s="77">
        <v>0.15920702176565746</v>
      </c>
      <c r="M37" s="78">
        <v>0.44071748043162218</v>
      </c>
      <c r="N37" s="79">
        <v>-20.031436727718276</v>
      </c>
      <c r="O37" s="80">
        <v>11.493044358184978</v>
      </c>
    </row>
    <row r="38" spans="1:15" x14ac:dyDescent="0.35">
      <c r="A38" s="58" t="s">
        <v>237</v>
      </c>
      <c r="B38" s="58" t="s">
        <v>238</v>
      </c>
      <c r="C38" s="59" t="s">
        <v>241</v>
      </c>
      <c r="D38" s="59" t="s">
        <v>18</v>
      </c>
      <c r="E38" s="58" t="s">
        <v>242</v>
      </c>
      <c r="F38" s="60">
        <v>345</v>
      </c>
      <c r="G38" s="58">
        <v>30</v>
      </c>
      <c r="H38" s="58" t="s">
        <v>113</v>
      </c>
      <c r="I38" s="58" t="s">
        <v>243</v>
      </c>
      <c r="J38" s="59" t="s">
        <v>22</v>
      </c>
      <c r="K38" s="58"/>
      <c r="L38" s="77">
        <v>0.15943862953483889</v>
      </c>
      <c r="M38" s="78">
        <v>0.43543324705594538</v>
      </c>
      <c r="N38" s="79">
        <v>-20.341966376589646</v>
      </c>
      <c r="O38" s="80">
        <v>9.5098454045420695</v>
      </c>
    </row>
    <row r="39" spans="1:15" x14ac:dyDescent="0.35">
      <c r="A39" s="48"/>
      <c r="B39" s="48"/>
      <c r="C39" s="49"/>
      <c r="D39" s="49"/>
      <c r="E39" s="48"/>
      <c r="F39" s="53"/>
      <c r="G39" s="48"/>
      <c r="H39" s="48"/>
      <c r="I39" s="48"/>
      <c r="J39" s="49"/>
      <c r="K39" s="48"/>
      <c r="L39" s="69"/>
      <c r="M39" s="70"/>
      <c r="N39" s="71">
        <f>AVERAGE(N36:N38)</f>
        <v>-19.907090439750302</v>
      </c>
      <c r="O39" s="72">
        <f>AVERAGE(O36:O38)</f>
        <v>11.197788132242188</v>
      </c>
    </row>
    <row r="40" spans="1:15" x14ac:dyDescent="0.35">
      <c r="A40" s="48"/>
      <c r="B40" s="48"/>
      <c r="C40" s="49"/>
      <c r="D40" s="49"/>
      <c r="E40" s="48"/>
      <c r="F40" s="53"/>
      <c r="G40" s="48"/>
      <c r="H40" s="48"/>
      <c r="I40" s="48"/>
      <c r="J40" s="49"/>
      <c r="K40" s="48"/>
      <c r="L40" s="69"/>
      <c r="M40" s="70"/>
      <c r="N40" s="71"/>
      <c r="O40" s="72"/>
    </row>
    <row r="41" spans="1:15" x14ac:dyDescent="0.35">
      <c r="A41" s="50" t="s">
        <v>317</v>
      </c>
      <c r="B41" s="48"/>
      <c r="C41" s="49"/>
      <c r="D41" s="49"/>
      <c r="E41" s="48"/>
      <c r="F41" s="53"/>
      <c r="G41" s="48"/>
      <c r="H41" s="48"/>
      <c r="I41" s="48"/>
      <c r="J41" s="49"/>
      <c r="K41" s="48"/>
      <c r="L41" s="69"/>
      <c r="M41" s="70"/>
      <c r="N41" s="71"/>
      <c r="O41" s="72"/>
    </row>
    <row r="42" spans="1:15" x14ac:dyDescent="0.35">
      <c r="A42" s="61" t="s">
        <v>163</v>
      </c>
      <c r="B42" s="61" t="s">
        <v>164</v>
      </c>
      <c r="C42" s="62" t="s">
        <v>167</v>
      </c>
      <c r="D42" s="62" t="s">
        <v>18</v>
      </c>
      <c r="E42" s="61" t="s">
        <v>105</v>
      </c>
      <c r="F42" s="63">
        <v>305</v>
      </c>
      <c r="G42" s="61">
        <v>30</v>
      </c>
      <c r="H42" s="61" t="s">
        <v>20</v>
      </c>
      <c r="I42" s="61" t="s">
        <v>61</v>
      </c>
      <c r="J42" s="62" t="s">
        <v>22</v>
      </c>
      <c r="K42" s="61"/>
      <c r="L42" s="81">
        <v>0.15076928621488492</v>
      </c>
      <c r="M42" s="82">
        <v>0.41276549545376506</v>
      </c>
      <c r="N42" s="83">
        <v>-19.751153473217496</v>
      </c>
      <c r="O42" s="84">
        <v>11.392730804637031</v>
      </c>
    </row>
    <row r="43" spans="1:15" x14ac:dyDescent="0.35">
      <c r="A43" s="61" t="s">
        <v>168</v>
      </c>
      <c r="B43" s="61" t="s">
        <v>169</v>
      </c>
      <c r="C43" s="62" t="s">
        <v>172</v>
      </c>
      <c r="D43" s="62" t="s">
        <v>18</v>
      </c>
      <c r="E43" s="61" t="s">
        <v>173</v>
      </c>
      <c r="F43" s="63">
        <v>605</v>
      </c>
      <c r="G43" s="61">
        <v>30</v>
      </c>
      <c r="H43" s="61" t="s">
        <v>20</v>
      </c>
      <c r="I43" s="61" t="s">
        <v>174</v>
      </c>
      <c r="J43" s="62" t="s">
        <v>33</v>
      </c>
      <c r="K43" s="61"/>
      <c r="L43" s="81">
        <v>0.17429484245873439</v>
      </c>
      <c r="M43" s="82">
        <v>0.47528292423277846</v>
      </c>
      <c r="N43" s="83">
        <v>-19.092790289084359</v>
      </c>
      <c r="O43" s="84">
        <v>12.853296144295138</v>
      </c>
    </row>
    <row r="44" spans="1:15" x14ac:dyDescent="0.35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69">
        <v>0.10550768140207045</v>
      </c>
      <c r="M44" s="70">
        <v>0.29043341903133413</v>
      </c>
      <c r="N44" s="71">
        <v>-19.210751227129652</v>
      </c>
      <c r="O44" s="72">
        <v>12.705835220579656</v>
      </c>
    </row>
    <row r="45" spans="1:15" x14ac:dyDescent="0.35">
      <c r="A45" s="61" t="s">
        <v>183</v>
      </c>
      <c r="B45" s="61" t="s">
        <v>184</v>
      </c>
      <c r="C45" s="62" t="s">
        <v>187</v>
      </c>
      <c r="D45" s="62" t="s">
        <v>18</v>
      </c>
      <c r="E45" s="61" t="s">
        <v>188</v>
      </c>
      <c r="F45" s="63">
        <v>680</v>
      </c>
      <c r="G45" s="61">
        <v>30</v>
      </c>
      <c r="H45" s="61" t="s">
        <v>20</v>
      </c>
      <c r="I45" s="61" t="s">
        <v>174</v>
      </c>
      <c r="J45" s="62" t="s">
        <v>22</v>
      </c>
      <c r="K45" s="61"/>
      <c r="L45" s="81">
        <v>0.13466272743546356</v>
      </c>
      <c r="M45" s="82">
        <v>0.37204243466537945</v>
      </c>
      <c r="N45" s="83">
        <v>-19.641258240337688</v>
      </c>
      <c r="O45" s="84">
        <v>11.133921836483328</v>
      </c>
    </row>
    <row r="46" spans="1:15" x14ac:dyDescent="0.35">
      <c r="A46" s="61" t="s">
        <v>189</v>
      </c>
      <c r="B46" s="61" t="s">
        <v>190</v>
      </c>
      <c r="C46" s="62" t="s">
        <v>192</v>
      </c>
      <c r="D46" s="62" t="s">
        <v>18</v>
      </c>
      <c r="E46" s="61" t="s">
        <v>193</v>
      </c>
      <c r="F46" s="63">
        <v>515</v>
      </c>
      <c r="G46" s="61">
        <v>30</v>
      </c>
      <c r="H46" s="61" t="s">
        <v>20</v>
      </c>
      <c r="I46" s="61" t="s">
        <v>174</v>
      </c>
      <c r="J46" s="62" t="s">
        <v>22</v>
      </c>
      <c r="K46" s="61"/>
      <c r="L46" s="81">
        <v>0.16772135654133727</v>
      </c>
      <c r="M46" s="82">
        <v>0.45919765355305958</v>
      </c>
      <c r="N46" s="83">
        <v>-19.208734800838283</v>
      </c>
      <c r="O46" s="84">
        <v>11.235238525566754</v>
      </c>
    </row>
    <row r="47" spans="1:15" x14ac:dyDescent="0.35">
      <c r="A47" s="61" t="s">
        <v>194</v>
      </c>
      <c r="B47" s="61" t="s">
        <v>195</v>
      </c>
      <c r="C47" s="62" t="s">
        <v>198</v>
      </c>
      <c r="D47" s="62" t="s">
        <v>18</v>
      </c>
      <c r="E47" s="61" t="s">
        <v>199</v>
      </c>
      <c r="F47" s="63">
        <v>120</v>
      </c>
      <c r="G47" s="61">
        <v>30</v>
      </c>
      <c r="H47" s="61" t="s">
        <v>20</v>
      </c>
      <c r="I47" s="61" t="s">
        <v>200</v>
      </c>
      <c r="J47" s="62" t="s">
        <v>22</v>
      </c>
      <c r="K47" s="61"/>
      <c r="L47" s="81">
        <v>0.17360128999110072</v>
      </c>
      <c r="M47" s="82">
        <v>0.47514083723184092</v>
      </c>
      <c r="N47" s="83">
        <v>-19.209743013983967</v>
      </c>
      <c r="O47" s="84">
        <v>12.416932186361569</v>
      </c>
    </row>
    <row r="48" spans="1:15" x14ac:dyDescent="0.35">
      <c r="A48" s="61" t="s">
        <v>201</v>
      </c>
      <c r="B48" s="61" t="s">
        <v>202</v>
      </c>
      <c r="C48" s="62">
        <v>4000</v>
      </c>
      <c r="D48" s="62" t="s">
        <v>18</v>
      </c>
      <c r="E48" s="61" t="s">
        <v>199</v>
      </c>
      <c r="F48" s="63">
        <v>120</v>
      </c>
      <c r="G48" s="61">
        <v>30</v>
      </c>
      <c r="H48" s="61" t="s">
        <v>20</v>
      </c>
      <c r="I48" s="61" t="s">
        <v>155</v>
      </c>
      <c r="J48" s="62" t="s">
        <v>22</v>
      </c>
      <c r="K48" s="61"/>
      <c r="L48" s="81">
        <v>0.17177681375475284</v>
      </c>
      <c r="M48" s="82">
        <v>0.47067602354568361</v>
      </c>
      <c r="N48" s="83">
        <v>-19.271244015870828</v>
      </c>
      <c r="O48" s="84">
        <v>12.645647088450888</v>
      </c>
    </row>
    <row r="49" spans="1:15" x14ac:dyDescent="0.3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69">
        <v>0.17306170146027003</v>
      </c>
      <c r="M49" s="70">
        <v>0.47316171259610856</v>
      </c>
      <c r="N49" s="71">
        <v>-19.238981195208869</v>
      </c>
      <c r="O49" s="72">
        <v>12.672731747908832</v>
      </c>
    </row>
    <row r="50" spans="1:15" x14ac:dyDescent="0.35">
      <c r="A50" s="61" t="s">
        <v>205</v>
      </c>
      <c r="B50" s="61" t="s">
        <v>206</v>
      </c>
      <c r="C50" s="62" t="s">
        <v>209</v>
      </c>
      <c r="D50" s="62" t="s">
        <v>18</v>
      </c>
      <c r="E50" s="61" t="s">
        <v>210</v>
      </c>
      <c r="F50" s="63">
        <v>440</v>
      </c>
      <c r="G50" s="61">
        <v>30</v>
      </c>
      <c r="H50" s="61" t="s">
        <v>39</v>
      </c>
      <c r="I50" s="61" t="s">
        <v>200</v>
      </c>
      <c r="J50" s="62" t="s">
        <v>22</v>
      </c>
      <c r="K50" s="61"/>
      <c r="L50" s="81">
        <v>0.16657405872236894</v>
      </c>
      <c r="M50" s="82">
        <v>0.46091063180513547</v>
      </c>
      <c r="N50" s="83">
        <v>-19.32064646000946</v>
      </c>
      <c r="O50" s="84">
        <v>11.412793515346621</v>
      </c>
    </row>
    <row r="51" spans="1:15" x14ac:dyDescent="0.3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50"/>
      <c r="O51" s="50"/>
    </row>
    <row r="52" spans="1:15" x14ac:dyDescent="0.35">
      <c r="A52" s="61" t="s">
        <v>216</v>
      </c>
      <c r="B52" s="61" t="s">
        <v>217</v>
      </c>
      <c r="C52" s="62" t="s">
        <v>219</v>
      </c>
      <c r="D52" s="62" t="s">
        <v>18</v>
      </c>
      <c r="E52" s="61" t="s">
        <v>220</v>
      </c>
      <c r="F52" s="63">
        <v>70</v>
      </c>
      <c r="G52" s="61">
        <v>30</v>
      </c>
      <c r="H52" s="61" t="s">
        <v>20</v>
      </c>
      <c r="I52" s="61" t="s">
        <v>174</v>
      </c>
      <c r="J52" s="62" t="s">
        <v>22</v>
      </c>
      <c r="K52" s="61"/>
      <c r="L52" s="81">
        <v>0.16829329553718256</v>
      </c>
      <c r="M52" s="82">
        <v>0.46172114572650502</v>
      </c>
      <c r="N52" s="83">
        <v>-20.28752286672259</v>
      </c>
      <c r="O52" s="84">
        <v>11.382699449282237</v>
      </c>
    </row>
    <row r="53" spans="1:15" x14ac:dyDescent="0.35">
      <c r="A53" s="61" t="s">
        <v>221</v>
      </c>
      <c r="B53" s="61" t="s">
        <v>222</v>
      </c>
      <c r="C53" s="62" t="s">
        <v>224</v>
      </c>
      <c r="D53" s="62" t="s">
        <v>18</v>
      </c>
      <c r="E53" s="61" t="s">
        <v>225</v>
      </c>
      <c r="F53" s="63">
        <v>130</v>
      </c>
      <c r="G53" s="61">
        <v>30</v>
      </c>
      <c r="H53" s="61" t="s">
        <v>20</v>
      </c>
      <c r="I53" s="61" t="s">
        <v>36</v>
      </c>
      <c r="J53" s="62" t="s">
        <v>22</v>
      </c>
      <c r="K53" s="61"/>
      <c r="L53" s="81">
        <v>0.16326290196303275</v>
      </c>
      <c r="M53" s="82">
        <v>0.45212079239967146</v>
      </c>
      <c r="N53" s="83">
        <v>-20.56780612122337</v>
      </c>
      <c r="O53" s="84">
        <v>11.517119611036485</v>
      </c>
    </row>
    <row r="54" spans="1:15" x14ac:dyDescent="0.35">
      <c r="A54" s="61" t="s">
        <v>226</v>
      </c>
      <c r="B54" s="61" t="s">
        <v>227</v>
      </c>
      <c r="C54" s="62" t="s">
        <v>230</v>
      </c>
      <c r="D54" s="62" t="s">
        <v>18</v>
      </c>
      <c r="E54" s="61" t="s">
        <v>231</v>
      </c>
      <c r="F54" s="63">
        <v>110</v>
      </c>
      <c r="G54" s="61">
        <v>30</v>
      </c>
      <c r="H54" s="61" t="s">
        <v>20</v>
      </c>
      <c r="I54" s="61" t="s">
        <v>36</v>
      </c>
      <c r="J54" s="62" t="s">
        <v>22</v>
      </c>
      <c r="K54" s="61"/>
      <c r="L54" s="81">
        <v>0.17544939591647848</v>
      </c>
      <c r="M54" s="82">
        <v>0.49067848204362674</v>
      </c>
      <c r="N54" s="83">
        <v>-20.341966376589646</v>
      </c>
      <c r="O54" s="84">
        <v>11.138937514160725</v>
      </c>
    </row>
    <row r="55" spans="1:15" x14ac:dyDescent="0.3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69">
        <v>0.1777194417363567</v>
      </c>
      <c r="M55" s="70">
        <v>0.48476324392305237</v>
      </c>
      <c r="N55" s="71">
        <v>-20.144356600035138</v>
      </c>
      <c r="O55" s="72">
        <v>11.240254203244152</v>
      </c>
    </row>
    <row r="56" spans="1:15" x14ac:dyDescent="0.35">
      <c r="A56" s="61" t="s">
        <v>232</v>
      </c>
      <c r="B56" s="61" t="s">
        <v>233</v>
      </c>
      <c r="C56" s="62" t="s">
        <v>236</v>
      </c>
      <c r="D56" s="62" t="s">
        <v>18</v>
      </c>
      <c r="E56" s="61" t="s">
        <v>225</v>
      </c>
      <c r="F56" s="63">
        <v>130</v>
      </c>
      <c r="G56" s="61">
        <v>30</v>
      </c>
      <c r="H56" s="61" t="s">
        <v>20</v>
      </c>
      <c r="I56" s="61" t="s">
        <v>200</v>
      </c>
      <c r="J56" s="62" t="s">
        <v>22</v>
      </c>
      <c r="K56" s="61"/>
      <c r="L56" s="81">
        <v>0.1679323582755361</v>
      </c>
      <c r="M56" s="82">
        <v>0.45719322920285499</v>
      </c>
      <c r="N56" s="83">
        <v>-19.3468600017973</v>
      </c>
      <c r="O56" s="84">
        <v>11.010536165619353</v>
      </c>
    </row>
    <row r="57" spans="1:15" x14ac:dyDescent="0.3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50"/>
      <c r="O57" s="50"/>
    </row>
    <row r="58" spans="1:15" x14ac:dyDescent="0.35">
      <c r="A58" s="61" t="s">
        <v>244</v>
      </c>
      <c r="B58" s="61" t="s">
        <v>245</v>
      </c>
      <c r="C58" s="62" t="s">
        <v>247</v>
      </c>
      <c r="D58" s="62" t="s">
        <v>18</v>
      </c>
      <c r="E58" s="61" t="s">
        <v>188</v>
      </c>
      <c r="F58" s="63">
        <v>680</v>
      </c>
      <c r="G58" s="61">
        <v>30</v>
      </c>
      <c r="H58" s="61" t="s">
        <v>20</v>
      </c>
      <c r="I58" s="61" t="s">
        <v>200</v>
      </c>
      <c r="J58" s="62" t="s">
        <v>22</v>
      </c>
      <c r="K58" s="61"/>
      <c r="L58" s="81">
        <v>0.16753346860922241</v>
      </c>
      <c r="M58" s="82">
        <v>0.45783406715454916</v>
      </c>
      <c r="N58" s="83">
        <v>-19.773334162422589</v>
      </c>
      <c r="O58" s="84">
        <v>9.013293314479732</v>
      </c>
    </row>
    <row r="59" spans="1:15" x14ac:dyDescent="0.35">
      <c r="A59" s="61" t="s">
        <v>248</v>
      </c>
      <c r="B59" s="61" t="s">
        <v>249</v>
      </c>
      <c r="C59" s="62" t="s">
        <v>252</v>
      </c>
      <c r="D59" s="62" t="s">
        <v>18</v>
      </c>
      <c r="E59" s="61" t="s">
        <v>253</v>
      </c>
      <c r="F59" s="63">
        <v>375</v>
      </c>
      <c r="G59" s="61">
        <v>30</v>
      </c>
      <c r="H59" s="61" t="s">
        <v>20</v>
      </c>
      <c r="I59" s="61" t="s">
        <v>36</v>
      </c>
      <c r="J59" s="62" t="s">
        <v>254</v>
      </c>
      <c r="K59" s="61"/>
      <c r="L59" s="81">
        <v>0.16267257580683636</v>
      </c>
      <c r="M59" s="82">
        <v>0.44602367985354902</v>
      </c>
      <c r="N59" s="83">
        <v>-19.847941935203377</v>
      </c>
      <c r="O59" s="84">
        <v>11.793985018828819</v>
      </c>
    </row>
    <row r="60" spans="1:15" x14ac:dyDescent="0.35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69">
        <v>0.16713735383978148</v>
      </c>
      <c r="M60" s="70">
        <v>0.46486064036483032</v>
      </c>
      <c r="N60" s="71">
        <v>-19.941705757752199</v>
      </c>
      <c r="O60" s="72">
        <v>11.758875275087037</v>
      </c>
    </row>
    <row r="61" spans="1:15" x14ac:dyDescent="0.35">
      <c r="A61" s="61" t="s">
        <v>261</v>
      </c>
      <c r="B61" s="61" t="s">
        <v>262</v>
      </c>
      <c r="C61" s="62" t="s">
        <v>264</v>
      </c>
      <c r="D61" s="62" t="s">
        <v>18</v>
      </c>
      <c r="E61" s="61" t="s">
        <v>265</v>
      </c>
      <c r="F61" s="63">
        <v>315</v>
      </c>
      <c r="G61" s="61">
        <v>30</v>
      </c>
      <c r="H61" s="61" t="s">
        <v>20</v>
      </c>
      <c r="I61" s="61" t="s">
        <v>200</v>
      </c>
      <c r="J61" s="62" t="s">
        <v>22</v>
      </c>
      <c r="K61" s="61"/>
      <c r="L61" s="81">
        <v>0.16562029702399167</v>
      </c>
      <c r="M61" s="82">
        <v>0.45433898957629781</v>
      </c>
      <c r="N61" s="83">
        <v>-19.491034481630436</v>
      </c>
      <c r="O61" s="84">
        <v>11.699690278493749</v>
      </c>
    </row>
    <row r="62" spans="1:15" x14ac:dyDescent="0.35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50"/>
      <c r="O62" s="50"/>
    </row>
    <row r="63" spans="1:15" x14ac:dyDescent="0.35">
      <c r="A63" s="61" t="s">
        <v>272</v>
      </c>
      <c r="B63" s="61" t="s">
        <v>273</v>
      </c>
      <c r="C63" s="62" t="s">
        <v>276</v>
      </c>
      <c r="D63" s="62" t="s">
        <v>18</v>
      </c>
      <c r="E63" s="61" t="s">
        <v>277</v>
      </c>
      <c r="F63" s="63">
        <v>185</v>
      </c>
      <c r="G63" s="61">
        <v>30</v>
      </c>
      <c r="H63" s="61" t="s">
        <v>20</v>
      </c>
      <c r="I63" s="61" t="s">
        <v>174</v>
      </c>
      <c r="J63" s="62" t="s">
        <v>22</v>
      </c>
      <c r="K63" s="61"/>
      <c r="L63" s="81">
        <v>0.17052899444990283</v>
      </c>
      <c r="M63" s="82">
        <v>0.46715810206626163</v>
      </c>
      <c r="N63" s="83">
        <v>-19.454738808385731</v>
      </c>
      <c r="O63" s="84">
        <v>13.83135329138762</v>
      </c>
    </row>
    <row r="64" spans="1:15" x14ac:dyDescent="0.35">
      <c r="A64" s="61" t="s">
        <v>278</v>
      </c>
      <c r="B64" s="61" t="s">
        <v>279</v>
      </c>
      <c r="C64" s="64" t="s">
        <v>282</v>
      </c>
      <c r="D64" s="62" t="s">
        <v>18</v>
      </c>
      <c r="E64" s="61" t="s">
        <v>283</v>
      </c>
      <c r="F64" s="63">
        <v>760</v>
      </c>
      <c r="G64" s="61">
        <v>30</v>
      </c>
      <c r="H64" s="61" t="s">
        <v>20</v>
      </c>
      <c r="I64" s="65" t="s">
        <v>36</v>
      </c>
      <c r="J64" s="62" t="s">
        <v>22</v>
      </c>
      <c r="K64" s="61"/>
      <c r="L64" s="81">
        <v>0.16894118186273072</v>
      </c>
      <c r="M64" s="82">
        <v>0.46273726934988108</v>
      </c>
      <c r="N64" s="83">
        <v>-20.059666695797489</v>
      </c>
      <c r="O64" s="84">
        <v>8.6240767267136977</v>
      </c>
    </row>
    <row r="65" spans="1:15" x14ac:dyDescent="0.3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69">
        <v>0.16683650190843533</v>
      </c>
      <c r="M65" s="70">
        <v>0.454878733907911</v>
      </c>
      <c r="N65" s="71">
        <v>-19.996149267619256</v>
      </c>
      <c r="O65" s="72">
        <v>8.67724291009411</v>
      </c>
    </row>
    <row r="66" spans="1:15" x14ac:dyDescent="0.35">
      <c r="A66" s="61" t="s">
        <v>284</v>
      </c>
      <c r="B66" s="61" t="s">
        <v>285</v>
      </c>
      <c r="C66" s="62" t="s">
        <v>288</v>
      </c>
      <c r="D66" s="62" t="s">
        <v>18</v>
      </c>
      <c r="E66" s="61" t="s">
        <v>289</v>
      </c>
      <c r="F66" s="63">
        <v>180</v>
      </c>
      <c r="G66" s="61">
        <v>30</v>
      </c>
      <c r="H66" s="61" t="s">
        <v>39</v>
      </c>
      <c r="I66" s="65" t="s">
        <v>174</v>
      </c>
      <c r="J66" s="62" t="s">
        <v>290</v>
      </c>
      <c r="K66" s="61"/>
      <c r="L66" s="81">
        <v>0.17107073456649349</v>
      </c>
      <c r="M66" s="82">
        <v>0.46727269459852266</v>
      </c>
      <c r="N66" s="83">
        <v>-19.195628029944359</v>
      </c>
      <c r="O66" s="84">
        <v>12.75398572628267</v>
      </c>
    </row>
    <row r="67" spans="1:15" x14ac:dyDescent="0.35">
      <c r="A67" s="61" t="s">
        <v>291</v>
      </c>
      <c r="B67" s="61" t="s">
        <v>292</v>
      </c>
      <c r="C67" s="62" t="s">
        <v>294</v>
      </c>
      <c r="D67" s="62" t="s">
        <v>18</v>
      </c>
      <c r="E67" s="61" t="s">
        <v>295</v>
      </c>
      <c r="F67" s="63">
        <v>550</v>
      </c>
      <c r="G67" s="61">
        <v>30</v>
      </c>
      <c r="H67" s="61" t="s">
        <v>20</v>
      </c>
      <c r="I67" s="65" t="s">
        <v>36</v>
      </c>
      <c r="J67" s="62" t="s">
        <v>22</v>
      </c>
      <c r="K67" s="61"/>
      <c r="L67" s="81">
        <v>0.17270656715080074</v>
      </c>
      <c r="M67" s="82">
        <v>0.47417879421338671</v>
      </c>
      <c r="N67" s="83">
        <v>-19.544469778351807</v>
      </c>
      <c r="O67" s="84">
        <v>11.870223319525259</v>
      </c>
    </row>
    <row r="68" spans="1:15" x14ac:dyDescent="0.35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90"/>
      <c r="O68" s="90"/>
    </row>
    <row r="69" spans="1:15" x14ac:dyDescent="0.35">
      <c r="A69" s="61" t="s">
        <v>13</v>
      </c>
      <c r="B69" s="61" t="s">
        <v>14</v>
      </c>
      <c r="C69" s="62" t="s">
        <v>17</v>
      </c>
      <c r="D69" s="62" t="s">
        <v>18</v>
      </c>
      <c r="E69" s="61" t="s">
        <v>19</v>
      </c>
      <c r="F69" s="61">
        <v>760</v>
      </c>
      <c r="G69" s="61">
        <v>30</v>
      </c>
      <c r="H69" s="61" t="s">
        <v>20</v>
      </c>
      <c r="I69" s="61" t="s">
        <v>21</v>
      </c>
      <c r="J69" s="61" t="s">
        <v>22</v>
      </c>
      <c r="K69" s="61"/>
      <c r="L69" s="86">
        <v>0.149507087318729</v>
      </c>
      <c r="M69" s="87">
        <v>0.41126162390855103</v>
      </c>
      <c r="N69" s="88">
        <v>-18.764112803590635</v>
      </c>
      <c r="O69" s="84">
        <v>11.3014454709084</v>
      </c>
    </row>
    <row r="70" spans="1:15" x14ac:dyDescent="0.35">
      <c r="A70" s="61" t="s">
        <v>23</v>
      </c>
      <c r="B70" s="61" t="s">
        <v>24</v>
      </c>
      <c r="C70" s="62"/>
      <c r="D70" s="62" t="s">
        <v>18</v>
      </c>
      <c r="E70" s="61" t="s">
        <v>26</v>
      </c>
      <c r="F70" s="61">
        <v>720</v>
      </c>
      <c r="G70" s="61">
        <v>30</v>
      </c>
      <c r="H70" s="61" t="s">
        <v>27</v>
      </c>
      <c r="I70" s="61" t="s">
        <v>28</v>
      </c>
      <c r="J70" s="61" t="s">
        <v>22</v>
      </c>
      <c r="K70" s="61"/>
      <c r="L70" s="81">
        <v>0.16278725523800142</v>
      </c>
      <c r="M70" s="82">
        <v>0.4493537863012364</v>
      </c>
      <c r="N70" s="83">
        <v>-19.041371418654361</v>
      </c>
      <c r="O70" s="84">
        <v>10.99950167472908</v>
      </c>
    </row>
    <row r="71" spans="1:15" x14ac:dyDescent="0.35">
      <c r="A71" s="61"/>
      <c r="B71" s="61" t="s">
        <v>29</v>
      </c>
      <c r="C71" s="62"/>
      <c r="D71" s="62" t="s">
        <v>18</v>
      </c>
      <c r="E71" s="61" t="s">
        <v>31</v>
      </c>
      <c r="F71" s="61">
        <v>595</v>
      </c>
      <c r="G71" s="61">
        <v>30</v>
      </c>
      <c r="H71" s="61" t="s">
        <v>27</v>
      </c>
      <c r="I71" s="61" t="s">
        <v>32</v>
      </c>
      <c r="J71" s="61" t="s">
        <v>33</v>
      </c>
      <c r="K71" s="61"/>
      <c r="L71" s="81">
        <v>0.15772530128253889</v>
      </c>
      <c r="M71" s="82">
        <v>0.43404170490498128</v>
      </c>
      <c r="N71" s="83">
        <v>-19.07161781302495</v>
      </c>
      <c r="O71" s="84">
        <v>10.733670757827019</v>
      </c>
    </row>
    <row r="72" spans="1:15" x14ac:dyDescent="0.35">
      <c r="A72" s="61"/>
      <c r="B72" s="61" t="s">
        <v>34</v>
      </c>
      <c r="C72" s="62"/>
      <c r="D72" s="62" t="s">
        <v>18</v>
      </c>
      <c r="E72" s="61" t="s">
        <v>35</v>
      </c>
      <c r="F72" s="61">
        <v>490</v>
      </c>
      <c r="G72" s="61">
        <v>30</v>
      </c>
      <c r="H72" s="61" t="s">
        <v>20</v>
      </c>
      <c r="I72" s="61" t="s">
        <v>36</v>
      </c>
      <c r="J72" s="61" t="s">
        <v>22</v>
      </c>
      <c r="K72" s="61"/>
      <c r="L72" s="81">
        <v>0.15599396983012104</v>
      </c>
      <c r="M72" s="82">
        <v>0.43158000478824321</v>
      </c>
      <c r="N72" s="83">
        <v>-19.342827149214553</v>
      </c>
      <c r="O72" s="84">
        <v>12.202261181768963</v>
      </c>
    </row>
    <row r="73" spans="1:15" x14ac:dyDescent="0.35">
      <c r="A73" s="61"/>
      <c r="B73" s="61" t="s">
        <v>37</v>
      </c>
      <c r="C73" s="62"/>
      <c r="D73" s="62" t="s">
        <v>18</v>
      </c>
      <c r="E73" s="61" t="s">
        <v>38</v>
      </c>
      <c r="F73" s="61">
        <v>170</v>
      </c>
      <c r="G73" s="61">
        <v>30</v>
      </c>
      <c r="H73" s="61" t="s">
        <v>39</v>
      </c>
      <c r="I73" s="61" t="s">
        <v>40</v>
      </c>
      <c r="J73" s="61" t="s">
        <v>22</v>
      </c>
      <c r="K73" s="61"/>
      <c r="L73" s="81">
        <v>0.16080990766333195</v>
      </c>
      <c r="M73" s="82">
        <v>0.44345658931239157</v>
      </c>
      <c r="N73" s="83">
        <v>-19.119003830872202</v>
      </c>
      <c r="O73" s="84">
        <v>11.326523859295387</v>
      </c>
    </row>
    <row r="74" spans="1:15" x14ac:dyDescent="0.3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81">
        <v>0.16532105826526655</v>
      </c>
      <c r="M74" s="82">
        <v>0.45156691060291132</v>
      </c>
      <c r="N74" s="83">
        <v>-19.061535681568085</v>
      </c>
      <c r="O74" s="84">
        <v>11.342574027863058</v>
      </c>
    </row>
    <row r="75" spans="1:15" x14ac:dyDescent="0.3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81">
        <v>0.16766582234018429</v>
      </c>
      <c r="M75" s="82">
        <v>0.46022341695636682</v>
      </c>
      <c r="N75" s="83">
        <v>-19.341818936068869</v>
      </c>
      <c r="O75" s="84">
        <v>11.946461620221699</v>
      </c>
    </row>
    <row r="76" spans="1:15" x14ac:dyDescent="0.35">
      <c r="A76" s="61" t="s">
        <v>48</v>
      </c>
      <c r="B76" s="61" t="s">
        <v>48</v>
      </c>
      <c r="C76" s="67">
        <v>8000</v>
      </c>
      <c r="D76" s="62" t="s">
        <v>51</v>
      </c>
      <c r="E76" s="61" t="s">
        <v>52</v>
      </c>
      <c r="F76" s="61">
        <v>645</v>
      </c>
      <c r="G76" s="61">
        <v>30</v>
      </c>
      <c r="H76" s="61" t="s">
        <v>27</v>
      </c>
      <c r="I76" s="61" t="s">
        <v>53</v>
      </c>
      <c r="J76" s="61" t="s">
        <v>54</v>
      </c>
      <c r="K76" s="61"/>
      <c r="L76" s="81">
        <v>0.16802867639782487</v>
      </c>
      <c r="M76" s="82">
        <v>0.46219424062052733</v>
      </c>
      <c r="N76" s="83">
        <v>-19.295441131367301</v>
      </c>
      <c r="O76" s="84">
        <v>11.548216812636349</v>
      </c>
    </row>
    <row r="77" spans="1:15" x14ac:dyDescent="0.35">
      <c r="A77" s="61" t="s">
        <v>74</v>
      </c>
      <c r="B77" s="61" t="s">
        <v>74</v>
      </c>
      <c r="C77" s="62" t="s">
        <v>77</v>
      </c>
      <c r="D77" s="62" t="s">
        <v>18</v>
      </c>
      <c r="E77" s="61" t="s">
        <v>78</v>
      </c>
      <c r="F77" s="61">
        <v>345</v>
      </c>
      <c r="G77" s="61">
        <v>30</v>
      </c>
      <c r="H77" s="61" t="s">
        <v>20</v>
      </c>
      <c r="I77" s="61" t="s">
        <v>79</v>
      </c>
      <c r="J77" s="61" t="s">
        <v>22</v>
      </c>
      <c r="K77" s="61"/>
      <c r="L77" s="81">
        <v>0.171553769343809</v>
      </c>
      <c r="M77" s="82">
        <v>0.47021678828210883</v>
      </c>
      <c r="N77" s="83">
        <v>-19.386180314479063</v>
      </c>
      <c r="O77" s="83">
        <v>13.318751032757611</v>
      </c>
    </row>
    <row r="78" spans="1:15" x14ac:dyDescent="0.35">
      <c r="A78" s="66" t="s">
        <v>80</v>
      </c>
      <c r="B78" s="61" t="s">
        <v>81</v>
      </c>
      <c r="C78" s="62">
        <v>160</v>
      </c>
      <c r="D78" s="62" t="s">
        <v>46</v>
      </c>
      <c r="E78" s="61" t="s">
        <v>84</v>
      </c>
      <c r="F78" s="61">
        <v>340</v>
      </c>
      <c r="G78" s="61">
        <v>30</v>
      </c>
      <c r="H78" s="61" t="s">
        <v>20</v>
      </c>
      <c r="I78" s="61" t="s">
        <v>85</v>
      </c>
      <c r="J78" s="61" t="s">
        <v>54</v>
      </c>
      <c r="K78" s="61"/>
      <c r="L78" s="81">
        <v>0.17268957699738974</v>
      </c>
      <c r="M78" s="82">
        <v>0.47234517168692863</v>
      </c>
      <c r="N78" s="83">
        <v>-19.289391852493182</v>
      </c>
      <c r="O78" s="83">
        <v>12.273483804788004</v>
      </c>
    </row>
    <row r="79" spans="1:15" x14ac:dyDescent="0.35">
      <c r="A79" s="66"/>
      <c r="B79" s="61" t="s">
        <v>86</v>
      </c>
      <c r="C79" s="62">
        <v>160</v>
      </c>
      <c r="D79" s="62" t="s">
        <v>18</v>
      </c>
      <c r="E79" s="61" t="s">
        <v>84</v>
      </c>
      <c r="F79" s="61">
        <v>340</v>
      </c>
      <c r="G79" s="61">
        <v>30</v>
      </c>
      <c r="H79" s="61" t="s">
        <v>20</v>
      </c>
      <c r="I79" s="61" t="s">
        <v>79</v>
      </c>
      <c r="J79" s="61" t="s">
        <v>22</v>
      </c>
      <c r="K79" s="61"/>
      <c r="L79" s="81">
        <v>0.1625251855639564</v>
      </c>
      <c r="M79" s="82">
        <v>0.4465438794975487</v>
      </c>
      <c r="N79" s="83">
        <v>-19.421467774578083</v>
      </c>
      <c r="O79" s="83">
        <v>12.838249111262945</v>
      </c>
    </row>
    <row r="80" spans="1:15" x14ac:dyDescent="0.3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81">
        <v>0.1472899384097979</v>
      </c>
      <c r="M80" s="82">
        <v>0.4056086498546877</v>
      </c>
      <c r="N80" s="83">
        <v>-19.420459561432398</v>
      </c>
      <c r="O80" s="83">
        <v>12.835239704656507</v>
      </c>
    </row>
    <row r="81" spans="1:15" x14ac:dyDescent="0.35">
      <c r="A81" s="61" t="s">
        <v>114</v>
      </c>
      <c r="B81" s="61" t="s">
        <v>114</v>
      </c>
      <c r="C81" s="62" t="s">
        <v>116</v>
      </c>
      <c r="D81" s="62" t="s">
        <v>18</v>
      </c>
      <c r="E81" s="61" t="s">
        <v>117</v>
      </c>
      <c r="F81" s="61">
        <v>180</v>
      </c>
      <c r="G81" s="61">
        <v>30</v>
      </c>
      <c r="H81" s="61" t="s">
        <v>20</v>
      </c>
      <c r="I81" s="61" t="s">
        <v>79</v>
      </c>
      <c r="J81" s="61" t="s">
        <v>22</v>
      </c>
      <c r="K81" s="61"/>
      <c r="L81" s="81">
        <v>0.16919173230659729</v>
      </c>
      <c r="M81" s="82">
        <v>0.46389937724088054</v>
      </c>
      <c r="N81" s="83">
        <v>-19.852983000931808</v>
      </c>
      <c r="O81" s="83">
        <v>11.226210305747438</v>
      </c>
    </row>
    <row r="82" spans="1:15" x14ac:dyDescent="0.3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81">
        <v>0.16000549806225317</v>
      </c>
      <c r="M82" s="82">
        <v>0.44051143572809798</v>
      </c>
      <c r="N82" s="83">
        <v>-19.844917295766315</v>
      </c>
      <c r="O82" s="83">
        <v>11.172040986831549</v>
      </c>
    </row>
    <row r="83" spans="1:15" x14ac:dyDescent="0.35">
      <c r="A83" s="61" t="s">
        <v>128</v>
      </c>
      <c r="B83" s="61" t="s">
        <v>128</v>
      </c>
      <c r="C83" s="68" t="s">
        <v>131</v>
      </c>
      <c r="D83" s="62" t="s">
        <v>18</v>
      </c>
      <c r="E83" s="61" t="s">
        <v>132</v>
      </c>
      <c r="F83" s="61">
        <v>150</v>
      </c>
      <c r="G83" s="61">
        <v>30</v>
      </c>
      <c r="H83" s="61" t="s">
        <v>20</v>
      </c>
      <c r="I83" s="61" t="s">
        <v>133</v>
      </c>
      <c r="J83" s="61" t="s">
        <v>22</v>
      </c>
      <c r="K83" s="61"/>
      <c r="L83" s="81">
        <v>0.1696247897409599</v>
      </c>
      <c r="M83" s="82">
        <v>0.46294527059950175</v>
      </c>
      <c r="N83" s="83">
        <v>-19.440623824346122</v>
      </c>
      <c r="O83" s="84">
        <v>10.588216105182497</v>
      </c>
    </row>
    <row r="84" spans="1:15" x14ac:dyDescent="0.35">
      <c r="A84" s="61" t="s">
        <v>148</v>
      </c>
      <c r="B84" s="61" t="s">
        <v>149</v>
      </c>
      <c r="C84" s="62" t="s">
        <v>153</v>
      </c>
      <c r="D84" s="62" t="s">
        <v>18</v>
      </c>
      <c r="E84" s="61" t="s">
        <v>154</v>
      </c>
      <c r="F84" s="63">
        <v>70</v>
      </c>
      <c r="G84" s="61">
        <v>30</v>
      </c>
      <c r="H84" s="61" t="s">
        <v>20</v>
      </c>
      <c r="I84" s="61" t="s">
        <v>155</v>
      </c>
      <c r="J84" s="62" t="s">
        <v>33</v>
      </c>
      <c r="K84" s="61"/>
      <c r="L84" s="81">
        <v>0.16582980718056503</v>
      </c>
      <c r="M84" s="82">
        <v>0.45583402006903478</v>
      </c>
      <c r="N84" s="83">
        <v>-19.937672905169453</v>
      </c>
      <c r="O84" s="84">
        <v>11.666586805822925</v>
      </c>
    </row>
    <row r="85" spans="1:15" x14ac:dyDescent="0.3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85">
        <f>AVERAGE(N42:N84)</f>
        <v>-19.527433561351625</v>
      </c>
      <c r="O85" s="85">
        <f>AVERAGE(O42:O84)</f>
        <v>11.59232905477346</v>
      </c>
    </row>
    <row r="86" spans="1:15" x14ac:dyDescent="0.35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50"/>
      <c r="O86" s="5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4A51-34C2-4C8F-8B04-8E77334498BF}">
  <dimension ref="C40"/>
  <sheetViews>
    <sheetView topLeftCell="A13" workbookViewId="0">
      <selection activeCell="E40" sqref="E40"/>
    </sheetView>
  </sheetViews>
  <sheetFormatPr defaultRowHeight="14.5" x14ac:dyDescent="0.35"/>
  <sheetData>
    <row r="40" spans="3:3" ht="18.5" x14ac:dyDescent="0.45">
      <c r="C40" s="91" t="s">
        <v>318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7E24-BE4B-463A-8F06-9FA9B957004D}">
  <dimension ref="C3:M70"/>
  <sheetViews>
    <sheetView topLeftCell="B37" workbookViewId="0">
      <selection activeCell="R55" sqref="R54:R55"/>
    </sheetView>
  </sheetViews>
  <sheetFormatPr defaultRowHeight="14.5" x14ac:dyDescent="0.35"/>
  <sheetData>
    <row r="3" spans="13:13" x14ac:dyDescent="0.35">
      <c r="M3" t="s">
        <v>345</v>
      </c>
    </row>
    <row r="19" spans="13:13" x14ac:dyDescent="0.35">
      <c r="M19" t="s">
        <v>346</v>
      </c>
    </row>
    <row r="36" spans="13:13" x14ac:dyDescent="0.35">
      <c r="M36" t="s">
        <v>347</v>
      </c>
    </row>
    <row r="53" spans="13:13" x14ac:dyDescent="0.35">
      <c r="M53" t="s">
        <v>348</v>
      </c>
    </row>
    <row r="60" spans="13:13" x14ac:dyDescent="0.35">
      <c r="M60" s="104"/>
    </row>
    <row r="70" spans="3:3" s="91" customFormat="1" ht="18.5" x14ac:dyDescent="0.45">
      <c r="C70" s="91" t="s">
        <v>333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3FE1C-3611-4DE6-8D8A-44D8ED3C1F69}">
  <dimension ref="C32"/>
  <sheetViews>
    <sheetView topLeftCell="A4" workbookViewId="0">
      <selection activeCell="C32" sqref="C32"/>
    </sheetView>
  </sheetViews>
  <sheetFormatPr defaultRowHeight="14.5" x14ac:dyDescent="0.35"/>
  <sheetData>
    <row r="32" spans="3:3" ht="18" customHeight="1" x14ac:dyDescent="0.7">
      <c r="C32" s="91" t="s">
        <v>339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CD94B-C904-458F-816C-1EC04D85C578}">
  <dimension ref="B24:T40"/>
  <sheetViews>
    <sheetView topLeftCell="C7" workbookViewId="0">
      <selection activeCell="F38" sqref="F38"/>
    </sheetView>
  </sheetViews>
  <sheetFormatPr defaultRowHeight="14.5" x14ac:dyDescent="0.35"/>
  <sheetData>
    <row r="24" spans="20:20" x14ac:dyDescent="0.35">
      <c r="T24" s="48" t="s">
        <v>330</v>
      </c>
    </row>
    <row r="40" spans="2:2" ht="21" x14ac:dyDescent="0.45">
      <c r="B40" s="91" t="s">
        <v>334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0CB5D-19E7-4B2F-9DC3-C0F4E5227030}">
  <dimension ref="B40"/>
  <sheetViews>
    <sheetView workbookViewId="0">
      <selection activeCell="I33" sqref="I33"/>
    </sheetView>
  </sheetViews>
  <sheetFormatPr defaultRowHeight="14.5" x14ac:dyDescent="0.35"/>
  <sheetData>
    <row r="40" spans="2:2" ht="18.5" x14ac:dyDescent="0.45">
      <c r="B40" s="91" t="s">
        <v>335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70636-C308-4C8E-A13B-283AABA41561}">
  <dimension ref="B39"/>
  <sheetViews>
    <sheetView workbookViewId="0">
      <selection activeCell="P26" sqref="P26"/>
    </sheetView>
  </sheetViews>
  <sheetFormatPr defaultRowHeight="14.5" x14ac:dyDescent="0.35"/>
  <sheetData>
    <row r="39" spans="2:2" ht="18.5" x14ac:dyDescent="0.45">
      <c r="B39" s="91" t="s">
        <v>336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570B-DBB7-4608-9F98-6F7F884CADCB}">
  <dimension ref="B40:N46"/>
  <sheetViews>
    <sheetView workbookViewId="0">
      <selection activeCell="Q22" sqref="Q22"/>
    </sheetView>
  </sheetViews>
  <sheetFormatPr defaultRowHeight="14.5" x14ac:dyDescent="0.35"/>
  <sheetData>
    <row r="40" spans="2:14" x14ac:dyDescent="0.35">
      <c r="B40" t="s">
        <v>337</v>
      </c>
    </row>
    <row r="46" spans="2:14" ht="18.5" x14ac:dyDescent="0.45">
      <c r="N46" s="103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CB530-1ADA-4AAA-80CB-05058F37EEB3}">
  <dimension ref="B116"/>
  <sheetViews>
    <sheetView workbookViewId="0">
      <selection activeCell="B116" sqref="B116"/>
    </sheetView>
  </sheetViews>
  <sheetFormatPr defaultRowHeight="14.5" x14ac:dyDescent="0.35"/>
  <sheetData>
    <row r="116" spans="2:2" x14ac:dyDescent="0.35">
      <c r="B116" t="s">
        <v>332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12</vt:i4>
      </vt:variant>
    </vt:vector>
  </HeadingPairs>
  <TitlesOfParts>
    <vt:vector size="12" baseType="lpstr">
      <vt:lpstr>Supplement contents</vt:lpstr>
      <vt:lpstr>Figure S1</vt:lpstr>
      <vt:lpstr>Figure S2</vt:lpstr>
      <vt:lpstr>Figure S3</vt:lpstr>
      <vt:lpstr>Figure S4</vt:lpstr>
      <vt:lpstr>Figure S5</vt:lpstr>
      <vt:lpstr>Figure S6</vt:lpstr>
      <vt:lpstr>Figure S7</vt:lpstr>
      <vt:lpstr>Figure S8 </vt:lpstr>
      <vt:lpstr>Table S1</vt:lpstr>
      <vt:lpstr>Table S2</vt:lpstr>
      <vt:lpstr>Table S3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Mihaljevič Martin</cp:lastModifiedBy>
  <dcterms:created xsi:type="dcterms:W3CDTF">2022-08-04T09:11:14Z</dcterms:created>
  <dcterms:modified xsi:type="dcterms:W3CDTF">2024-03-22T10:20:37Z</dcterms:modified>
</cp:coreProperties>
</file>