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lda\Downloads\"/>
    </mc:Choice>
  </mc:AlternateContent>
  <bookViews>
    <workbookView xWindow="0" yWindow="0" windowWidth="9233" windowHeight="6390"/>
  </bookViews>
  <sheets>
    <sheet name="SV data" sheetId="1" r:id="rId1"/>
    <sheet name="second. standards" sheetId="4"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1" l="1"/>
  <c r="C172" i="1"/>
  <c r="D172" i="1"/>
  <c r="E172" i="1"/>
  <c r="F172" i="1"/>
  <c r="G172" i="1"/>
  <c r="H172" i="1"/>
  <c r="I172" i="1"/>
  <c r="J172" i="1"/>
  <c r="K172" i="1"/>
  <c r="L172" i="1"/>
  <c r="M172" i="1"/>
  <c r="N172" i="1"/>
  <c r="O172" i="1"/>
  <c r="P172" i="1"/>
  <c r="Q172" i="1"/>
  <c r="R172" i="1"/>
  <c r="S172" i="1"/>
  <c r="T172" i="1"/>
  <c r="U172" i="1"/>
  <c r="V172" i="1"/>
  <c r="W172" i="1"/>
  <c r="X172" i="1"/>
  <c r="Y172" i="1"/>
  <c r="Z172" i="1"/>
  <c r="AA172" i="1"/>
  <c r="AB172" i="1"/>
  <c r="AC172" i="1"/>
  <c r="AD172" i="1"/>
  <c r="AE172" i="1"/>
  <c r="AF172" i="1"/>
  <c r="AG172" i="1"/>
  <c r="B172" i="1"/>
  <c r="C171" i="1"/>
  <c r="D171" i="1"/>
  <c r="E171" i="1"/>
  <c r="F171" i="1"/>
  <c r="G171" i="1"/>
  <c r="H171" i="1"/>
  <c r="I171" i="1"/>
  <c r="J171" i="1"/>
  <c r="K171" i="1"/>
  <c r="L171" i="1"/>
  <c r="M171" i="1"/>
  <c r="N171" i="1"/>
  <c r="O171" i="1"/>
  <c r="P171" i="1"/>
  <c r="Q171" i="1"/>
  <c r="R171" i="1"/>
  <c r="S171" i="1"/>
  <c r="T171" i="1"/>
  <c r="U171" i="1"/>
  <c r="V171" i="1"/>
  <c r="W171" i="1"/>
  <c r="X171" i="1"/>
  <c r="Y171" i="1"/>
  <c r="Z171" i="1"/>
  <c r="AA171" i="1"/>
  <c r="AB171" i="1"/>
  <c r="AC171" i="1"/>
  <c r="AD171" i="1"/>
  <c r="AE171" i="1"/>
  <c r="AF171" i="1"/>
  <c r="AG171" i="1"/>
  <c r="B171" i="1"/>
  <c r="M55" i="4"/>
  <c r="L55" i="4"/>
  <c r="K55" i="4"/>
  <c r="J55" i="4"/>
  <c r="I55" i="4"/>
  <c r="H55" i="4"/>
  <c r="G55" i="4"/>
  <c r="F55" i="4"/>
  <c r="E55" i="4"/>
  <c r="D55" i="4"/>
  <c r="C55" i="4"/>
  <c r="Q52" i="4"/>
  <c r="Q51" i="4"/>
  <c r="Q50" i="4"/>
  <c r="Q49" i="4"/>
  <c r="Q48" i="4"/>
  <c r="Q47" i="4"/>
  <c r="Q46" i="4"/>
  <c r="Q45" i="4"/>
  <c r="Q44" i="4"/>
  <c r="Q43" i="4"/>
  <c r="Q42" i="4"/>
  <c r="Q41" i="4"/>
  <c r="Q40" i="4"/>
  <c r="Q39" i="4"/>
  <c r="Q38" i="4"/>
  <c r="Q37" i="4"/>
  <c r="Q36" i="4"/>
  <c r="M24" i="4"/>
  <c r="L24" i="4"/>
  <c r="K24" i="4"/>
  <c r="J24" i="4"/>
  <c r="I24" i="4"/>
  <c r="H24" i="4"/>
  <c r="G24" i="4"/>
  <c r="F24" i="4"/>
  <c r="E24" i="4"/>
  <c r="D24" i="4"/>
  <c r="C24" i="4"/>
  <c r="Q23" i="4"/>
  <c r="Q22" i="4"/>
  <c r="Q21" i="4"/>
  <c r="Q20" i="4"/>
  <c r="Q19" i="4"/>
  <c r="Q18" i="4"/>
  <c r="Q17" i="4"/>
  <c r="Q16" i="4"/>
  <c r="Q15" i="4"/>
  <c r="Q14" i="4"/>
  <c r="Q13" i="4"/>
  <c r="Q12" i="4"/>
  <c r="Q11" i="4"/>
  <c r="AF36" i="1"/>
  <c r="AG36" i="1"/>
  <c r="AH36" i="1"/>
  <c r="AI36" i="1"/>
  <c r="AJ36" i="1"/>
  <c r="AF40" i="1"/>
  <c r="AG40" i="1"/>
  <c r="AH40" i="1"/>
  <c r="AI40" i="1"/>
  <c r="AJ40" i="1"/>
  <c r="AF41" i="1"/>
  <c r="AG41" i="1"/>
  <c r="AH41" i="1"/>
  <c r="AI41" i="1"/>
  <c r="AJ41" i="1"/>
  <c r="AF42" i="1"/>
  <c r="AG42" i="1"/>
  <c r="AH42" i="1"/>
  <c r="AI42" i="1"/>
  <c r="AJ42" i="1"/>
  <c r="AF79" i="1"/>
  <c r="AG79" i="1"/>
  <c r="AH79" i="1"/>
  <c r="AI79" i="1"/>
  <c r="AJ79" i="1"/>
  <c r="AF83" i="1"/>
  <c r="AG83" i="1"/>
  <c r="AH83" i="1"/>
  <c r="AI83" i="1"/>
  <c r="AJ83" i="1"/>
  <c r="AF84" i="1"/>
  <c r="AG84" i="1"/>
  <c r="AH84" i="1"/>
  <c r="AI84" i="1"/>
  <c r="AJ84" i="1"/>
  <c r="AF85" i="1"/>
  <c r="AG85" i="1"/>
  <c r="AH85" i="1"/>
  <c r="AI85" i="1"/>
  <c r="AJ85" i="1"/>
  <c r="AF121" i="1"/>
  <c r="AG121" i="1"/>
  <c r="AH121" i="1"/>
  <c r="AI121" i="1"/>
  <c r="AJ121" i="1"/>
  <c r="AF125" i="1"/>
  <c r="AG125" i="1"/>
  <c r="AH125" i="1"/>
  <c r="AI125" i="1"/>
  <c r="AJ125" i="1"/>
  <c r="AF126" i="1"/>
  <c r="AG126" i="1"/>
  <c r="AH126" i="1"/>
  <c r="AI126" i="1"/>
  <c r="AJ126" i="1"/>
  <c r="AF127" i="1"/>
  <c r="AG127" i="1"/>
  <c r="AH127" i="1"/>
  <c r="AI127" i="1"/>
  <c r="AJ127" i="1"/>
  <c r="AF166" i="1"/>
  <c r="AG166" i="1"/>
  <c r="R233" i="1"/>
  <c r="O233" i="1"/>
  <c r="P233" i="1"/>
  <c r="Q233" i="1"/>
  <c r="Y233" i="1"/>
  <c r="B15" i="1"/>
  <c r="C233" i="1"/>
  <c r="D233" i="1"/>
  <c r="E233" i="1"/>
  <c r="F233" i="1"/>
  <c r="G233" i="1"/>
  <c r="S233" i="1"/>
  <c r="T233" i="1"/>
  <c r="U233" i="1"/>
  <c r="H233" i="1"/>
  <c r="I233" i="1"/>
  <c r="J233" i="1"/>
  <c r="AC233" i="1"/>
  <c r="AD233" i="1"/>
  <c r="AE233" i="1"/>
  <c r="AF233" i="1"/>
  <c r="AG233" i="1"/>
  <c r="AH233" i="1"/>
  <c r="AI233" i="1"/>
  <c r="AJ233" i="1"/>
  <c r="K233" i="1"/>
  <c r="V233" i="1"/>
  <c r="W233" i="1"/>
  <c r="X233" i="1"/>
  <c r="L233" i="1"/>
  <c r="M233" i="1"/>
  <c r="N233" i="1"/>
  <c r="Z233" i="1"/>
  <c r="AA233" i="1"/>
  <c r="AB233" i="1"/>
  <c r="B233" i="1"/>
  <c r="C210" i="1"/>
  <c r="D210" i="1"/>
  <c r="F210" i="1"/>
  <c r="G210" i="1"/>
  <c r="H210" i="1"/>
  <c r="I210" i="1"/>
  <c r="J210" i="1"/>
  <c r="K210" i="1"/>
  <c r="L210" i="1"/>
  <c r="M210" i="1"/>
  <c r="N210" i="1"/>
  <c r="O210" i="1"/>
  <c r="P210" i="1"/>
  <c r="E210" i="1"/>
  <c r="Q210" i="1"/>
  <c r="R210" i="1"/>
  <c r="S210" i="1"/>
  <c r="T210" i="1"/>
  <c r="U210" i="1"/>
  <c r="V210" i="1"/>
  <c r="W210" i="1"/>
  <c r="X210" i="1"/>
  <c r="Y210" i="1"/>
  <c r="Z210" i="1"/>
  <c r="AA210" i="1"/>
  <c r="AB210" i="1"/>
  <c r="AC210" i="1"/>
  <c r="B210" i="1"/>
  <c r="C189" i="1"/>
  <c r="D189" i="1"/>
  <c r="E189" i="1"/>
  <c r="F189" i="1"/>
  <c r="G189" i="1"/>
  <c r="H189" i="1"/>
  <c r="I189" i="1"/>
  <c r="J189" i="1"/>
  <c r="K189" i="1"/>
  <c r="L189" i="1"/>
  <c r="M189" i="1"/>
  <c r="N189" i="1"/>
  <c r="O189" i="1"/>
  <c r="P189" i="1"/>
  <c r="Q189" i="1"/>
  <c r="R189" i="1"/>
  <c r="S189" i="1"/>
  <c r="T189" i="1"/>
  <c r="U189" i="1"/>
  <c r="V189" i="1"/>
  <c r="W189" i="1"/>
  <c r="X189" i="1"/>
  <c r="Y189" i="1"/>
  <c r="Z189" i="1"/>
  <c r="AA189" i="1"/>
  <c r="B189" i="1"/>
  <c r="C166" i="1"/>
  <c r="D166" i="1"/>
  <c r="E166" i="1"/>
  <c r="F166" i="1"/>
  <c r="G166" i="1"/>
  <c r="H166" i="1"/>
  <c r="I166" i="1"/>
  <c r="J166" i="1"/>
  <c r="K166" i="1"/>
  <c r="L166" i="1"/>
  <c r="M166" i="1"/>
  <c r="N166" i="1"/>
  <c r="O166" i="1"/>
  <c r="P166" i="1"/>
  <c r="Q166" i="1"/>
  <c r="R166" i="1"/>
  <c r="S166" i="1"/>
  <c r="T166" i="1"/>
  <c r="U166" i="1"/>
  <c r="V166" i="1"/>
  <c r="W166" i="1"/>
  <c r="X166" i="1"/>
  <c r="Y166" i="1"/>
  <c r="Z166" i="1"/>
  <c r="AA166" i="1"/>
  <c r="AB166" i="1"/>
  <c r="AC166" i="1"/>
  <c r="AD166" i="1"/>
  <c r="AE166" i="1"/>
  <c r="B166" i="1"/>
  <c r="C147" i="1"/>
  <c r="D147" i="1"/>
  <c r="E147" i="1"/>
  <c r="F147" i="1"/>
  <c r="G147" i="1"/>
  <c r="H147" i="1"/>
  <c r="I147" i="1"/>
  <c r="J147" i="1"/>
  <c r="K147" i="1"/>
  <c r="L147" i="1"/>
  <c r="M147" i="1"/>
  <c r="N147" i="1"/>
  <c r="O147" i="1"/>
  <c r="P147" i="1"/>
  <c r="Q147" i="1"/>
  <c r="R147" i="1"/>
  <c r="S147" i="1"/>
  <c r="T147" i="1"/>
  <c r="U147" i="1"/>
  <c r="V147" i="1"/>
  <c r="W147" i="1"/>
  <c r="X147" i="1"/>
  <c r="Y147" i="1"/>
  <c r="Z147" i="1"/>
  <c r="C148" i="1"/>
  <c r="D148" i="1"/>
  <c r="E148" i="1"/>
  <c r="F148" i="1"/>
  <c r="G148" i="1"/>
  <c r="H148" i="1"/>
  <c r="I148" i="1"/>
  <c r="J148" i="1"/>
  <c r="K148" i="1"/>
  <c r="L148" i="1"/>
  <c r="M148" i="1"/>
  <c r="N148" i="1"/>
  <c r="O148" i="1"/>
  <c r="P148" i="1"/>
  <c r="Q148" i="1"/>
  <c r="R148" i="1"/>
  <c r="S148" i="1"/>
  <c r="T148" i="1"/>
  <c r="U148" i="1"/>
  <c r="V148" i="1"/>
  <c r="W148" i="1"/>
  <c r="X148" i="1"/>
  <c r="Y148" i="1"/>
  <c r="Z148" i="1"/>
  <c r="C149" i="1"/>
  <c r="D149" i="1"/>
  <c r="E149" i="1"/>
  <c r="F149" i="1"/>
  <c r="G149" i="1"/>
  <c r="H149" i="1"/>
  <c r="I149" i="1"/>
  <c r="J149" i="1"/>
  <c r="K149" i="1"/>
  <c r="L149" i="1"/>
  <c r="M149" i="1"/>
  <c r="N149" i="1"/>
  <c r="O149" i="1"/>
  <c r="P149" i="1"/>
  <c r="Q149" i="1"/>
  <c r="R149" i="1"/>
  <c r="S149" i="1"/>
  <c r="T149" i="1"/>
  <c r="U149" i="1"/>
  <c r="V149" i="1"/>
  <c r="W149" i="1"/>
  <c r="X149" i="1"/>
  <c r="Y149" i="1"/>
  <c r="Z149" i="1"/>
  <c r="B149" i="1"/>
  <c r="B148" i="1"/>
  <c r="B147" i="1"/>
  <c r="C143" i="1"/>
  <c r="D143" i="1"/>
  <c r="E143" i="1"/>
  <c r="F143" i="1"/>
  <c r="G143" i="1"/>
  <c r="H143" i="1"/>
  <c r="I143" i="1"/>
  <c r="J143" i="1"/>
  <c r="K143" i="1"/>
  <c r="L143" i="1"/>
  <c r="M143" i="1"/>
  <c r="N143" i="1"/>
  <c r="O143" i="1"/>
  <c r="P143" i="1"/>
  <c r="Q143" i="1"/>
  <c r="R143" i="1"/>
  <c r="S143" i="1"/>
  <c r="T143" i="1"/>
  <c r="U143" i="1"/>
  <c r="V143" i="1"/>
  <c r="W143" i="1"/>
  <c r="X143" i="1"/>
  <c r="Y143" i="1"/>
  <c r="Z143" i="1"/>
  <c r="B143" i="1"/>
  <c r="C125" i="1"/>
  <c r="D125" i="1"/>
  <c r="E125" i="1"/>
  <c r="F125" i="1"/>
  <c r="G125" i="1"/>
  <c r="H125" i="1"/>
  <c r="I125" i="1"/>
  <c r="J125" i="1"/>
  <c r="K125" i="1"/>
  <c r="L125" i="1"/>
  <c r="M125" i="1"/>
  <c r="N125" i="1"/>
  <c r="O125" i="1"/>
  <c r="P125" i="1"/>
  <c r="Q125" i="1"/>
  <c r="R125" i="1"/>
  <c r="S125" i="1"/>
  <c r="T125" i="1"/>
  <c r="U125" i="1"/>
  <c r="V125" i="1"/>
  <c r="W125" i="1"/>
  <c r="X125" i="1"/>
  <c r="Y125" i="1"/>
  <c r="Z125" i="1"/>
  <c r="AA125" i="1"/>
  <c r="AB125" i="1"/>
  <c r="AC125" i="1"/>
  <c r="AD125" i="1"/>
  <c r="AE125" i="1"/>
  <c r="C126" i="1"/>
  <c r="D126" i="1"/>
  <c r="E126" i="1"/>
  <c r="F126" i="1"/>
  <c r="G126" i="1"/>
  <c r="H126" i="1"/>
  <c r="I126" i="1"/>
  <c r="J126" i="1"/>
  <c r="K126" i="1"/>
  <c r="L126" i="1"/>
  <c r="M126" i="1"/>
  <c r="N126" i="1"/>
  <c r="O126" i="1"/>
  <c r="P126" i="1"/>
  <c r="Q126" i="1"/>
  <c r="R126" i="1"/>
  <c r="S126" i="1"/>
  <c r="T126" i="1"/>
  <c r="U126" i="1"/>
  <c r="V126" i="1"/>
  <c r="W126" i="1"/>
  <c r="X126" i="1"/>
  <c r="Y126" i="1"/>
  <c r="Z126" i="1"/>
  <c r="AA126" i="1"/>
  <c r="AB126" i="1"/>
  <c r="AC126" i="1"/>
  <c r="AD126" i="1"/>
  <c r="AE126" i="1"/>
  <c r="C127" i="1"/>
  <c r="D127" i="1"/>
  <c r="E127" i="1"/>
  <c r="F127" i="1"/>
  <c r="G127" i="1"/>
  <c r="H127" i="1"/>
  <c r="I127" i="1"/>
  <c r="J127" i="1"/>
  <c r="K127" i="1"/>
  <c r="L127" i="1"/>
  <c r="M127" i="1"/>
  <c r="N127" i="1"/>
  <c r="O127" i="1"/>
  <c r="P127" i="1"/>
  <c r="Q127" i="1"/>
  <c r="R127" i="1"/>
  <c r="S127" i="1"/>
  <c r="T127" i="1"/>
  <c r="U127" i="1"/>
  <c r="V127" i="1"/>
  <c r="W127" i="1"/>
  <c r="X127" i="1"/>
  <c r="Y127" i="1"/>
  <c r="Z127" i="1"/>
  <c r="AA127" i="1"/>
  <c r="AB127" i="1"/>
  <c r="AC127" i="1"/>
  <c r="AD127" i="1"/>
  <c r="AE127" i="1"/>
  <c r="B127" i="1"/>
  <c r="B126" i="1"/>
  <c r="B125" i="1"/>
  <c r="C121" i="1"/>
  <c r="D121" i="1"/>
  <c r="E121" i="1"/>
  <c r="F121" i="1"/>
  <c r="G121" i="1"/>
  <c r="H121" i="1"/>
  <c r="I121" i="1"/>
  <c r="J121" i="1"/>
  <c r="K121" i="1"/>
  <c r="L121" i="1"/>
  <c r="M121" i="1"/>
  <c r="N121" i="1"/>
  <c r="O121" i="1"/>
  <c r="P121" i="1"/>
  <c r="Q121" i="1"/>
  <c r="R121" i="1"/>
  <c r="S121" i="1"/>
  <c r="T121" i="1"/>
  <c r="U121" i="1"/>
  <c r="V121" i="1"/>
  <c r="W121" i="1"/>
  <c r="X121" i="1"/>
  <c r="Y121" i="1"/>
  <c r="Z121" i="1"/>
  <c r="AA121" i="1"/>
  <c r="AB121" i="1"/>
  <c r="AC121" i="1"/>
  <c r="AD121" i="1"/>
  <c r="AE121" i="1"/>
  <c r="B121" i="1"/>
  <c r="C104" i="1"/>
  <c r="D104" i="1"/>
  <c r="E104" i="1"/>
  <c r="F104" i="1"/>
  <c r="G104" i="1"/>
  <c r="H104" i="1"/>
  <c r="I104" i="1"/>
  <c r="J104" i="1"/>
  <c r="K104" i="1"/>
  <c r="L104" i="1"/>
  <c r="M104" i="1"/>
  <c r="U104" i="1"/>
  <c r="V104" i="1"/>
  <c r="W104" i="1"/>
  <c r="X104" i="1"/>
  <c r="Y104" i="1"/>
  <c r="Z104" i="1"/>
  <c r="AA104" i="1"/>
  <c r="AB104" i="1"/>
  <c r="AC104" i="1"/>
  <c r="AD104" i="1"/>
  <c r="AE104" i="1"/>
  <c r="N104" i="1"/>
  <c r="O104" i="1"/>
  <c r="P104" i="1"/>
  <c r="Q104" i="1"/>
  <c r="R104" i="1"/>
  <c r="S104" i="1"/>
  <c r="T104" i="1"/>
  <c r="C105" i="1"/>
  <c r="D105" i="1"/>
  <c r="E105" i="1"/>
  <c r="F105" i="1"/>
  <c r="G105" i="1"/>
  <c r="H105" i="1"/>
  <c r="I105" i="1"/>
  <c r="J105" i="1"/>
  <c r="K105" i="1"/>
  <c r="L105" i="1"/>
  <c r="M105" i="1"/>
  <c r="U105" i="1"/>
  <c r="V105" i="1"/>
  <c r="W105" i="1"/>
  <c r="X105" i="1"/>
  <c r="Y105" i="1"/>
  <c r="Z105" i="1"/>
  <c r="AA105" i="1"/>
  <c r="AB105" i="1"/>
  <c r="AC105" i="1"/>
  <c r="AD105" i="1"/>
  <c r="AE105" i="1"/>
  <c r="N105" i="1"/>
  <c r="O105" i="1"/>
  <c r="P105" i="1"/>
  <c r="Q105" i="1"/>
  <c r="R105" i="1"/>
  <c r="S105" i="1"/>
  <c r="T105" i="1"/>
  <c r="C106" i="1"/>
  <c r="D106" i="1"/>
  <c r="E106" i="1"/>
  <c r="F106" i="1"/>
  <c r="G106" i="1"/>
  <c r="H106" i="1"/>
  <c r="I106" i="1"/>
  <c r="J106" i="1"/>
  <c r="K106" i="1"/>
  <c r="L106" i="1"/>
  <c r="M106" i="1"/>
  <c r="U106" i="1"/>
  <c r="V106" i="1"/>
  <c r="W106" i="1"/>
  <c r="X106" i="1"/>
  <c r="Y106" i="1"/>
  <c r="Z106" i="1"/>
  <c r="AA106" i="1"/>
  <c r="AB106" i="1"/>
  <c r="AC106" i="1"/>
  <c r="AD106" i="1"/>
  <c r="AE106" i="1"/>
  <c r="N106" i="1"/>
  <c r="O106" i="1"/>
  <c r="P106" i="1"/>
  <c r="Q106" i="1"/>
  <c r="R106" i="1"/>
  <c r="S106" i="1"/>
  <c r="T106" i="1"/>
  <c r="B106" i="1"/>
  <c r="B105" i="1"/>
  <c r="B104" i="1"/>
  <c r="F100" i="1"/>
  <c r="G100" i="1"/>
  <c r="H100" i="1"/>
  <c r="I100" i="1"/>
  <c r="J100" i="1"/>
  <c r="K100" i="1"/>
  <c r="L100" i="1"/>
  <c r="M100" i="1"/>
  <c r="U100" i="1"/>
  <c r="V100" i="1"/>
  <c r="W100" i="1"/>
  <c r="X100" i="1"/>
  <c r="Y100" i="1"/>
  <c r="Z100" i="1"/>
  <c r="AA100" i="1"/>
  <c r="AB100" i="1"/>
  <c r="AC100" i="1"/>
  <c r="AD100" i="1"/>
  <c r="AE100" i="1"/>
  <c r="N100" i="1"/>
  <c r="O100" i="1"/>
  <c r="P100" i="1"/>
  <c r="Q100" i="1"/>
  <c r="R100" i="1"/>
  <c r="S100" i="1"/>
  <c r="T100" i="1"/>
  <c r="C100" i="1"/>
  <c r="D100" i="1"/>
  <c r="E100" i="1"/>
  <c r="B100" i="1"/>
  <c r="C83" i="1"/>
  <c r="D83" i="1"/>
  <c r="E83" i="1"/>
  <c r="F83" i="1"/>
  <c r="G83" i="1"/>
  <c r="H83" i="1"/>
  <c r="I83" i="1"/>
  <c r="J83" i="1"/>
  <c r="K83" i="1"/>
  <c r="L83" i="1"/>
  <c r="M83" i="1"/>
  <c r="N83" i="1"/>
  <c r="O83" i="1"/>
  <c r="P83" i="1"/>
  <c r="Q83" i="1"/>
  <c r="R83" i="1"/>
  <c r="S83" i="1"/>
  <c r="T83" i="1"/>
  <c r="U83" i="1"/>
  <c r="V83" i="1"/>
  <c r="W83" i="1"/>
  <c r="X83" i="1"/>
  <c r="Y83" i="1"/>
  <c r="Z83" i="1"/>
  <c r="AA83" i="1"/>
  <c r="AB83" i="1"/>
  <c r="AC83" i="1"/>
  <c r="AD83" i="1"/>
  <c r="AE83" i="1"/>
  <c r="C84" i="1"/>
  <c r="D84" i="1"/>
  <c r="E84" i="1"/>
  <c r="F84" i="1"/>
  <c r="G84" i="1"/>
  <c r="H84" i="1"/>
  <c r="I84" i="1"/>
  <c r="J84" i="1"/>
  <c r="K84" i="1"/>
  <c r="L84" i="1"/>
  <c r="M84" i="1"/>
  <c r="N84" i="1"/>
  <c r="O84" i="1"/>
  <c r="P84" i="1"/>
  <c r="Q84" i="1"/>
  <c r="R84" i="1"/>
  <c r="S84" i="1"/>
  <c r="T84" i="1"/>
  <c r="U84" i="1"/>
  <c r="V84" i="1"/>
  <c r="W84" i="1"/>
  <c r="X84" i="1"/>
  <c r="Y84" i="1"/>
  <c r="Z84" i="1"/>
  <c r="AA84" i="1"/>
  <c r="AB84" i="1"/>
  <c r="AC84" i="1"/>
  <c r="AD84" i="1"/>
  <c r="AE84" i="1"/>
  <c r="C85" i="1"/>
  <c r="D85" i="1"/>
  <c r="E85" i="1"/>
  <c r="F85" i="1"/>
  <c r="G85" i="1"/>
  <c r="H85" i="1"/>
  <c r="I85" i="1"/>
  <c r="J85" i="1"/>
  <c r="K85" i="1"/>
  <c r="L85" i="1"/>
  <c r="M85" i="1"/>
  <c r="N85" i="1"/>
  <c r="O85" i="1"/>
  <c r="P85" i="1"/>
  <c r="Q85" i="1"/>
  <c r="R85" i="1"/>
  <c r="S85" i="1"/>
  <c r="T85" i="1"/>
  <c r="U85" i="1"/>
  <c r="V85" i="1"/>
  <c r="W85" i="1"/>
  <c r="X85" i="1"/>
  <c r="Y85" i="1"/>
  <c r="Z85" i="1"/>
  <c r="AA85" i="1"/>
  <c r="AB85" i="1"/>
  <c r="AC85" i="1"/>
  <c r="AD85" i="1"/>
  <c r="AE85" i="1"/>
  <c r="B85" i="1"/>
  <c r="B84" i="1"/>
  <c r="B83" i="1"/>
  <c r="C79" i="1"/>
  <c r="D79" i="1"/>
  <c r="E79" i="1"/>
  <c r="F79" i="1"/>
  <c r="G79" i="1"/>
  <c r="H79" i="1"/>
  <c r="I79" i="1"/>
  <c r="J79" i="1"/>
  <c r="K79" i="1"/>
  <c r="L79" i="1"/>
  <c r="M79" i="1"/>
  <c r="N79" i="1"/>
  <c r="O79" i="1"/>
  <c r="P79" i="1"/>
  <c r="Q79" i="1"/>
  <c r="R79" i="1"/>
  <c r="S79" i="1"/>
  <c r="T79" i="1"/>
  <c r="U79" i="1"/>
  <c r="V79" i="1"/>
  <c r="W79" i="1"/>
  <c r="X79" i="1"/>
  <c r="Y79" i="1"/>
  <c r="Z79" i="1"/>
  <c r="AA79" i="1"/>
  <c r="AB79" i="1"/>
  <c r="AC79" i="1"/>
  <c r="AD79" i="1"/>
  <c r="AE79" i="1"/>
  <c r="B79" i="1"/>
  <c r="C61" i="1"/>
  <c r="D61" i="1"/>
  <c r="E61" i="1"/>
  <c r="F61" i="1"/>
  <c r="G61" i="1"/>
  <c r="H61" i="1"/>
  <c r="I61" i="1"/>
  <c r="J61" i="1"/>
  <c r="K61" i="1"/>
  <c r="L61" i="1"/>
  <c r="M61" i="1"/>
  <c r="N61" i="1"/>
  <c r="O61" i="1"/>
  <c r="P61" i="1"/>
  <c r="Q61" i="1"/>
  <c r="R61" i="1"/>
  <c r="S61" i="1"/>
  <c r="T61" i="1"/>
  <c r="U61" i="1"/>
  <c r="V61" i="1"/>
  <c r="W61" i="1"/>
  <c r="X61" i="1"/>
  <c r="Y61" i="1"/>
  <c r="Z61" i="1"/>
  <c r="AA61" i="1"/>
  <c r="AB61" i="1"/>
  <c r="AC61" i="1"/>
  <c r="C62" i="1"/>
  <c r="D62" i="1"/>
  <c r="E62" i="1"/>
  <c r="F62" i="1"/>
  <c r="G62" i="1"/>
  <c r="H62" i="1"/>
  <c r="I62" i="1"/>
  <c r="J62" i="1"/>
  <c r="K62" i="1"/>
  <c r="L62" i="1"/>
  <c r="M62" i="1"/>
  <c r="N62" i="1"/>
  <c r="O62" i="1"/>
  <c r="P62" i="1"/>
  <c r="Q62" i="1"/>
  <c r="R62" i="1"/>
  <c r="S62" i="1"/>
  <c r="T62" i="1"/>
  <c r="U62" i="1"/>
  <c r="V62" i="1"/>
  <c r="W62" i="1"/>
  <c r="X62" i="1"/>
  <c r="Y62" i="1"/>
  <c r="Z62" i="1"/>
  <c r="AA62" i="1"/>
  <c r="AB62" i="1"/>
  <c r="AC62" i="1"/>
  <c r="C63" i="1"/>
  <c r="D63" i="1"/>
  <c r="E63" i="1"/>
  <c r="F63" i="1"/>
  <c r="G63" i="1"/>
  <c r="H63" i="1"/>
  <c r="I63" i="1"/>
  <c r="J63" i="1"/>
  <c r="K63" i="1"/>
  <c r="L63" i="1"/>
  <c r="M63" i="1"/>
  <c r="N63" i="1"/>
  <c r="O63" i="1"/>
  <c r="P63" i="1"/>
  <c r="Q63" i="1"/>
  <c r="R63" i="1"/>
  <c r="S63" i="1"/>
  <c r="T63" i="1"/>
  <c r="U63" i="1"/>
  <c r="V63" i="1"/>
  <c r="W63" i="1"/>
  <c r="X63" i="1"/>
  <c r="Y63" i="1"/>
  <c r="Z63" i="1"/>
  <c r="AA63" i="1"/>
  <c r="AB63" i="1"/>
  <c r="AC63" i="1"/>
  <c r="B63" i="1"/>
  <c r="B62" i="1"/>
  <c r="B61" i="1"/>
  <c r="C57" i="1"/>
  <c r="D57" i="1"/>
  <c r="E57" i="1"/>
  <c r="F57" i="1"/>
  <c r="G57" i="1"/>
  <c r="H57" i="1"/>
  <c r="I57" i="1"/>
  <c r="J57" i="1"/>
  <c r="K57" i="1"/>
  <c r="L57" i="1"/>
  <c r="M57" i="1"/>
  <c r="N57" i="1"/>
  <c r="O57" i="1"/>
  <c r="P57" i="1"/>
  <c r="Q57" i="1"/>
  <c r="R57" i="1"/>
  <c r="S57" i="1"/>
  <c r="T57" i="1"/>
  <c r="U57" i="1"/>
  <c r="V57" i="1"/>
  <c r="W57" i="1"/>
  <c r="X57" i="1"/>
  <c r="Y57" i="1"/>
  <c r="Z57" i="1"/>
  <c r="AA57" i="1"/>
  <c r="AB57" i="1"/>
  <c r="AC57" i="1"/>
  <c r="B57" i="1"/>
  <c r="C40" i="1"/>
  <c r="D40" i="1"/>
  <c r="E40" i="1"/>
  <c r="F40" i="1"/>
  <c r="G40" i="1"/>
  <c r="H40" i="1"/>
  <c r="I40" i="1"/>
  <c r="J40" i="1"/>
  <c r="K40" i="1"/>
  <c r="L40" i="1"/>
  <c r="M40" i="1"/>
  <c r="N40" i="1"/>
  <c r="O40" i="1"/>
  <c r="P40" i="1"/>
  <c r="Q40" i="1"/>
  <c r="R40" i="1"/>
  <c r="S40" i="1"/>
  <c r="T40" i="1"/>
  <c r="U40" i="1"/>
  <c r="V40" i="1"/>
  <c r="W40" i="1"/>
  <c r="X40" i="1"/>
  <c r="Y40" i="1"/>
  <c r="Z40" i="1"/>
  <c r="AA40" i="1"/>
  <c r="AB40" i="1"/>
  <c r="AC40" i="1"/>
  <c r="AD40" i="1"/>
  <c r="AE40" i="1"/>
  <c r="C41" i="1"/>
  <c r="D41" i="1"/>
  <c r="E41" i="1"/>
  <c r="G41" i="1"/>
  <c r="H41" i="1"/>
  <c r="I41" i="1"/>
  <c r="J41" i="1"/>
  <c r="K41" i="1"/>
  <c r="L41" i="1"/>
  <c r="M41" i="1"/>
  <c r="N41" i="1"/>
  <c r="O41" i="1"/>
  <c r="P41" i="1"/>
  <c r="Q41" i="1"/>
  <c r="R41" i="1"/>
  <c r="S41" i="1"/>
  <c r="T41" i="1"/>
  <c r="U41" i="1"/>
  <c r="V41" i="1"/>
  <c r="W41" i="1"/>
  <c r="X41" i="1"/>
  <c r="Y41" i="1"/>
  <c r="Z41" i="1"/>
  <c r="AA41" i="1"/>
  <c r="AB41" i="1"/>
  <c r="AC41" i="1"/>
  <c r="AD41" i="1"/>
  <c r="AE41" i="1"/>
  <c r="C42" i="1"/>
  <c r="D42" i="1"/>
  <c r="E42" i="1"/>
  <c r="F42" i="1"/>
  <c r="G42" i="1"/>
  <c r="H42" i="1"/>
  <c r="I42" i="1"/>
  <c r="J42" i="1"/>
  <c r="K42" i="1"/>
  <c r="L42" i="1"/>
  <c r="M42" i="1"/>
  <c r="N42" i="1"/>
  <c r="O42" i="1"/>
  <c r="P42" i="1"/>
  <c r="Q42" i="1"/>
  <c r="R42" i="1"/>
  <c r="S42" i="1"/>
  <c r="T42" i="1"/>
  <c r="U42" i="1"/>
  <c r="V42" i="1"/>
  <c r="W42" i="1"/>
  <c r="X42" i="1"/>
  <c r="Y42" i="1"/>
  <c r="Z42" i="1"/>
  <c r="AA42" i="1"/>
  <c r="AB42" i="1"/>
  <c r="AC42" i="1"/>
  <c r="AD42" i="1"/>
  <c r="AE42" i="1"/>
  <c r="B42" i="1"/>
  <c r="B41" i="1"/>
  <c r="B40" i="1"/>
  <c r="C36" i="1"/>
  <c r="D36" i="1"/>
  <c r="E36" i="1"/>
  <c r="F36" i="1"/>
  <c r="G36" i="1"/>
  <c r="H36" i="1"/>
  <c r="I36" i="1"/>
  <c r="J36" i="1"/>
  <c r="K36" i="1"/>
  <c r="L36" i="1"/>
  <c r="M36" i="1"/>
  <c r="N36" i="1"/>
  <c r="O36" i="1"/>
  <c r="P36" i="1"/>
  <c r="Q36" i="1"/>
  <c r="R36" i="1"/>
  <c r="S36" i="1"/>
  <c r="T36" i="1"/>
  <c r="U36" i="1"/>
  <c r="V36" i="1"/>
  <c r="W36" i="1"/>
  <c r="X36" i="1"/>
  <c r="Y36" i="1"/>
  <c r="Z36" i="1"/>
  <c r="AA36" i="1"/>
  <c r="AB36" i="1"/>
  <c r="AC36" i="1"/>
  <c r="AD36" i="1"/>
  <c r="AE36" i="1"/>
  <c r="B36" i="1"/>
  <c r="C21" i="1"/>
  <c r="D21" i="1"/>
  <c r="E21" i="1"/>
  <c r="F21" i="1"/>
  <c r="G21" i="1"/>
  <c r="H21" i="1"/>
  <c r="I21" i="1"/>
  <c r="J21" i="1"/>
  <c r="K21" i="1"/>
  <c r="L21" i="1"/>
  <c r="M21" i="1"/>
  <c r="N21" i="1"/>
  <c r="O21" i="1"/>
  <c r="P21" i="1"/>
  <c r="Q21" i="1"/>
  <c r="R21" i="1"/>
  <c r="S21" i="1"/>
  <c r="T21" i="1"/>
  <c r="U21" i="1"/>
  <c r="V21" i="1"/>
  <c r="W21" i="1"/>
  <c r="B21" i="1"/>
  <c r="C20" i="1"/>
  <c r="D20" i="1"/>
  <c r="E20" i="1"/>
  <c r="F20" i="1"/>
  <c r="G20" i="1"/>
  <c r="H20" i="1"/>
  <c r="I20" i="1"/>
  <c r="J20" i="1"/>
  <c r="K20" i="1"/>
  <c r="L20" i="1"/>
  <c r="M20" i="1"/>
  <c r="N20" i="1"/>
  <c r="O20" i="1"/>
  <c r="P20" i="1"/>
  <c r="Q20" i="1"/>
  <c r="R20" i="1"/>
  <c r="S20" i="1"/>
  <c r="T20" i="1"/>
  <c r="U20" i="1"/>
  <c r="V20" i="1"/>
  <c r="W20" i="1"/>
  <c r="B20" i="1"/>
  <c r="C19" i="1"/>
  <c r="D19" i="1"/>
  <c r="E19" i="1"/>
  <c r="F19" i="1"/>
  <c r="G19" i="1"/>
  <c r="H19" i="1"/>
  <c r="I19" i="1"/>
  <c r="J19" i="1"/>
  <c r="K19" i="1"/>
  <c r="L19" i="1"/>
  <c r="M19" i="1"/>
  <c r="N19" i="1"/>
  <c r="O19" i="1"/>
  <c r="P19" i="1"/>
  <c r="Q19" i="1"/>
  <c r="R19" i="1"/>
  <c r="S19" i="1"/>
  <c r="T19" i="1"/>
  <c r="U19" i="1"/>
  <c r="V19" i="1"/>
  <c r="W19" i="1"/>
  <c r="B19" i="1"/>
  <c r="C15" i="1"/>
  <c r="D15" i="1"/>
  <c r="E15" i="1"/>
  <c r="F15" i="1"/>
  <c r="G15" i="1"/>
  <c r="H15" i="1"/>
  <c r="I15" i="1"/>
  <c r="J15" i="1"/>
  <c r="K15" i="1"/>
  <c r="L15" i="1"/>
  <c r="M15" i="1"/>
  <c r="N15" i="1"/>
  <c r="O15" i="1"/>
  <c r="P15" i="1"/>
  <c r="Q15" i="1"/>
  <c r="R15" i="1"/>
  <c r="S15" i="1"/>
  <c r="T15" i="1"/>
  <c r="U15" i="1"/>
  <c r="V15" i="1"/>
  <c r="W15" i="1"/>
</calcChain>
</file>

<file path=xl/sharedStrings.xml><?xml version="1.0" encoding="utf-8"?>
<sst xmlns="http://schemas.openxmlformats.org/spreadsheetml/2006/main" count="653" uniqueCount="92">
  <si>
    <t>FeO</t>
  </si>
  <si>
    <t>MnO</t>
  </si>
  <si>
    <t>MgO</t>
  </si>
  <si>
    <t>CaO</t>
  </si>
  <si>
    <t>Cl</t>
  </si>
  <si>
    <t>Alkali</t>
  </si>
  <si>
    <t>CaO/FeO</t>
  </si>
  <si>
    <t>SV 9.50</t>
  </si>
  <si>
    <t xml:space="preserve">total </t>
  </si>
  <si>
    <t>analytical total</t>
  </si>
  <si>
    <r>
      <t>SiO</t>
    </r>
    <r>
      <rPr>
        <vertAlign val="subscript"/>
        <sz val="11"/>
        <color theme="1"/>
        <rFont val="Calibri"/>
        <family val="2"/>
        <scheme val="minor"/>
      </rPr>
      <t>2</t>
    </r>
  </si>
  <si>
    <r>
      <t>TiO</t>
    </r>
    <r>
      <rPr>
        <vertAlign val="subscript"/>
        <sz val="11"/>
        <color theme="1"/>
        <rFont val="Calibri"/>
        <family val="2"/>
        <scheme val="minor"/>
      </rPr>
      <t>2</t>
    </r>
  </si>
  <si>
    <r>
      <t>Al</t>
    </r>
    <r>
      <rPr>
        <vertAlign val="subscript"/>
        <sz val="11"/>
        <color theme="1"/>
        <rFont val="Calibri"/>
        <family val="2"/>
        <scheme val="minor"/>
      </rPr>
      <t>2</t>
    </r>
    <r>
      <rPr>
        <sz val="11"/>
        <color theme="1"/>
        <rFont val="Calibri"/>
        <family val="2"/>
        <scheme val="minor"/>
      </rPr>
      <t>O</t>
    </r>
    <r>
      <rPr>
        <vertAlign val="subscript"/>
        <sz val="11"/>
        <color theme="1"/>
        <rFont val="Calibri"/>
        <family val="2"/>
        <scheme val="minor"/>
      </rPr>
      <t>3</t>
    </r>
  </si>
  <si>
    <r>
      <t>Na</t>
    </r>
    <r>
      <rPr>
        <vertAlign val="subscript"/>
        <sz val="11"/>
        <color theme="1"/>
        <rFont val="Calibri"/>
        <family val="2"/>
        <scheme val="minor"/>
      </rPr>
      <t>2</t>
    </r>
    <r>
      <rPr>
        <sz val="11"/>
        <color theme="1"/>
        <rFont val="Calibri"/>
        <family val="2"/>
        <scheme val="minor"/>
      </rPr>
      <t>O</t>
    </r>
  </si>
  <si>
    <r>
      <t>K</t>
    </r>
    <r>
      <rPr>
        <vertAlign val="subscript"/>
        <sz val="11"/>
        <color theme="1"/>
        <rFont val="Calibri"/>
        <family val="2"/>
        <scheme val="minor"/>
      </rPr>
      <t>2</t>
    </r>
    <r>
      <rPr>
        <sz val="11"/>
        <color theme="1"/>
        <rFont val="Calibri"/>
        <family val="2"/>
        <scheme val="minor"/>
      </rPr>
      <t>O</t>
    </r>
  </si>
  <si>
    <r>
      <t>P</t>
    </r>
    <r>
      <rPr>
        <vertAlign val="subscript"/>
        <sz val="11"/>
        <color theme="1"/>
        <rFont val="Calibri"/>
        <family val="2"/>
        <scheme val="minor"/>
      </rPr>
      <t>2</t>
    </r>
    <r>
      <rPr>
        <sz val="11"/>
        <color theme="1"/>
        <rFont val="Calibri"/>
        <family val="2"/>
        <scheme val="minor"/>
      </rPr>
      <t>O</t>
    </r>
    <r>
      <rPr>
        <vertAlign val="subscript"/>
        <sz val="11"/>
        <color theme="1"/>
        <rFont val="Calibri"/>
        <family val="2"/>
        <scheme val="minor"/>
      </rPr>
      <t>5</t>
    </r>
  </si>
  <si>
    <r>
      <t>K</t>
    </r>
    <r>
      <rPr>
        <vertAlign val="subscript"/>
        <sz val="11"/>
        <color theme="1"/>
        <rFont val="Calibri"/>
        <family val="2"/>
        <scheme val="minor"/>
      </rPr>
      <t>2</t>
    </r>
    <r>
      <rPr>
        <sz val="11"/>
        <color theme="1"/>
        <rFont val="Calibri"/>
        <family val="2"/>
        <scheme val="minor"/>
      </rPr>
      <t>O/Na</t>
    </r>
    <r>
      <rPr>
        <vertAlign val="subscript"/>
        <sz val="11"/>
        <color theme="1"/>
        <rFont val="Calibri"/>
        <family val="2"/>
        <scheme val="minor"/>
      </rPr>
      <t>2</t>
    </r>
    <r>
      <rPr>
        <sz val="11"/>
        <color theme="1"/>
        <rFont val="Calibri"/>
        <family val="2"/>
        <scheme val="minor"/>
      </rPr>
      <t>O</t>
    </r>
  </si>
  <si>
    <t>CI</t>
  </si>
  <si>
    <t>Agnano Monte Spina</t>
  </si>
  <si>
    <t>Mercato er.</t>
  </si>
  <si>
    <t>Secondary Standards</t>
  </si>
  <si>
    <r>
      <t>SiO</t>
    </r>
    <r>
      <rPr>
        <b/>
        <vertAlign val="subscript"/>
        <sz val="11"/>
        <color indexed="8"/>
        <rFont val="Calibri"/>
        <family val="2"/>
      </rPr>
      <t>2</t>
    </r>
  </si>
  <si>
    <r>
      <t>TiO</t>
    </r>
    <r>
      <rPr>
        <b/>
        <vertAlign val="subscript"/>
        <sz val="11"/>
        <color indexed="8"/>
        <rFont val="Calibri"/>
        <family val="2"/>
      </rPr>
      <t>2</t>
    </r>
  </si>
  <si>
    <r>
      <t>Al</t>
    </r>
    <r>
      <rPr>
        <b/>
        <vertAlign val="subscript"/>
        <sz val="11"/>
        <color indexed="8"/>
        <rFont val="Calibri"/>
        <family val="2"/>
      </rPr>
      <t>2</t>
    </r>
    <r>
      <rPr>
        <b/>
        <sz val="11"/>
        <color indexed="8"/>
        <rFont val="Calibri"/>
        <family val="2"/>
      </rPr>
      <t>O</t>
    </r>
    <r>
      <rPr>
        <b/>
        <vertAlign val="subscript"/>
        <sz val="11"/>
        <color indexed="8"/>
        <rFont val="Calibri"/>
        <family val="2"/>
      </rPr>
      <t>3</t>
    </r>
  </si>
  <si>
    <t>FeOt*</t>
  </si>
  <si>
    <r>
      <t>Na</t>
    </r>
    <r>
      <rPr>
        <b/>
        <vertAlign val="subscript"/>
        <sz val="11"/>
        <color indexed="8"/>
        <rFont val="Calibri"/>
        <family val="2"/>
      </rPr>
      <t>2</t>
    </r>
    <r>
      <rPr>
        <b/>
        <sz val="11"/>
        <color indexed="8"/>
        <rFont val="Calibri"/>
        <family val="2"/>
      </rPr>
      <t>O</t>
    </r>
  </si>
  <si>
    <r>
      <t>K</t>
    </r>
    <r>
      <rPr>
        <b/>
        <vertAlign val="subscript"/>
        <sz val="11"/>
        <color indexed="8"/>
        <rFont val="Calibri"/>
        <family val="2"/>
      </rPr>
      <t>2</t>
    </r>
    <r>
      <rPr>
        <b/>
        <sz val="11"/>
        <color indexed="8"/>
        <rFont val="Calibri"/>
        <family val="2"/>
      </rPr>
      <t>O</t>
    </r>
  </si>
  <si>
    <r>
      <t>P</t>
    </r>
    <r>
      <rPr>
        <b/>
        <vertAlign val="subscript"/>
        <sz val="11"/>
        <color indexed="8"/>
        <rFont val="Calibri"/>
        <family val="2"/>
      </rPr>
      <t>2</t>
    </r>
    <r>
      <rPr>
        <b/>
        <sz val="11"/>
        <color indexed="8"/>
        <rFont val="Calibri"/>
        <family val="2"/>
      </rPr>
      <t>O</t>
    </r>
    <r>
      <rPr>
        <b/>
        <vertAlign val="subscript"/>
        <sz val="11"/>
        <color indexed="8"/>
        <rFont val="Calibri"/>
        <family val="2"/>
      </rPr>
      <t>5</t>
    </r>
  </si>
  <si>
    <t>F</t>
  </si>
  <si>
    <r>
      <t>SO</t>
    </r>
    <r>
      <rPr>
        <b/>
        <vertAlign val="subscript"/>
        <sz val="11"/>
        <color theme="1"/>
        <rFont val="Calibri"/>
        <family val="2"/>
        <scheme val="minor"/>
      </rPr>
      <t>2</t>
    </r>
  </si>
  <si>
    <r>
      <t>H</t>
    </r>
    <r>
      <rPr>
        <b/>
        <vertAlign val="subscript"/>
        <sz val="11"/>
        <color theme="1"/>
        <rFont val="Calibri"/>
        <family val="2"/>
        <scheme val="minor"/>
      </rPr>
      <t>2</t>
    </r>
    <r>
      <rPr>
        <b/>
        <sz val="11"/>
        <color theme="1"/>
        <rFont val="Calibri"/>
        <family val="2"/>
        <scheme val="minor"/>
      </rPr>
      <t>O</t>
    </r>
  </si>
  <si>
    <t xml:space="preserve">ryolithic Lipari obsidian ID3506 </t>
  </si>
  <si>
    <t>recommended (1)</t>
  </si>
  <si>
    <t>LO1a</t>
  </si>
  <si>
    <t>n.d</t>
  </si>
  <si>
    <t>LO2a</t>
  </si>
  <si>
    <t>LO3a</t>
  </si>
  <si>
    <t>L04a</t>
  </si>
  <si>
    <t>n.d.</t>
  </si>
  <si>
    <t>LO5a</t>
  </si>
  <si>
    <t>LO6a</t>
  </si>
  <si>
    <t>LO7a</t>
  </si>
  <si>
    <t>LO8a</t>
  </si>
  <si>
    <t>LO9a</t>
  </si>
  <si>
    <t>LO10a</t>
  </si>
  <si>
    <t>LO11a</t>
  </si>
  <si>
    <t>max</t>
  </si>
  <si>
    <t>min</t>
  </si>
  <si>
    <t>aver.</t>
  </si>
  <si>
    <t>* All  Fe reported as FeO</t>
  </si>
  <si>
    <t>1) chemical analysis from Kuehn et al. (2011)</t>
  </si>
  <si>
    <t>Basaltic Laki 1783 A.D. tephra</t>
  </si>
  <si>
    <t>recommended (2)</t>
  </si>
  <si>
    <t>BLA 1a</t>
  </si>
  <si>
    <t>BLA 2a</t>
  </si>
  <si>
    <t>BLA 3a</t>
  </si>
  <si>
    <t>BLA 4a</t>
  </si>
  <si>
    <t>BLA 5a</t>
  </si>
  <si>
    <t>BLA 6a</t>
  </si>
  <si>
    <t>BLA 7a</t>
  </si>
  <si>
    <t>BLA 8a</t>
  </si>
  <si>
    <t>BLA 9a</t>
  </si>
  <si>
    <t>BLA 10a</t>
  </si>
  <si>
    <t>BLA 11a</t>
  </si>
  <si>
    <t>BLA 12a</t>
  </si>
  <si>
    <t>BLA 13a</t>
  </si>
  <si>
    <t>BLA 14a</t>
  </si>
  <si>
    <t>BLA 15a</t>
  </si>
  <si>
    <t>BLA 16a</t>
  </si>
  <si>
    <t>BLA 17a</t>
  </si>
  <si>
    <t>2) chemical analysis from Kuehn et al. (2011)</t>
  </si>
  <si>
    <t>Analytical total</t>
  </si>
  <si>
    <t xml:space="preserve">Avellino </t>
  </si>
  <si>
    <t>eruption</t>
  </si>
  <si>
    <t>AP2</t>
  </si>
  <si>
    <t xml:space="preserve">AP4 </t>
  </si>
  <si>
    <t xml:space="preserve">Kuehn, S.C., Froese, D.G., Shane, P.A.R. and INTAV Intercomparison Participants, 2011. The INTAV intercomparison of electron-beam microanalysis of glass by tephrochronology laboratories: Results and recommendations. Quat. Int., 246, 19-47. </t>
  </si>
  <si>
    <t>Pomici di Base</t>
  </si>
  <si>
    <t>SV 22.50</t>
  </si>
  <si>
    <t>SV 25.50</t>
  </si>
  <si>
    <t>SV 26.10</t>
  </si>
  <si>
    <t>SV 27.70</t>
  </si>
  <si>
    <t>SV 31.80</t>
  </si>
  <si>
    <t>SV 33.50</t>
  </si>
  <si>
    <t>SV 35.40</t>
  </si>
  <si>
    <t>SV 41.10</t>
  </si>
  <si>
    <t>SV 44.70</t>
  </si>
  <si>
    <t>SV 45.40</t>
  </si>
  <si>
    <t xml:space="preserve">CE 79 </t>
  </si>
  <si>
    <t>CE 472</t>
  </si>
  <si>
    <t xml:space="preserve">CE 1631 </t>
  </si>
  <si>
    <r>
      <rPr>
        <b/>
        <sz val="11"/>
        <color theme="1"/>
        <rFont val="Calibri"/>
        <family val="2"/>
        <scheme val="minor"/>
      </rPr>
      <t xml:space="preserve">Tab. 2SM </t>
    </r>
    <r>
      <rPr>
        <sz val="11"/>
        <color theme="1"/>
        <rFont val="Calibri"/>
        <family val="2"/>
        <scheme val="minor"/>
      </rPr>
      <t xml:space="preserve">(.xls) - Individual point EDS analytical data for glasses of the investigated tephra, and for secondary standards of the same acquisition campaign. The eruptive event to which the single analysis has been ascribed is highlighted in red.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</si>
</sst>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4" x14ac:knownFonts="1">
    <font>
      <sz val="11"/>
      <color theme="1"/>
      <name val="Calibri"/>
      <family val="2"/>
      <scheme val="minor"/>
    </font>
    <font>
      <b/>
      <sz val="11"/>
      <color theme="1"/>
      <name val="Calibri"/>
      <family val="2"/>
      <scheme val="minor"/>
    </font>
    <font>
      <sz val="11"/>
      <color rgb="FFFF0000"/>
      <name val="Calibri"/>
      <family val="2"/>
      <scheme val="minor"/>
    </font>
    <font>
      <vertAlign val="subscript"/>
      <sz val="11"/>
      <color theme="1"/>
      <name val="Calibri"/>
      <family val="2"/>
      <scheme val="minor"/>
    </font>
    <font>
      <sz val="8"/>
      <name val="Calibri"/>
      <family val="2"/>
      <scheme val="minor"/>
    </font>
    <font>
      <sz val="11"/>
      <color theme="1"/>
      <name val="Calibri"/>
      <family val="2"/>
      <scheme val="minor"/>
    </font>
    <font>
      <sz val="12"/>
      <name val="Arial"/>
      <family val="2"/>
    </font>
    <font>
      <sz val="14"/>
      <color theme="1"/>
      <name val="Calibri"/>
      <family val="2"/>
      <scheme val="minor"/>
    </font>
    <font>
      <b/>
      <vertAlign val="subscript"/>
      <sz val="11"/>
      <color indexed="8"/>
      <name val="Calibri"/>
      <family val="2"/>
    </font>
    <font>
      <b/>
      <sz val="11"/>
      <color indexed="8"/>
      <name val="Calibri"/>
      <family val="2"/>
    </font>
    <font>
      <b/>
      <vertAlign val="subscript"/>
      <sz val="11"/>
      <color theme="1"/>
      <name val="Calibri"/>
      <family val="2"/>
      <scheme val="minor"/>
    </font>
    <font>
      <u/>
      <sz val="11"/>
      <color theme="10"/>
      <name val="Calibri"/>
      <family val="2"/>
      <scheme val="minor"/>
    </font>
    <font>
      <sz val="11"/>
      <name val="Calibri"/>
      <family val="2"/>
      <scheme val="minor"/>
    </font>
    <font>
      <b/>
      <sz val="10"/>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5" fillId="0" borderId="0"/>
    <xf numFmtId="0" fontId="11" fillId="0" borderId="0" applyNumberFormat="0" applyFill="0" applyBorder="0" applyAlignment="0" applyProtection="0"/>
  </cellStyleXfs>
  <cellXfs count="51">
    <xf numFmtId="0" fontId="0" fillId="0" borderId="0" xfId="0"/>
    <xf numFmtId="2" fontId="0" fillId="0" borderId="0" xfId="0" applyNumberFormat="1"/>
    <xf numFmtId="0" fontId="1" fillId="0" borderId="0" xfId="0" applyFont="1"/>
    <xf numFmtId="2" fontId="0" fillId="0" borderId="0" xfId="0" quotePrefix="1" applyNumberFormat="1"/>
    <xf numFmtId="164" fontId="0" fillId="0" borderId="0" xfId="0" applyNumberFormat="1"/>
    <xf numFmtId="164" fontId="2" fillId="0" borderId="0" xfId="0" applyNumberFormat="1" applyFont="1" applyAlignment="1">
      <alignment horizontal="center"/>
    </xf>
    <xf numFmtId="0" fontId="2" fillId="0" borderId="0" xfId="0" applyFont="1"/>
    <xf numFmtId="0" fontId="2" fillId="0" borderId="0" xfId="0" applyFont="1" applyAlignment="1">
      <alignment horizontal="center"/>
    </xf>
    <xf numFmtId="0" fontId="0" fillId="0" borderId="0" xfId="0" applyAlignment="1">
      <alignment wrapText="1"/>
    </xf>
    <xf numFmtId="164" fontId="2" fillId="0" borderId="0" xfId="0" applyNumberFormat="1" applyFont="1" applyAlignment="1">
      <alignment horizontal="center" wrapText="1"/>
    </xf>
    <xf numFmtId="0" fontId="5" fillId="0" borderId="0" xfId="1"/>
    <xf numFmtId="0" fontId="1" fillId="0" borderId="0" xfId="1" applyFont="1"/>
    <xf numFmtId="0" fontId="6" fillId="0" borderId="0" xfId="1" applyFont="1" applyAlignment="1">
      <alignment horizontal="left" vertical="center"/>
    </xf>
    <xf numFmtId="0" fontId="7" fillId="0" borderId="0" xfId="1" applyFont="1"/>
    <xf numFmtId="0" fontId="5" fillId="0" borderId="1" xfId="1" applyBorder="1"/>
    <xf numFmtId="0" fontId="1" fillId="0" borderId="1" xfId="1" applyFont="1" applyBorder="1"/>
    <xf numFmtId="0" fontId="1" fillId="0" borderId="1" xfId="1" applyFont="1" applyBorder="1" applyAlignment="1">
      <alignment wrapText="1"/>
    </xf>
    <xf numFmtId="0" fontId="5" fillId="0" borderId="2" xfId="1" applyBorder="1"/>
    <xf numFmtId="0" fontId="0" fillId="0" borderId="6" xfId="1" applyFont="1" applyBorder="1"/>
    <xf numFmtId="2" fontId="5" fillId="0" borderId="7" xfId="1" applyNumberFormat="1" applyBorder="1"/>
    <xf numFmtId="0" fontId="5" fillId="0" borderId="7" xfId="1" applyBorder="1" applyAlignment="1">
      <alignment horizontal="right"/>
    </xf>
    <xf numFmtId="2" fontId="5" fillId="0" borderId="6" xfId="1" applyNumberFormat="1" applyBorder="1"/>
    <xf numFmtId="0" fontId="5" fillId="0" borderId="3" xfId="1" applyBorder="1"/>
    <xf numFmtId="0" fontId="5" fillId="0" borderId="4" xfId="1" applyBorder="1"/>
    <xf numFmtId="0" fontId="5" fillId="0" borderId="5" xfId="1" applyBorder="1"/>
    <xf numFmtId="0" fontId="0" fillId="0" borderId="1" xfId="1" applyFont="1" applyBorder="1"/>
    <xf numFmtId="2" fontId="0" fillId="0" borderId="1" xfId="0" applyNumberFormat="1" applyBorder="1"/>
    <xf numFmtId="0" fontId="0" fillId="0" borderId="1" xfId="0" applyBorder="1" applyAlignment="1">
      <alignment horizontal="right"/>
    </xf>
    <xf numFmtId="0" fontId="0" fillId="0" borderId="1" xfId="0" applyBorder="1"/>
    <xf numFmtId="2" fontId="5" fillId="0" borderId="0" xfId="1" applyNumberFormat="1"/>
    <xf numFmtId="2" fontId="12" fillId="0" borderId="0" xfId="2" applyNumberFormat="1" applyFont="1"/>
    <xf numFmtId="0" fontId="5" fillId="0" borderId="1" xfId="1" applyBorder="1" applyAlignment="1">
      <alignment horizontal="right"/>
    </xf>
    <xf numFmtId="2" fontId="12" fillId="0" borderId="0" xfId="1" applyNumberFormat="1" applyFont="1"/>
    <xf numFmtId="2" fontId="5" fillId="0" borderId="0" xfId="1" applyNumberFormat="1" applyAlignment="1">
      <alignment wrapText="1"/>
    </xf>
    <xf numFmtId="0" fontId="0" fillId="0" borderId="0" xfId="1" applyFont="1"/>
    <xf numFmtId="0" fontId="0" fillId="0" borderId="0" xfId="0" applyAlignment="1">
      <alignment horizontal="right"/>
    </xf>
    <xf numFmtId="2" fontId="13" fillId="0" borderId="0" xfId="1" applyNumberFormat="1" applyFont="1"/>
    <xf numFmtId="0" fontId="5" fillId="0" borderId="8" xfId="1" applyBorder="1"/>
    <xf numFmtId="0" fontId="1" fillId="0" borderId="8" xfId="1" applyFont="1" applyBorder="1"/>
    <xf numFmtId="0" fontId="1" fillId="0" borderId="8" xfId="1" applyFont="1" applyBorder="1" applyAlignment="1">
      <alignment wrapText="1"/>
    </xf>
    <xf numFmtId="0" fontId="5" fillId="0" borderId="3" xfId="1" applyBorder="1" applyAlignment="1">
      <alignment horizontal="center"/>
    </xf>
    <xf numFmtId="0" fontId="5" fillId="0" borderId="4" xfId="1" applyBorder="1" applyAlignment="1">
      <alignment horizontal="center"/>
    </xf>
    <xf numFmtId="0" fontId="5" fillId="0" borderId="6" xfId="1" applyBorder="1"/>
    <xf numFmtId="0" fontId="5" fillId="0" borderId="6" xfId="1" applyBorder="1" applyAlignment="1">
      <alignment horizontal="right"/>
    </xf>
    <xf numFmtId="2" fontId="5" fillId="0" borderId="1" xfId="1" applyNumberFormat="1" applyBorder="1"/>
    <xf numFmtId="0" fontId="0" fillId="0" borderId="3" xfId="1" applyFont="1" applyBorder="1" applyAlignment="1">
      <alignment horizontal="center"/>
    </xf>
    <xf numFmtId="0" fontId="0" fillId="0" borderId="4" xfId="1" applyFont="1" applyBorder="1" applyAlignment="1">
      <alignment horizontal="center"/>
    </xf>
    <xf numFmtId="0" fontId="0" fillId="0" borderId="4" xfId="0" applyBorder="1"/>
    <xf numFmtId="0" fontId="0" fillId="0" borderId="5" xfId="0" applyBorder="1"/>
    <xf numFmtId="0" fontId="5" fillId="0" borderId="3" xfId="1" applyBorder="1"/>
    <xf numFmtId="0" fontId="5" fillId="0" borderId="4" xfId="1" applyBorder="1"/>
  </cellXfs>
  <cellStyles count="3">
    <cellStyle name="Collegamento ipertestuale" xfId="2" builtinId="8"/>
    <cellStyle name="Normale" xfId="0" builtinId="0"/>
    <cellStyle name="Normale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0"/>
  <sheetViews>
    <sheetView tabSelected="1" zoomScale="70" zoomScaleNormal="70" workbookViewId="0">
      <selection activeCell="A8" sqref="A8"/>
    </sheetView>
  </sheetViews>
  <sheetFormatPr defaultColWidth="10.9296875" defaultRowHeight="14.25" x14ac:dyDescent="0.45"/>
  <cols>
    <col min="1" max="1" width="13.06640625" customWidth="1"/>
    <col min="2" max="2" width="12.73046875" customWidth="1"/>
    <col min="3" max="23" width="12.33203125" bestFit="1" customWidth="1"/>
  </cols>
  <sheetData>
    <row r="1" spans="1:23" x14ac:dyDescent="0.45">
      <c r="A1" t="s">
        <v>91</v>
      </c>
    </row>
    <row r="3" spans="1:23" x14ac:dyDescent="0.45">
      <c r="A3" s="2" t="s">
        <v>7</v>
      </c>
    </row>
    <row r="5" spans="1:23" ht="15.75" x14ac:dyDescent="0.55000000000000004">
      <c r="A5" t="s">
        <v>10</v>
      </c>
      <c r="B5" s="1">
        <v>53.730126375866284</v>
      </c>
      <c r="C5" s="1">
        <v>53.389322135572904</v>
      </c>
      <c r="D5" s="1">
        <v>53.086544280815012</v>
      </c>
      <c r="E5" s="1">
        <v>54.449564772145408</v>
      </c>
      <c r="F5" s="1">
        <v>53.698940220187261</v>
      </c>
      <c r="G5" s="1">
        <v>54.243317410305934</v>
      </c>
      <c r="H5" s="1">
        <v>54.255648406066229</v>
      </c>
      <c r="I5" s="1">
        <v>54.560129136400313</v>
      </c>
      <c r="J5" s="1">
        <v>54.58</v>
      </c>
      <c r="K5" s="1">
        <v>53.98</v>
      </c>
      <c r="L5" s="1">
        <v>54.11</v>
      </c>
      <c r="M5" s="1">
        <v>54.23</v>
      </c>
      <c r="N5" s="1">
        <v>53.98</v>
      </c>
      <c r="O5" s="1">
        <v>54.06</v>
      </c>
      <c r="P5" s="1">
        <v>54.27</v>
      </c>
      <c r="Q5" s="1">
        <v>53.98</v>
      </c>
      <c r="R5" s="1">
        <v>53.86</v>
      </c>
      <c r="S5" s="1">
        <v>53.63</v>
      </c>
      <c r="T5" s="1">
        <v>54.03</v>
      </c>
      <c r="U5" s="1">
        <v>54.11</v>
      </c>
      <c r="V5" s="1">
        <v>53.98</v>
      </c>
      <c r="W5" s="1">
        <v>54.11</v>
      </c>
    </row>
    <row r="6" spans="1:23" ht="15.75" x14ac:dyDescent="0.55000000000000004">
      <c r="A6" t="s">
        <v>11</v>
      </c>
      <c r="B6" s="1">
        <v>0.48919690175295555</v>
      </c>
      <c r="C6" s="1">
        <v>0.39992001599680077</v>
      </c>
      <c r="D6" s="1">
        <v>0.53459753883397221</v>
      </c>
      <c r="E6" s="1">
        <v>0.51203277009728609</v>
      </c>
      <c r="F6" s="1">
        <v>0.24693898549233462</v>
      </c>
      <c r="G6" s="1">
        <v>0.54883626384795214</v>
      </c>
      <c r="H6" s="1">
        <v>0.41266893634581653</v>
      </c>
      <c r="I6" s="1">
        <v>0.41364003228410001</v>
      </c>
      <c r="J6" s="1">
        <v>0.44</v>
      </c>
      <c r="K6" s="1">
        <v>0.47</v>
      </c>
      <c r="L6" s="1">
        <v>0.35</v>
      </c>
      <c r="M6" s="1">
        <v>0.37</v>
      </c>
      <c r="N6" s="1">
        <v>0.43</v>
      </c>
      <c r="O6" s="1">
        <v>0.37</v>
      </c>
      <c r="P6" s="1">
        <v>0.43</v>
      </c>
      <c r="Q6" s="1">
        <v>0.41</v>
      </c>
      <c r="R6" s="1">
        <v>0.52</v>
      </c>
      <c r="S6" s="1">
        <v>0.35</v>
      </c>
      <c r="T6" s="1">
        <v>0.45</v>
      </c>
      <c r="U6" s="1">
        <v>0.56000000000000005</v>
      </c>
      <c r="V6" s="1">
        <v>0.24693898549233462</v>
      </c>
      <c r="W6" s="1">
        <v>0.39</v>
      </c>
    </row>
    <row r="7" spans="1:23" ht="15.75" x14ac:dyDescent="0.55000000000000004">
      <c r="A7" t="s">
        <v>12</v>
      </c>
      <c r="B7" s="1">
        <v>21.48389726865063</v>
      </c>
      <c r="C7" s="1">
        <v>21.705658868226362</v>
      </c>
      <c r="D7" s="1">
        <v>21.535202743594915</v>
      </c>
      <c r="E7" s="1">
        <v>21.710189452124933</v>
      </c>
      <c r="F7" s="1">
        <v>21.812943718489556</v>
      </c>
      <c r="G7" s="1">
        <v>21.719686960056919</v>
      </c>
      <c r="H7" s="1">
        <v>22.160321881770347</v>
      </c>
      <c r="I7" s="1">
        <v>22.08434221146085</v>
      </c>
      <c r="J7" s="1">
        <v>22.01</v>
      </c>
      <c r="K7" s="1">
        <v>22.11</v>
      </c>
      <c r="L7" s="1">
        <v>22.24</v>
      </c>
      <c r="M7" s="1">
        <v>22.18</v>
      </c>
      <c r="N7" s="1">
        <v>22.43</v>
      </c>
      <c r="O7" s="1">
        <v>22.19</v>
      </c>
      <c r="P7" s="1">
        <v>21.94</v>
      </c>
      <c r="Q7" s="1">
        <v>22.17</v>
      </c>
      <c r="R7" s="1">
        <v>21.68</v>
      </c>
      <c r="S7" s="1">
        <v>21.5</v>
      </c>
      <c r="T7" s="1">
        <v>21.32</v>
      </c>
      <c r="U7" s="1">
        <v>21.710189452124933</v>
      </c>
      <c r="V7" s="1">
        <v>21.812943718489556</v>
      </c>
      <c r="W7" s="1">
        <v>22.01</v>
      </c>
    </row>
    <row r="8" spans="1:23" x14ac:dyDescent="0.45">
      <c r="A8" t="s">
        <v>0</v>
      </c>
      <c r="B8" s="1">
        <v>4.3925805136567462</v>
      </c>
      <c r="C8" s="1">
        <v>4.3491301739652082</v>
      </c>
      <c r="D8" s="1">
        <v>4.9122453096631027</v>
      </c>
      <c r="E8" s="1">
        <v>4.2805939580133119</v>
      </c>
      <c r="F8" s="1">
        <v>4.3111431217203426</v>
      </c>
      <c r="G8" s="1">
        <v>4.1264356133753433</v>
      </c>
      <c r="H8" s="1">
        <v>3.8378211080160938</v>
      </c>
      <c r="I8" s="1">
        <v>3.904358353510895</v>
      </c>
      <c r="J8" s="1">
        <v>3.8</v>
      </c>
      <c r="K8" s="1">
        <v>4.0599999999999996</v>
      </c>
      <c r="L8" s="1">
        <v>4.55</v>
      </c>
      <c r="M8" s="1">
        <v>4.43</v>
      </c>
      <c r="N8" s="1">
        <v>4.32</v>
      </c>
      <c r="O8" s="1">
        <v>4.45</v>
      </c>
      <c r="P8" s="1">
        <v>4.2300000000000004</v>
      </c>
      <c r="Q8" s="1">
        <v>4.28</v>
      </c>
      <c r="R8" s="1">
        <v>4.1900000000000004</v>
      </c>
      <c r="S8" s="1">
        <v>4.34</v>
      </c>
      <c r="T8" s="1">
        <v>4.4000000000000004</v>
      </c>
      <c r="U8" s="1">
        <v>4.12</v>
      </c>
      <c r="V8" s="1">
        <v>4.21</v>
      </c>
      <c r="W8" s="1">
        <v>4.1900000000000004</v>
      </c>
    </row>
    <row r="9" spans="1:23" x14ac:dyDescent="0.45">
      <c r="A9" t="s">
        <v>1</v>
      </c>
      <c r="B9" s="1">
        <v>0.19364044027721156</v>
      </c>
      <c r="C9" s="1">
        <v>0.30993801239752061</v>
      </c>
      <c r="D9" s="1">
        <v>0.36312285656647164</v>
      </c>
      <c r="E9" s="1">
        <v>1.0240655401945723E-2</v>
      </c>
      <c r="F9" s="1">
        <v>0.23664986109682068</v>
      </c>
      <c r="G9" s="1">
        <v>9.1472710641325353E-2</v>
      </c>
      <c r="H9" s="1">
        <v>0.23728463839884451</v>
      </c>
      <c r="I9" s="1">
        <v>4.0355125100887804E-2</v>
      </c>
      <c r="J9" s="1">
        <v>0.06</v>
      </c>
      <c r="K9" s="1">
        <v>0.04</v>
      </c>
      <c r="L9" s="1">
        <v>0.04</v>
      </c>
      <c r="M9" s="1">
        <v>0.02</v>
      </c>
      <c r="N9" s="1">
        <v>0.04</v>
      </c>
      <c r="O9" s="1">
        <v>0.03</v>
      </c>
      <c r="P9" s="1">
        <v>0.04</v>
      </c>
      <c r="Q9" s="1">
        <v>0.03</v>
      </c>
      <c r="R9" s="1">
        <v>0.21</v>
      </c>
      <c r="S9" s="1">
        <v>0.31</v>
      </c>
      <c r="T9" s="1">
        <v>0.36312285656647164</v>
      </c>
      <c r="U9" s="1">
        <v>1.0240655401945723E-2</v>
      </c>
      <c r="V9" s="1">
        <v>0.23664986109682068</v>
      </c>
      <c r="W9" s="1">
        <v>9.1472710641325353E-2</v>
      </c>
    </row>
    <row r="10" spans="1:23" x14ac:dyDescent="0.45">
      <c r="A10" t="s">
        <v>2</v>
      </c>
      <c r="B10" s="1">
        <v>0.49938850387280881</v>
      </c>
      <c r="C10" s="1">
        <v>0.45990801839632089</v>
      </c>
      <c r="D10" s="1">
        <v>0.55477103086544288</v>
      </c>
      <c r="E10" s="1">
        <v>0.44034818228366607</v>
      </c>
      <c r="F10" s="1">
        <v>0.59676921493980861</v>
      </c>
      <c r="G10" s="1">
        <v>0.4675271877223296</v>
      </c>
      <c r="H10" s="1">
        <v>0.40235221293717111</v>
      </c>
      <c r="I10" s="1">
        <v>0.38337368845843417</v>
      </c>
      <c r="J10" s="1">
        <v>0.44</v>
      </c>
      <c r="K10" s="1">
        <v>0.55000000000000004</v>
      </c>
      <c r="L10" s="1">
        <v>0.39</v>
      </c>
      <c r="M10" s="1">
        <v>0.41</v>
      </c>
      <c r="N10" s="1">
        <v>0.42</v>
      </c>
      <c r="O10" s="1">
        <v>0.46</v>
      </c>
      <c r="P10" s="1">
        <v>0.37</v>
      </c>
      <c r="Q10" s="1">
        <v>0.34</v>
      </c>
      <c r="R10" s="1">
        <v>0.49938850387280881</v>
      </c>
      <c r="S10" s="1">
        <v>0.54</v>
      </c>
      <c r="T10" s="1">
        <v>0.43</v>
      </c>
      <c r="U10" s="1">
        <v>0.43</v>
      </c>
      <c r="V10" s="1">
        <v>0.59676921493980861</v>
      </c>
      <c r="W10" s="1">
        <v>0.4675271877223296</v>
      </c>
    </row>
    <row r="11" spans="1:23" x14ac:dyDescent="0.45">
      <c r="A11" t="s">
        <v>3</v>
      </c>
      <c r="B11" s="1">
        <v>4.1900000000000004</v>
      </c>
      <c r="C11" s="1">
        <v>4.17</v>
      </c>
      <c r="D11" s="1">
        <v>4.34</v>
      </c>
      <c r="E11" s="1">
        <v>3.7</v>
      </c>
      <c r="F11" s="1">
        <v>4.3600000000000003</v>
      </c>
      <c r="G11" s="1">
        <v>3.9</v>
      </c>
      <c r="H11" s="1">
        <v>3.84</v>
      </c>
      <c r="I11" s="1">
        <v>3.94</v>
      </c>
      <c r="J11" s="1">
        <v>4.1100000000000003</v>
      </c>
      <c r="K11" s="1">
        <v>3.97</v>
      </c>
      <c r="L11" s="1">
        <v>3.95</v>
      </c>
      <c r="M11" s="1">
        <v>4.2300000000000004</v>
      </c>
      <c r="N11" s="1">
        <v>4.18</v>
      </c>
      <c r="O11" s="1">
        <v>4.2699999999999996</v>
      </c>
      <c r="P11" s="1">
        <v>4.0599999999999996</v>
      </c>
      <c r="Q11" s="1">
        <v>4.1900000000000004</v>
      </c>
      <c r="R11" s="1">
        <v>4.0599999999999996</v>
      </c>
      <c r="S11" s="1">
        <v>3.99</v>
      </c>
      <c r="T11" s="1">
        <v>4.1100000000000003</v>
      </c>
      <c r="U11" s="1">
        <v>4.13</v>
      </c>
      <c r="V11" s="1">
        <v>4.3</v>
      </c>
      <c r="W11" s="1">
        <v>3.9</v>
      </c>
    </row>
    <row r="12" spans="1:23" ht="15.75" x14ac:dyDescent="0.55000000000000004">
      <c r="A12" t="s">
        <v>13</v>
      </c>
      <c r="B12" s="1">
        <v>6.9710558499796198</v>
      </c>
      <c r="C12" s="1">
        <v>8.3783243351329766</v>
      </c>
      <c r="D12" s="1">
        <v>8.1500907807141409</v>
      </c>
      <c r="E12" s="1">
        <v>7.9057859703020981</v>
      </c>
      <c r="F12" s="1">
        <v>8.0975408992694717</v>
      </c>
      <c r="G12" s="1">
        <v>8.0089439983738195</v>
      </c>
      <c r="H12" s="1">
        <v>8.0883111523780045</v>
      </c>
      <c r="I12" s="1">
        <v>8.1113801452784475</v>
      </c>
      <c r="J12" s="1">
        <v>7.98</v>
      </c>
      <c r="K12" s="1">
        <v>8.01</v>
      </c>
      <c r="L12" s="1">
        <v>7.98</v>
      </c>
      <c r="M12" s="1">
        <v>7.67</v>
      </c>
      <c r="N12" s="1">
        <v>7.32</v>
      </c>
      <c r="O12" s="1">
        <v>7.74</v>
      </c>
      <c r="P12" s="1">
        <v>7.98</v>
      </c>
      <c r="Q12" s="1">
        <v>7.96</v>
      </c>
      <c r="R12" s="1">
        <v>7.97</v>
      </c>
      <c r="S12" s="1">
        <v>8.31</v>
      </c>
      <c r="T12" s="1">
        <v>8.11</v>
      </c>
      <c r="U12" s="1">
        <v>8.02</v>
      </c>
      <c r="V12" s="1">
        <v>7.76</v>
      </c>
      <c r="W12" s="1">
        <v>8.2100000000000009</v>
      </c>
    </row>
    <row r="13" spans="1:23" ht="15.75" x14ac:dyDescent="0.55000000000000004">
      <c r="A13" t="s">
        <v>14</v>
      </c>
      <c r="B13" s="1">
        <v>7.9</v>
      </c>
      <c r="C13" s="1">
        <v>6.74</v>
      </c>
      <c r="D13" s="1">
        <v>6.36</v>
      </c>
      <c r="E13" s="1">
        <v>6.78</v>
      </c>
      <c r="F13" s="1">
        <v>6.44</v>
      </c>
      <c r="G13" s="1">
        <v>6.85</v>
      </c>
      <c r="H13" s="1">
        <v>6.77</v>
      </c>
      <c r="I13" s="1">
        <v>6.52</v>
      </c>
      <c r="J13" s="1">
        <v>6.59</v>
      </c>
      <c r="K13" s="1">
        <v>6.71</v>
      </c>
      <c r="L13" s="1">
        <v>6.38</v>
      </c>
      <c r="M13" s="1">
        <v>6.36</v>
      </c>
      <c r="N13" s="1">
        <v>6.9</v>
      </c>
      <c r="O13" s="1">
        <v>6.37</v>
      </c>
      <c r="P13" s="1">
        <v>6.56</v>
      </c>
      <c r="Q13" s="1">
        <v>6.52</v>
      </c>
      <c r="R13" s="1">
        <v>6.86</v>
      </c>
      <c r="S13" s="1">
        <v>6.94</v>
      </c>
      <c r="T13" s="1">
        <v>6.67</v>
      </c>
      <c r="U13" s="1">
        <v>6.78</v>
      </c>
      <c r="V13" s="1">
        <v>6.65</v>
      </c>
      <c r="W13" s="1">
        <v>6.56</v>
      </c>
    </row>
    <row r="14" spans="1:23" ht="15.75" x14ac:dyDescent="0.55000000000000004">
      <c r="A14" t="s">
        <v>15</v>
      </c>
      <c r="B14" s="1">
        <v>0.1528740317977986</v>
      </c>
      <c r="C14" s="1">
        <v>9.9980003999200193E-2</v>
      </c>
      <c r="D14" s="1">
        <v>0.16138793625176517</v>
      </c>
      <c r="E14" s="1">
        <v>0.21505376344086016</v>
      </c>
      <c r="F14" s="1">
        <v>0.20578248791027884</v>
      </c>
      <c r="G14" s="1">
        <v>5.0818172578514086E-2</v>
      </c>
      <c r="H14" s="1">
        <v>0</v>
      </c>
      <c r="I14" s="1">
        <v>4.0355125100887804E-2</v>
      </c>
      <c r="J14" s="1">
        <v>0</v>
      </c>
      <c r="K14" s="1">
        <v>0.1</v>
      </c>
      <c r="L14" s="1">
        <v>0.01</v>
      </c>
      <c r="M14" s="1">
        <v>0.1</v>
      </c>
      <c r="N14" s="1">
        <v>0</v>
      </c>
      <c r="O14" s="1">
        <v>0.05</v>
      </c>
      <c r="P14" s="1">
        <v>0.16</v>
      </c>
      <c r="Q14" s="1">
        <v>0.12</v>
      </c>
      <c r="R14" s="1">
        <v>0.1528740317977986</v>
      </c>
      <c r="S14" s="1">
        <v>9.9980003999200193E-2</v>
      </c>
      <c r="T14" s="1">
        <v>0.16138793625176517</v>
      </c>
      <c r="U14" s="1">
        <v>0.21505376344086016</v>
      </c>
      <c r="V14" s="1">
        <v>0.20578248791027884</v>
      </c>
      <c r="W14" s="1">
        <v>5.0818172578514086E-2</v>
      </c>
    </row>
    <row r="15" spans="1:23" x14ac:dyDescent="0.45">
      <c r="A15" t="s">
        <v>8</v>
      </c>
      <c r="B15" s="1">
        <f t="shared" ref="B15:W15" si="0">SUM(B5:B14)</f>
        <v>100.00275988585406</v>
      </c>
      <c r="C15" s="1">
        <f t="shared" si="0"/>
        <v>100.00218156368729</v>
      </c>
      <c r="D15" s="1">
        <f t="shared" si="0"/>
        <v>99.997962477304824</v>
      </c>
      <c r="E15" s="1">
        <f t="shared" si="0"/>
        <v>100.00380952380951</v>
      </c>
      <c r="F15" s="1">
        <f t="shared" si="0"/>
        <v>100.00670850910589</v>
      </c>
      <c r="G15" s="1">
        <f t="shared" si="0"/>
        <v>100.00703831690215</v>
      </c>
      <c r="H15" s="1">
        <f t="shared" si="0"/>
        <v>100.00440833591252</v>
      </c>
      <c r="I15" s="1">
        <f t="shared" si="0"/>
        <v>99.997933817594813</v>
      </c>
      <c r="J15" s="1">
        <f t="shared" si="0"/>
        <v>100.01</v>
      </c>
      <c r="K15" s="1">
        <f t="shared" si="0"/>
        <v>100</v>
      </c>
      <c r="L15" s="1">
        <f t="shared" si="0"/>
        <v>100.00000000000001</v>
      </c>
      <c r="M15" s="1">
        <f t="shared" si="0"/>
        <v>100</v>
      </c>
      <c r="N15" s="1">
        <f t="shared" si="0"/>
        <v>100.02000000000001</v>
      </c>
      <c r="O15" s="1">
        <f t="shared" si="0"/>
        <v>99.99</v>
      </c>
      <c r="P15" s="1">
        <f t="shared" si="0"/>
        <v>100.04000000000002</v>
      </c>
      <c r="Q15" s="1">
        <f t="shared" si="0"/>
        <v>100</v>
      </c>
      <c r="R15" s="1">
        <f t="shared" si="0"/>
        <v>100.0022625356706</v>
      </c>
      <c r="S15" s="1">
        <f t="shared" si="0"/>
        <v>100.00998000399922</v>
      </c>
      <c r="T15" s="1">
        <f t="shared" si="0"/>
        <v>100.04451079281827</v>
      </c>
      <c r="U15" s="1">
        <f t="shared" si="0"/>
        <v>100.08548387096775</v>
      </c>
      <c r="V15" s="1">
        <f t="shared" si="0"/>
        <v>99.999084267928808</v>
      </c>
      <c r="W15" s="1">
        <f t="shared" si="0"/>
        <v>99.979818070942173</v>
      </c>
    </row>
    <row r="16" spans="1:23" x14ac:dyDescent="0.45">
      <c r="A16" t="s">
        <v>9</v>
      </c>
      <c r="B16" s="1">
        <v>98.2</v>
      </c>
      <c r="C16" s="1">
        <v>97.88</v>
      </c>
      <c r="D16" s="1">
        <v>97.32</v>
      </c>
      <c r="E16" s="1">
        <v>98.23</v>
      </c>
      <c r="F16" s="1">
        <v>97.65</v>
      </c>
      <c r="G16" s="1">
        <v>98.36</v>
      </c>
      <c r="H16" s="1">
        <v>98.23</v>
      </c>
      <c r="I16" s="1">
        <v>99.08</v>
      </c>
      <c r="J16" s="1">
        <v>99.53</v>
      </c>
      <c r="K16" s="1">
        <v>98.12</v>
      </c>
      <c r="L16" s="1">
        <v>98.39</v>
      </c>
      <c r="M16" s="1">
        <v>97.92</v>
      </c>
      <c r="N16" s="1">
        <v>98.26</v>
      </c>
      <c r="O16" s="1">
        <v>98.54</v>
      </c>
      <c r="P16" s="1">
        <v>97.96</v>
      </c>
      <c r="Q16" s="1">
        <v>98.78</v>
      </c>
      <c r="R16" s="1">
        <v>97.11</v>
      </c>
      <c r="S16" s="1">
        <v>98.49</v>
      </c>
      <c r="T16" s="1">
        <v>97.38</v>
      </c>
      <c r="U16" s="1">
        <v>97.26</v>
      </c>
      <c r="V16" s="1">
        <v>98.71</v>
      </c>
      <c r="W16" s="1">
        <v>98.59</v>
      </c>
    </row>
    <row r="17" spans="1:36" x14ac:dyDescent="0.45">
      <c r="A17" t="s">
        <v>4</v>
      </c>
      <c r="B17" s="1">
        <v>0.71</v>
      </c>
      <c r="C17" s="1">
        <v>0.67</v>
      </c>
      <c r="D17" s="1">
        <v>0.56000000000000005</v>
      </c>
      <c r="E17" s="1">
        <v>0.75</v>
      </c>
      <c r="F17" s="1">
        <v>0.83</v>
      </c>
      <c r="G17" s="1">
        <v>0.83</v>
      </c>
      <c r="H17" s="1">
        <v>0.79</v>
      </c>
      <c r="I17" s="1">
        <v>0.71</v>
      </c>
      <c r="J17" s="1">
        <v>0.85</v>
      </c>
      <c r="K17" s="1">
        <v>0.74</v>
      </c>
      <c r="L17" s="1">
        <v>0.73</v>
      </c>
      <c r="M17" s="1">
        <v>0.76</v>
      </c>
      <c r="N17" s="1">
        <v>0.84</v>
      </c>
      <c r="O17" s="1">
        <v>0.91</v>
      </c>
      <c r="P17" s="1">
        <v>0.77</v>
      </c>
      <c r="Q17" s="1">
        <v>0.68</v>
      </c>
      <c r="R17" s="1">
        <v>0.63</v>
      </c>
      <c r="S17" s="1">
        <v>0.76</v>
      </c>
      <c r="T17" s="1">
        <v>0.78</v>
      </c>
      <c r="U17" s="1">
        <v>0.73</v>
      </c>
      <c r="V17" s="1">
        <v>0.65</v>
      </c>
      <c r="W17" s="1">
        <v>0.71</v>
      </c>
    </row>
    <row r="19" spans="1:36" x14ac:dyDescent="0.45">
      <c r="A19" t="s">
        <v>5</v>
      </c>
      <c r="B19" s="1">
        <f>(B12+B13)</f>
        <v>14.871055849979619</v>
      </c>
      <c r="C19" s="1">
        <f t="shared" ref="C19:W19" si="1">(C12+C13)</f>
        <v>15.118324335132977</v>
      </c>
      <c r="D19" s="1">
        <f t="shared" si="1"/>
        <v>14.51009078071414</v>
      </c>
      <c r="E19" s="1">
        <f t="shared" si="1"/>
        <v>14.685785970302099</v>
      </c>
      <c r="F19" s="1">
        <f t="shared" si="1"/>
        <v>14.537540899269473</v>
      </c>
      <c r="G19" s="1">
        <f t="shared" si="1"/>
        <v>14.858943998373819</v>
      </c>
      <c r="H19" s="1">
        <f t="shared" si="1"/>
        <v>14.858311152378004</v>
      </c>
      <c r="I19" s="1">
        <f t="shared" si="1"/>
        <v>14.631380145278447</v>
      </c>
      <c r="J19" s="1">
        <f t="shared" si="1"/>
        <v>14.57</v>
      </c>
      <c r="K19" s="1">
        <f t="shared" si="1"/>
        <v>14.719999999999999</v>
      </c>
      <c r="L19" s="1">
        <f t="shared" si="1"/>
        <v>14.36</v>
      </c>
      <c r="M19" s="1">
        <f t="shared" si="1"/>
        <v>14.030000000000001</v>
      </c>
      <c r="N19" s="1">
        <f t="shared" si="1"/>
        <v>14.22</v>
      </c>
      <c r="O19" s="1">
        <f t="shared" si="1"/>
        <v>14.11</v>
      </c>
      <c r="P19" s="1">
        <f t="shared" si="1"/>
        <v>14.54</v>
      </c>
      <c r="Q19" s="1">
        <f t="shared" si="1"/>
        <v>14.48</v>
      </c>
      <c r="R19" s="1">
        <f t="shared" si="1"/>
        <v>14.83</v>
      </c>
      <c r="S19" s="1">
        <f t="shared" si="1"/>
        <v>15.25</v>
      </c>
      <c r="T19" s="1">
        <f t="shared" si="1"/>
        <v>14.78</v>
      </c>
      <c r="U19" s="1">
        <f t="shared" si="1"/>
        <v>14.8</v>
      </c>
      <c r="V19" s="1">
        <f t="shared" si="1"/>
        <v>14.41</v>
      </c>
      <c r="W19" s="1">
        <f t="shared" si="1"/>
        <v>14.77</v>
      </c>
    </row>
    <row r="20" spans="1:36" ht="15.75" x14ac:dyDescent="0.55000000000000004">
      <c r="A20" t="s">
        <v>16</v>
      </c>
      <c r="B20" s="4">
        <f>B13/B12</f>
        <v>1.13325730994152</v>
      </c>
      <c r="C20" s="4">
        <f t="shared" ref="C20:W20" si="2">C13/C12</f>
        <v>0.80445680190930757</v>
      </c>
      <c r="D20" s="4">
        <f t="shared" si="2"/>
        <v>0.78035940594059416</v>
      </c>
      <c r="E20" s="4">
        <f t="shared" si="2"/>
        <v>0.85759974093264268</v>
      </c>
      <c r="F20" s="4">
        <f t="shared" si="2"/>
        <v>0.79530317662007632</v>
      </c>
      <c r="G20" s="4">
        <f t="shared" si="2"/>
        <v>0.85529378172588821</v>
      </c>
      <c r="H20" s="4">
        <f t="shared" si="2"/>
        <v>0.83701033163265304</v>
      </c>
      <c r="I20" s="4">
        <f t="shared" si="2"/>
        <v>0.80380895522388085</v>
      </c>
      <c r="J20" s="4">
        <f t="shared" si="2"/>
        <v>0.82581453634085211</v>
      </c>
      <c r="K20" s="4">
        <f t="shared" si="2"/>
        <v>0.83770287141073663</v>
      </c>
      <c r="L20" s="4">
        <f t="shared" si="2"/>
        <v>0.79949874686716782</v>
      </c>
      <c r="M20" s="4">
        <f t="shared" si="2"/>
        <v>0.82920469361147331</v>
      </c>
      <c r="N20" s="4">
        <f t="shared" si="2"/>
        <v>0.94262295081967218</v>
      </c>
      <c r="O20" s="4">
        <f t="shared" si="2"/>
        <v>0.82299741602067178</v>
      </c>
      <c r="P20" s="4">
        <f t="shared" si="2"/>
        <v>0.82205513784461148</v>
      </c>
      <c r="Q20" s="4">
        <f t="shared" si="2"/>
        <v>0.81909547738693467</v>
      </c>
      <c r="R20" s="4">
        <f t="shared" si="2"/>
        <v>0.86072772898368888</v>
      </c>
      <c r="S20" s="4">
        <f t="shared" si="2"/>
        <v>0.83513838748495783</v>
      </c>
      <c r="T20" s="4">
        <f t="shared" si="2"/>
        <v>0.82244143033292239</v>
      </c>
      <c r="U20" s="4">
        <f t="shared" si="2"/>
        <v>0.84538653366583549</v>
      </c>
      <c r="V20" s="4">
        <f t="shared" si="2"/>
        <v>0.856958762886598</v>
      </c>
      <c r="W20" s="4">
        <f t="shared" si="2"/>
        <v>0.79902557856272827</v>
      </c>
    </row>
    <row r="21" spans="1:36" x14ac:dyDescent="0.45">
      <c r="A21" t="s">
        <v>6</v>
      </c>
      <c r="B21" s="4">
        <f>B11/B8</f>
        <v>0.95388120649651997</v>
      </c>
      <c r="C21" s="4">
        <f t="shared" ref="C21:W21" si="3">C11/C8</f>
        <v>0.95881241379310311</v>
      </c>
      <c r="D21" s="4">
        <f t="shared" si="3"/>
        <v>0.88350636550308004</v>
      </c>
      <c r="E21" s="4">
        <f t="shared" si="3"/>
        <v>0.86436602870813417</v>
      </c>
      <c r="F21" s="4">
        <f t="shared" si="3"/>
        <v>1.0113326968973746</v>
      </c>
      <c r="G21" s="4">
        <f t="shared" si="3"/>
        <v>0.9451256157635467</v>
      </c>
      <c r="H21" s="4">
        <f t="shared" si="3"/>
        <v>1.0005677419354839</v>
      </c>
      <c r="I21" s="4">
        <f t="shared" si="3"/>
        <v>1.0091286821705427</v>
      </c>
      <c r="J21" s="4">
        <f t="shared" si="3"/>
        <v>1.0815789473684212</v>
      </c>
      <c r="K21" s="4">
        <f t="shared" si="3"/>
        <v>0.97783251231527113</v>
      </c>
      <c r="L21" s="4">
        <f t="shared" si="3"/>
        <v>0.86813186813186816</v>
      </c>
      <c r="M21" s="4">
        <f t="shared" si="3"/>
        <v>0.95485327313769763</v>
      </c>
      <c r="N21" s="4">
        <f t="shared" si="3"/>
        <v>0.96759259259259245</v>
      </c>
      <c r="O21" s="4">
        <f t="shared" si="3"/>
        <v>0.95955056179775267</v>
      </c>
      <c r="P21" s="4">
        <f t="shared" si="3"/>
        <v>0.95981087470449156</v>
      </c>
      <c r="Q21" s="4">
        <f t="shared" si="3"/>
        <v>0.97897196261682251</v>
      </c>
      <c r="R21" s="4">
        <f t="shared" si="3"/>
        <v>0.96897374701670624</v>
      </c>
      <c r="S21" s="4">
        <f t="shared" si="3"/>
        <v>0.91935483870967749</v>
      </c>
      <c r="T21" s="4">
        <f t="shared" si="3"/>
        <v>0.93409090909090908</v>
      </c>
      <c r="U21" s="4">
        <f t="shared" si="3"/>
        <v>1.0024271844660193</v>
      </c>
      <c r="V21" s="4">
        <f t="shared" si="3"/>
        <v>1.0213776722090262</v>
      </c>
      <c r="W21" s="4">
        <f t="shared" si="3"/>
        <v>0.93078758949880658</v>
      </c>
    </row>
    <row r="22" spans="1:36" x14ac:dyDescent="0.45">
      <c r="B22" s="5" t="s">
        <v>90</v>
      </c>
      <c r="C22" s="5" t="s">
        <v>90</v>
      </c>
      <c r="D22" s="5" t="s">
        <v>90</v>
      </c>
      <c r="E22" s="5" t="s">
        <v>90</v>
      </c>
      <c r="F22" s="5" t="s">
        <v>90</v>
      </c>
      <c r="G22" s="5" t="s">
        <v>90</v>
      </c>
      <c r="H22" s="5" t="s">
        <v>90</v>
      </c>
      <c r="I22" s="5" t="s">
        <v>90</v>
      </c>
      <c r="J22" s="5" t="s">
        <v>90</v>
      </c>
      <c r="K22" s="5" t="s">
        <v>90</v>
      </c>
      <c r="L22" s="5" t="s">
        <v>90</v>
      </c>
      <c r="M22" s="5" t="s">
        <v>90</v>
      </c>
      <c r="N22" s="5" t="s">
        <v>90</v>
      </c>
      <c r="O22" s="5" t="s">
        <v>90</v>
      </c>
      <c r="P22" s="5" t="s">
        <v>90</v>
      </c>
      <c r="Q22" s="5" t="s">
        <v>90</v>
      </c>
      <c r="R22" s="5" t="s">
        <v>90</v>
      </c>
      <c r="S22" s="5" t="s">
        <v>90</v>
      </c>
      <c r="T22" s="5" t="s">
        <v>90</v>
      </c>
      <c r="U22" s="5" t="s">
        <v>90</v>
      </c>
      <c r="V22" s="5" t="s">
        <v>90</v>
      </c>
      <c r="W22" s="5" t="s">
        <v>90</v>
      </c>
      <c r="X22" s="5"/>
      <c r="Y22" s="5"/>
    </row>
    <row r="24" spans="1:36" x14ac:dyDescent="0.45">
      <c r="A24" s="2" t="s">
        <v>78</v>
      </c>
    </row>
    <row r="26" spans="1:36" ht="15.75" x14ac:dyDescent="0.55000000000000004">
      <c r="A26" t="s">
        <v>10</v>
      </c>
      <c r="B26" s="1">
        <v>49.718151071025936</v>
      </c>
      <c r="C26" s="1">
        <v>50.061362241767242</v>
      </c>
      <c r="D26" s="1">
        <v>48.530318602261048</v>
      </c>
      <c r="E26" s="1">
        <v>48.100351022093747</v>
      </c>
      <c r="F26" s="1">
        <v>49.421453142916697</v>
      </c>
      <c r="G26" s="1">
        <v>49.311832374691861</v>
      </c>
      <c r="H26" s="1">
        <v>50.462914802871111</v>
      </c>
      <c r="I26" s="1">
        <v>49.708320540374572</v>
      </c>
      <c r="J26" s="1">
        <v>49.206842923794717</v>
      </c>
      <c r="K26" s="1">
        <v>48.861720067453618</v>
      </c>
      <c r="L26" s="1">
        <v>48.121009107086778</v>
      </c>
      <c r="M26" s="1">
        <v>48.500862812769626</v>
      </c>
      <c r="N26" s="1">
        <v>49.41605057323477</v>
      </c>
      <c r="O26" s="1">
        <v>50.179780033840949</v>
      </c>
      <c r="P26" s="1">
        <v>52.19</v>
      </c>
      <c r="Q26" s="1">
        <v>51.39</v>
      </c>
      <c r="R26" s="1">
        <v>51.53</v>
      </c>
      <c r="S26" s="1">
        <v>52.33</v>
      </c>
      <c r="T26" s="1">
        <v>51.24</v>
      </c>
      <c r="U26" s="1">
        <v>49.65</v>
      </c>
      <c r="V26" s="1">
        <v>49.37</v>
      </c>
      <c r="W26" s="1">
        <v>49.04</v>
      </c>
      <c r="X26" s="1">
        <v>49.78</v>
      </c>
      <c r="Y26" s="1">
        <v>51.16</v>
      </c>
      <c r="Z26" s="1">
        <v>51.65</v>
      </c>
      <c r="AA26" s="1">
        <v>51.56</v>
      </c>
      <c r="AB26" s="1">
        <v>51.29</v>
      </c>
      <c r="AC26" s="1">
        <v>52.62</v>
      </c>
      <c r="AD26" s="1">
        <v>52.19</v>
      </c>
      <c r="AE26" s="1">
        <v>51.39</v>
      </c>
      <c r="AF26" s="1">
        <v>51.53</v>
      </c>
      <c r="AG26" s="1">
        <v>52.33</v>
      </c>
      <c r="AH26" s="1">
        <v>51.24</v>
      </c>
      <c r="AI26" s="1">
        <v>50.64</v>
      </c>
      <c r="AJ26" s="1">
        <v>51.18</v>
      </c>
    </row>
    <row r="27" spans="1:36" ht="15.75" x14ac:dyDescent="0.55000000000000004">
      <c r="A27" t="s">
        <v>11</v>
      </c>
      <c r="B27" s="1">
        <v>0.51245259813467259</v>
      </c>
      <c r="C27" s="1">
        <v>0.60339537737778692</v>
      </c>
      <c r="D27" s="1">
        <v>0.66803699897225077</v>
      </c>
      <c r="E27" s="1">
        <v>1.0530662812306422</v>
      </c>
      <c r="F27" s="1">
        <v>0.54206192015010934</v>
      </c>
      <c r="G27" s="1">
        <v>0.66762530813475751</v>
      </c>
      <c r="H27" s="1">
        <v>0.68657026942681787</v>
      </c>
      <c r="I27" s="1">
        <v>0.34796847814962639</v>
      </c>
      <c r="J27" s="1">
        <v>0.7672369103162261</v>
      </c>
      <c r="K27" s="1">
        <v>0.90640809443507575</v>
      </c>
      <c r="L27" s="1">
        <v>0.88977284622631636</v>
      </c>
      <c r="M27" s="1">
        <v>0.7441760138050042</v>
      </c>
      <c r="N27" s="1">
        <v>0.54644808743169404</v>
      </c>
      <c r="O27" s="1">
        <v>0.41243654822335024</v>
      </c>
      <c r="P27" s="1">
        <v>0.48</v>
      </c>
      <c r="Q27" s="1">
        <v>0.54</v>
      </c>
      <c r="R27" s="1">
        <v>0.56999999999999995</v>
      </c>
      <c r="S27" s="1">
        <v>0.56999999999999995</v>
      </c>
      <c r="T27" s="1">
        <v>0.68</v>
      </c>
      <c r="U27" s="1">
        <v>0.94</v>
      </c>
      <c r="V27" s="1">
        <v>0.83</v>
      </c>
      <c r="W27" s="1">
        <v>0.93</v>
      </c>
      <c r="X27" s="1">
        <v>0.93</v>
      </c>
      <c r="Y27" s="1">
        <v>0.51</v>
      </c>
      <c r="Z27" s="1">
        <v>0.57999999999999996</v>
      </c>
      <c r="AA27" s="1">
        <v>0.57999999999999996</v>
      </c>
      <c r="AB27" s="1">
        <v>0.62</v>
      </c>
      <c r="AC27" s="1">
        <v>0.55000000000000004</v>
      </c>
      <c r="AD27" s="1">
        <v>0.48</v>
      </c>
      <c r="AE27" s="1">
        <v>0.54</v>
      </c>
      <c r="AF27" s="1">
        <v>0.56999999999999995</v>
      </c>
      <c r="AG27" s="1">
        <v>0.56999999999999995</v>
      </c>
      <c r="AH27" s="1">
        <v>0.68</v>
      </c>
      <c r="AI27" s="1">
        <v>0.6</v>
      </c>
      <c r="AJ27" s="1">
        <v>0.56000000000000005</v>
      </c>
    </row>
    <row r="28" spans="1:36" ht="15.75" x14ac:dyDescent="0.55000000000000004">
      <c r="A28" t="s">
        <v>12</v>
      </c>
      <c r="B28" s="1">
        <v>20.795326432305014</v>
      </c>
      <c r="C28" s="1">
        <v>21.026794845571693</v>
      </c>
      <c r="D28" s="1">
        <v>20.637204522096606</v>
      </c>
      <c r="E28" s="1">
        <v>19.750154862688415</v>
      </c>
      <c r="F28" s="1">
        <v>21.432294381319707</v>
      </c>
      <c r="G28" s="1">
        <v>21.014790468364829</v>
      </c>
      <c r="H28" s="1">
        <v>21.283678352231355</v>
      </c>
      <c r="I28" s="1">
        <v>21.379592672193223</v>
      </c>
      <c r="J28" s="1">
        <v>20.611715914981858</v>
      </c>
      <c r="K28" s="1">
        <v>19.719645868465427</v>
      </c>
      <c r="L28" s="1">
        <v>19.941379671307441</v>
      </c>
      <c r="M28" s="1">
        <v>20.481018119068157</v>
      </c>
      <c r="N28" s="1">
        <v>21.290046073074041</v>
      </c>
      <c r="O28" s="1">
        <v>22.292724196277494</v>
      </c>
      <c r="P28" s="1">
        <v>22.08</v>
      </c>
      <c r="Q28" s="1">
        <v>21.48</v>
      </c>
      <c r="R28" s="1">
        <v>21.43</v>
      </c>
      <c r="S28" s="1">
        <v>21.59</v>
      </c>
      <c r="T28" s="1">
        <v>21</v>
      </c>
      <c r="U28" s="1">
        <v>19.91</v>
      </c>
      <c r="V28" s="1">
        <v>20.149999999999999</v>
      </c>
      <c r="W28" s="1">
        <v>20</v>
      </c>
      <c r="X28" s="1">
        <v>20.14</v>
      </c>
      <c r="Y28" s="1">
        <v>21.88</v>
      </c>
      <c r="Z28" s="1">
        <v>21.83</v>
      </c>
      <c r="AA28" s="1">
        <v>22.03</v>
      </c>
      <c r="AB28" s="1">
        <v>21.59</v>
      </c>
      <c r="AC28" s="1">
        <v>22.07</v>
      </c>
      <c r="AD28" s="1">
        <v>22.38</v>
      </c>
      <c r="AE28" s="1">
        <v>21.88</v>
      </c>
      <c r="AF28" s="1">
        <v>21.83</v>
      </c>
      <c r="AG28" s="1">
        <v>21.99</v>
      </c>
      <c r="AH28" s="1">
        <v>21</v>
      </c>
      <c r="AI28" s="1">
        <v>21.85</v>
      </c>
      <c r="AJ28" s="1">
        <v>21.89</v>
      </c>
    </row>
    <row r="29" spans="1:36" x14ac:dyDescent="0.45">
      <c r="A29" t="s">
        <v>0</v>
      </c>
      <c r="B29" s="1">
        <v>8.086501998565133</v>
      </c>
      <c r="C29" s="1">
        <v>7.3941501329515251</v>
      </c>
      <c r="D29" s="1">
        <v>8.1294964028776988</v>
      </c>
      <c r="E29" s="1">
        <v>8.3419368160231269</v>
      </c>
      <c r="F29" s="1">
        <v>7.3699572605024484</v>
      </c>
      <c r="G29" s="1">
        <v>6.7892358258011498</v>
      </c>
      <c r="H29" s="1">
        <v>5.554977634453345</v>
      </c>
      <c r="I29" s="1">
        <v>6.9593695629925287</v>
      </c>
      <c r="J29" s="1">
        <v>7.0502851218247802</v>
      </c>
      <c r="K29" s="1">
        <v>7.3039629005059012</v>
      </c>
      <c r="L29" s="1">
        <v>7.7881293834397569</v>
      </c>
      <c r="M29" s="1">
        <v>7.344693701466781</v>
      </c>
      <c r="N29" s="1">
        <v>7.2538304939462135</v>
      </c>
      <c r="O29" s="1">
        <v>4.5473773265651438</v>
      </c>
      <c r="P29" s="1">
        <v>4.6900000000000004</v>
      </c>
      <c r="Q29" s="1">
        <v>5.45</v>
      </c>
      <c r="R29" s="1">
        <v>5.58</v>
      </c>
      <c r="S29" s="1">
        <v>5.4</v>
      </c>
      <c r="T29" s="1">
        <v>6.45</v>
      </c>
      <c r="U29" s="1">
        <v>7.34</v>
      </c>
      <c r="V29" s="1">
        <v>8</v>
      </c>
      <c r="W29" s="1">
        <v>7.55</v>
      </c>
      <c r="X29" s="1">
        <v>7.56</v>
      </c>
      <c r="Y29" s="1">
        <v>5.0199999999999996</v>
      </c>
      <c r="Z29" s="1">
        <v>5.7</v>
      </c>
      <c r="AA29" s="1">
        <v>5.73</v>
      </c>
      <c r="AB29" s="1">
        <v>5.83</v>
      </c>
      <c r="AC29" s="1">
        <v>5.12</v>
      </c>
      <c r="AD29" s="1">
        <v>4.6900000000000004</v>
      </c>
      <c r="AE29" s="1">
        <v>5.45</v>
      </c>
      <c r="AF29" s="1">
        <v>5.58</v>
      </c>
      <c r="AG29" s="1">
        <v>5.4</v>
      </c>
      <c r="AH29" s="1">
        <v>6.69</v>
      </c>
      <c r="AI29" s="1">
        <v>5.35</v>
      </c>
      <c r="AJ29" s="1">
        <v>5.42</v>
      </c>
    </row>
    <row r="30" spans="1:36" x14ac:dyDescent="0.45">
      <c r="A30" t="s">
        <v>1</v>
      </c>
      <c r="B30" s="1">
        <v>0.22547914317925594</v>
      </c>
      <c r="C30" s="1">
        <v>0.32726528942524036</v>
      </c>
      <c r="D30" s="1">
        <v>0.18499486125385406</v>
      </c>
      <c r="E30" s="1">
        <v>0.33037373528804459</v>
      </c>
      <c r="F30" s="1">
        <v>0.27103096007505467</v>
      </c>
      <c r="G30" s="1">
        <v>9.244042728019719E-2</v>
      </c>
      <c r="H30" s="1">
        <v>0.11442837823780298</v>
      </c>
      <c r="I30" s="1">
        <v>0.28656227612322177</v>
      </c>
      <c r="J30" s="1">
        <v>0.33177812337998969</v>
      </c>
      <c r="K30" s="1">
        <v>0.2951096121416526</v>
      </c>
      <c r="L30" s="1">
        <v>0</v>
      </c>
      <c r="M30" s="1">
        <v>0.24805867126833472</v>
      </c>
      <c r="N30" s="1">
        <v>0.10714668381013609</v>
      </c>
      <c r="O30" s="1">
        <v>0.19035532994923857</v>
      </c>
      <c r="P30" s="1">
        <v>0.14000000000000001</v>
      </c>
      <c r="Q30" s="1">
        <v>0.22</v>
      </c>
      <c r="R30" s="1">
        <v>0.23</v>
      </c>
      <c r="S30" s="1">
        <v>0.28999999999999998</v>
      </c>
      <c r="T30" s="1">
        <v>0.23</v>
      </c>
      <c r="U30" s="1">
        <v>0.25</v>
      </c>
      <c r="V30" s="1">
        <v>0.18</v>
      </c>
      <c r="W30" s="1">
        <v>0.19</v>
      </c>
      <c r="X30" s="1">
        <v>0.17</v>
      </c>
      <c r="Y30" s="1">
        <v>0.31</v>
      </c>
      <c r="Z30" s="1">
        <v>0.17</v>
      </c>
      <c r="AA30" s="1">
        <v>0.24</v>
      </c>
      <c r="AB30" s="1">
        <v>0.19</v>
      </c>
      <c r="AC30" s="1">
        <v>0.19</v>
      </c>
      <c r="AD30" s="1">
        <v>0.14000000000000001</v>
      </c>
      <c r="AE30" s="1">
        <v>0.22</v>
      </c>
      <c r="AF30" s="1">
        <v>0.23</v>
      </c>
      <c r="AG30" s="1">
        <v>0.28999999999999998</v>
      </c>
      <c r="AH30" s="1">
        <v>0.23</v>
      </c>
      <c r="AI30" s="1">
        <v>0.14000000000000001</v>
      </c>
      <c r="AJ30" s="1">
        <v>0.2</v>
      </c>
    </row>
    <row r="31" spans="1:36" x14ac:dyDescent="0.45">
      <c r="A31" t="s">
        <v>2</v>
      </c>
      <c r="B31" s="1">
        <v>1.1273957158962797</v>
      </c>
      <c r="C31" s="1">
        <v>1.2681529965228064</v>
      </c>
      <c r="D31" s="1">
        <v>1.2538540596094554</v>
      </c>
      <c r="E31" s="1">
        <v>1.6725170348957259</v>
      </c>
      <c r="F31" s="1">
        <v>0.7088502032732199</v>
      </c>
      <c r="G31" s="1">
        <v>1.1092851273623663</v>
      </c>
      <c r="H31" s="1">
        <v>0.65536252990741706</v>
      </c>
      <c r="I31" s="1">
        <v>0.81874936035206214</v>
      </c>
      <c r="J31" s="1">
        <v>1.3478486262312079</v>
      </c>
      <c r="K31" s="1">
        <v>1.8760539629005057</v>
      </c>
      <c r="L31" s="1">
        <v>2.0203077567256358</v>
      </c>
      <c r="M31" s="1">
        <v>1.2942191544434856</v>
      </c>
      <c r="N31" s="1">
        <v>1.1678988535304835</v>
      </c>
      <c r="O31" s="1">
        <v>0.50761421319796951</v>
      </c>
      <c r="P31" s="1">
        <v>0.36</v>
      </c>
      <c r="Q31" s="1">
        <v>0.65</v>
      </c>
      <c r="R31" s="1">
        <v>0.78</v>
      </c>
      <c r="S31" s="1">
        <v>0.33</v>
      </c>
      <c r="T31" s="1">
        <v>1.17</v>
      </c>
      <c r="U31" s="1">
        <v>1.57</v>
      </c>
      <c r="V31" s="1">
        <v>1.47</v>
      </c>
      <c r="W31" s="1">
        <v>1.67</v>
      </c>
      <c r="X31" s="1">
        <v>1.42</v>
      </c>
      <c r="Y31" s="1">
        <v>0.7</v>
      </c>
      <c r="Z31" s="1">
        <v>0.51</v>
      </c>
      <c r="AA31" s="1">
        <v>0.51</v>
      </c>
      <c r="AB31" s="1">
        <v>0.72</v>
      </c>
      <c r="AC31" s="1">
        <v>0.39</v>
      </c>
      <c r="AD31" s="1">
        <v>0.36</v>
      </c>
      <c r="AE31" s="1">
        <v>0.65</v>
      </c>
      <c r="AF31" s="1">
        <v>0.78</v>
      </c>
      <c r="AG31" s="1">
        <v>0.33</v>
      </c>
      <c r="AH31" s="1">
        <v>1.17</v>
      </c>
      <c r="AI31" s="1">
        <v>0.6</v>
      </c>
      <c r="AJ31" s="1">
        <v>0.64</v>
      </c>
    </row>
    <row r="32" spans="1:36" x14ac:dyDescent="0.45">
      <c r="A32" t="s">
        <v>3</v>
      </c>
      <c r="B32" s="1">
        <v>7.9635133750128118</v>
      </c>
      <c r="C32" s="1">
        <v>7.0362037226426679</v>
      </c>
      <c r="D32" s="1">
        <v>8.5200411099691671</v>
      </c>
      <c r="E32" s="1">
        <v>8.6723105513111705</v>
      </c>
      <c r="F32" s="1">
        <v>6.9008652142186993</v>
      </c>
      <c r="G32" s="1">
        <v>7.5493015612161045</v>
      </c>
      <c r="H32" s="1">
        <v>6.0438988869239578</v>
      </c>
      <c r="I32" s="1">
        <v>5.9052297615392479</v>
      </c>
      <c r="J32" s="1">
        <v>8.1493001555209972</v>
      </c>
      <c r="K32" s="1">
        <v>8.8638279932546364</v>
      </c>
      <c r="L32" s="1">
        <v>9.5153354967026065</v>
      </c>
      <c r="M32" s="1">
        <v>8.4555651423641063</v>
      </c>
      <c r="N32" s="1">
        <v>7.1252544733740502</v>
      </c>
      <c r="O32" s="1">
        <v>5.6366328257191203</v>
      </c>
      <c r="P32" s="1">
        <v>5.56</v>
      </c>
      <c r="Q32" s="1">
        <v>6.46</v>
      </c>
      <c r="R32" s="1">
        <v>6.07</v>
      </c>
      <c r="S32" s="1">
        <v>5.28</v>
      </c>
      <c r="T32" s="1">
        <v>6.18</v>
      </c>
      <c r="U32" s="1">
        <v>8.39</v>
      </c>
      <c r="V32" s="1">
        <v>8.3000000000000007</v>
      </c>
      <c r="W32" s="1">
        <v>8.74</v>
      </c>
      <c r="X32" s="1">
        <v>8.67</v>
      </c>
      <c r="Y32" s="1">
        <v>6.2</v>
      </c>
      <c r="Z32" s="1">
        <v>6.15</v>
      </c>
      <c r="AA32" s="1">
        <v>5.96</v>
      </c>
      <c r="AB32" s="1">
        <v>6.52</v>
      </c>
      <c r="AC32" s="1">
        <v>5.62</v>
      </c>
      <c r="AD32" s="1">
        <v>5.56</v>
      </c>
      <c r="AE32" s="1">
        <v>6.46</v>
      </c>
      <c r="AF32" s="1">
        <v>6.07</v>
      </c>
      <c r="AG32" s="1">
        <v>5.28</v>
      </c>
      <c r="AH32" s="1">
        <v>6.18</v>
      </c>
      <c r="AI32" s="1">
        <v>6.37</v>
      </c>
      <c r="AJ32" s="1">
        <v>6.02</v>
      </c>
    </row>
    <row r="33" spans="1:37" ht="15.75" x14ac:dyDescent="0.55000000000000004">
      <c r="A33" t="s">
        <v>13</v>
      </c>
      <c r="B33" s="1">
        <v>6.4466536845341809</v>
      </c>
      <c r="C33" s="1">
        <v>6.6782573123338116</v>
      </c>
      <c r="D33" s="1">
        <v>7.2559095580678319</v>
      </c>
      <c r="E33" s="1">
        <v>6.6694197811274005</v>
      </c>
      <c r="F33" s="1">
        <v>8.1517773376420291</v>
      </c>
      <c r="G33" s="1">
        <v>7.487674609695973</v>
      </c>
      <c r="H33" s="1">
        <v>5.8878601893269531</v>
      </c>
      <c r="I33" s="1">
        <v>5.8335891925084429</v>
      </c>
      <c r="J33" s="1">
        <v>7.2887506480041484</v>
      </c>
      <c r="K33" s="1">
        <v>6.6505059021922426</v>
      </c>
      <c r="L33" s="1">
        <v>6.2179420077462577</v>
      </c>
      <c r="M33" s="1">
        <v>6.8054357204486617</v>
      </c>
      <c r="N33" s="1">
        <v>7.3395478409943227</v>
      </c>
      <c r="O33" s="1">
        <v>7.5719120135363784</v>
      </c>
      <c r="P33" s="1">
        <v>7.73</v>
      </c>
      <c r="Q33" s="1">
        <v>7.62</v>
      </c>
      <c r="R33" s="1">
        <v>7.04</v>
      </c>
      <c r="S33" s="1">
        <v>7.59</v>
      </c>
      <c r="T33" s="1">
        <v>7.39</v>
      </c>
      <c r="U33" s="1">
        <v>5.69</v>
      </c>
      <c r="V33" s="1">
        <v>6.08</v>
      </c>
      <c r="W33" s="1">
        <v>5.76</v>
      </c>
      <c r="X33" s="1">
        <v>5.66</v>
      </c>
      <c r="Y33" s="1">
        <v>8.06</v>
      </c>
      <c r="Z33" s="1">
        <v>7.55</v>
      </c>
      <c r="AA33" s="1">
        <v>7.72</v>
      </c>
      <c r="AB33" s="1">
        <v>7.04</v>
      </c>
      <c r="AC33" s="1">
        <v>7.81</v>
      </c>
      <c r="AD33" s="1">
        <v>7.73</v>
      </c>
      <c r="AE33" s="1">
        <v>7.62</v>
      </c>
      <c r="AF33" s="1">
        <v>7.04</v>
      </c>
      <c r="AG33" s="1">
        <v>7.59</v>
      </c>
      <c r="AH33" s="1">
        <v>7.39</v>
      </c>
      <c r="AI33" s="1">
        <v>7.72</v>
      </c>
      <c r="AJ33" s="1">
        <v>7.93</v>
      </c>
    </row>
    <row r="34" spans="1:37" ht="15.75" x14ac:dyDescent="0.55000000000000004">
      <c r="A34" t="s">
        <v>14</v>
      </c>
      <c r="B34" s="1">
        <v>4.5813262273239728</v>
      </c>
      <c r="C34" s="1">
        <v>5.1339742278584577</v>
      </c>
      <c r="D34" s="1">
        <v>4.5220966084275442</v>
      </c>
      <c r="E34" s="1">
        <v>4.8626884162709061</v>
      </c>
      <c r="F34" s="1">
        <v>4.9202543521317619</v>
      </c>
      <c r="G34" s="1">
        <v>5.7723911257189799</v>
      </c>
      <c r="H34" s="1">
        <v>9.1438676791844369</v>
      </c>
      <c r="I34" s="1">
        <v>8.4126496776174395</v>
      </c>
      <c r="J34" s="1">
        <v>4.8418869880767241</v>
      </c>
      <c r="K34" s="1">
        <v>5.2592748735244514</v>
      </c>
      <c r="L34" s="1">
        <v>4.8152412854600639</v>
      </c>
      <c r="M34" s="1">
        <v>5.1553062985332172</v>
      </c>
      <c r="N34" s="1">
        <v>5.5501982213650498</v>
      </c>
      <c r="O34" s="1">
        <v>8.2275803722504222</v>
      </c>
      <c r="P34" s="1">
        <v>6.47</v>
      </c>
      <c r="Q34" s="1">
        <v>5.79</v>
      </c>
      <c r="R34" s="1">
        <v>6.36</v>
      </c>
      <c r="S34" s="1">
        <v>6.2</v>
      </c>
      <c r="T34" s="1">
        <v>5.45</v>
      </c>
      <c r="U34" s="1">
        <v>5.95</v>
      </c>
      <c r="V34" s="1">
        <v>5.36</v>
      </c>
      <c r="W34" s="1">
        <v>5.71</v>
      </c>
      <c r="X34" s="1">
        <v>5.08</v>
      </c>
      <c r="Y34" s="1">
        <v>6.16</v>
      </c>
      <c r="Z34" s="1">
        <v>5.86</v>
      </c>
      <c r="AA34" s="1">
        <v>5.68</v>
      </c>
      <c r="AB34" s="1">
        <v>6.19</v>
      </c>
      <c r="AC34" s="1">
        <v>5.62</v>
      </c>
      <c r="AD34" s="1">
        <v>6.47</v>
      </c>
      <c r="AE34" s="1">
        <v>5.79</v>
      </c>
      <c r="AF34" s="1">
        <v>6.36</v>
      </c>
      <c r="AG34" s="1">
        <v>6.2</v>
      </c>
      <c r="AH34" s="1">
        <v>5.45</v>
      </c>
      <c r="AI34" s="1">
        <v>6.71</v>
      </c>
      <c r="AJ34" s="1">
        <v>6.16</v>
      </c>
    </row>
    <row r="35" spans="1:37" ht="15.75" x14ac:dyDescent="0.55000000000000004">
      <c r="A35" t="s">
        <v>15</v>
      </c>
      <c r="B35" s="1">
        <v>0.54319975402275289</v>
      </c>
      <c r="C35" s="1">
        <v>0.47044385354878304</v>
      </c>
      <c r="D35" s="1">
        <v>0.2980472764645426</v>
      </c>
      <c r="E35" s="1">
        <v>0.54718149907082392</v>
      </c>
      <c r="F35" s="1">
        <v>0.28145522777024906</v>
      </c>
      <c r="G35" s="1">
        <v>0.20542317173377153</v>
      </c>
      <c r="H35" s="1">
        <v>0.16644127743680434</v>
      </c>
      <c r="I35" s="1">
        <v>0.34796847814962639</v>
      </c>
      <c r="J35" s="1">
        <v>0.4043545878693624</v>
      </c>
      <c r="K35" s="1">
        <v>0.26349072512647553</v>
      </c>
      <c r="L35" s="1">
        <v>0.69088244530513976</v>
      </c>
      <c r="M35" s="1">
        <v>0.97066436583261417</v>
      </c>
      <c r="N35" s="1">
        <v>0.20357869923925859</v>
      </c>
      <c r="O35" s="1">
        <v>0.43358714043993229</v>
      </c>
      <c r="P35" s="1">
        <v>0.3</v>
      </c>
      <c r="Q35" s="1">
        <v>0.4</v>
      </c>
      <c r="R35" s="1">
        <v>0.42</v>
      </c>
      <c r="S35" s="1">
        <v>0.4</v>
      </c>
      <c r="T35" s="1">
        <v>0.2</v>
      </c>
      <c r="U35" s="1">
        <v>0.54</v>
      </c>
      <c r="V35" s="1">
        <v>0.25</v>
      </c>
      <c r="W35" s="1">
        <v>0.45</v>
      </c>
      <c r="X35" s="1">
        <v>0.65</v>
      </c>
      <c r="Y35" s="1">
        <v>0</v>
      </c>
      <c r="Z35" s="1">
        <v>0</v>
      </c>
      <c r="AA35" s="1">
        <v>0</v>
      </c>
      <c r="AB35" s="1">
        <v>0</v>
      </c>
      <c r="AC35" s="1">
        <v>0</v>
      </c>
      <c r="AD35" s="1">
        <v>0</v>
      </c>
      <c r="AE35" s="1">
        <v>0</v>
      </c>
      <c r="AF35" s="1">
        <v>0</v>
      </c>
      <c r="AG35" s="1">
        <v>0</v>
      </c>
      <c r="AH35" s="1">
        <v>0</v>
      </c>
      <c r="AI35" s="1">
        <v>0</v>
      </c>
      <c r="AJ35" s="1">
        <v>0</v>
      </c>
    </row>
    <row r="36" spans="1:37" x14ac:dyDescent="0.45">
      <c r="A36" t="s">
        <v>8</v>
      </c>
      <c r="B36" s="1">
        <f>SUM(B26:B35)</f>
        <v>100.00000000000001</v>
      </c>
      <c r="C36" s="1">
        <f t="shared" ref="C36:AJ36" si="4">SUM(C26:C35)</f>
        <v>100.00000000000001</v>
      </c>
      <c r="D36" s="1">
        <f t="shared" si="4"/>
        <v>100</v>
      </c>
      <c r="E36" s="1">
        <f t="shared" si="4"/>
        <v>100</v>
      </c>
      <c r="F36" s="1">
        <f t="shared" si="4"/>
        <v>99.999999999999972</v>
      </c>
      <c r="G36" s="1">
        <f t="shared" si="4"/>
        <v>99.999999999999986</v>
      </c>
      <c r="H36" s="1">
        <f t="shared" si="4"/>
        <v>100.00000000000001</v>
      </c>
      <c r="I36" s="1">
        <f t="shared" si="4"/>
        <v>99.999999999999986</v>
      </c>
      <c r="J36" s="1">
        <f t="shared" si="4"/>
        <v>100.00000000000003</v>
      </c>
      <c r="K36" s="1">
        <f t="shared" si="4"/>
        <v>99.999999999999972</v>
      </c>
      <c r="L36" s="1">
        <f t="shared" si="4"/>
        <v>99.999999999999986</v>
      </c>
      <c r="M36" s="1">
        <f t="shared" si="4"/>
        <v>99.999999999999986</v>
      </c>
      <c r="N36" s="1">
        <f t="shared" si="4"/>
        <v>100.00000000000004</v>
      </c>
      <c r="O36" s="1">
        <f t="shared" si="4"/>
        <v>99.999999999999972</v>
      </c>
      <c r="P36" s="1">
        <f t="shared" si="4"/>
        <v>100</v>
      </c>
      <c r="Q36" s="1">
        <f t="shared" si="4"/>
        <v>100.00000000000001</v>
      </c>
      <c r="R36" s="1">
        <f t="shared" si="4"/>
        <v>100.01</v>
      </c>
      <c r="S36" s="1">
        <f t="shared" si="4"/>
        <v>99.980000000000018</v>
      </c>
      <c r="T36" s="1">
        <f t="shared" si="4"/>
        <v>99.990000000000023</v>
      </c>
      <c r="U36" s="1">
        <f t="shared" si="4"/>
        <v>100.23</v>
      </c>
      <c r="V36" s="1">
        <f t="shared" si="4"/>
        <v>99.99</v>
      </c>
      <c r="W36" s="1">
        <f t="shared" si="4"/>
        <v>100.03999999999999</v>
      </c>
      <c r="X36" s="1">
        <f t="shared" si="4"/>
        <v>100.06</v>
      </c>
      <c r="Y36" s="1">
        <f t="shared" si="4"/>
        <v>100</v>
      </c>
      <c r="Z36" s="1">
        <f t="shared" si="4"/>
        <v>100.00000000000001</v>
      </c>
      <c r="AA36" s="1">
        <f t="shared" si="4"/>
        <v>100.00999999999999</v>
      </c>
      <c r="AB36" s="1">
        <f t="shared" si="4"/>
        <v>99.99</v>
      </c>
      <c r="AC36" s="1">
        <f t="shared" si="4"/>
        <v>99.990000000000009</v>
      </c>
      <c r="AD36" s="1">
        <f t="shared" si="4"/>
        <v>100</v>
      </c>
      <c r="AE36" s="1">
        <f t="shared" si="4"/>
        <v>100.00000000000001</v>
      </c>
      <c r="AF36" s="1">
        <f t="shared" si="4"/>
        <v>99.990000000000009</v>
      </c>
      <c r="AG36" s="1">
        <f t="shared" si="4"/>
        <v>99.980000000000018</v>
      </c>
      <c r="AH36" s="1">
        <f t="shared" si="4"/>
        <v>100.03</v>
      </c>
      <c r="AI36" s="1">
        <f t="shared" si="4"/>
        <v>99.97999999999999</v>
      </c>
      <c r="AJ36" s="1">
        <f t="shared" si="4"/>
        <v>100</v>
      </c>
    </row>
    <row r="37" spans="1:37" x14ac:dyDescent="0.45">
      <c r="A37" t="s">
        <v>9</v>
      </c>
      <c r="B37" s="1">
        <v>97.54</v>
      </c>
      <c r="C37" s="1">
        <v>96.38</v>
      </c>
      <c r="D37" s="1">
        <v>98.11</v>
      </c>
      <c r="E37" s="1">
        <v>95.38</v>
      </c>
      <c r="F37" s="1">
        <v>96.76</v>
      </c>
      <c r="G37" s="1">
        <v>97.36</v>
      </c>
      <c r="H37" s="1">
        <v>96.69</v>
      </c>
      <c r="I37" s="1">
        <v>97.59</v>
      </c>
      <c r="J37" s="1">
        <v>97.12</v>
      </c>
      <c r="K37" s="1">
        <v>96.38</v>
      </c>
      <c r="L37" s="1">
        <v>98.67</v>
      </c>
      <c r="M37" s="1">
        <v>98.11</v>
      </c>
      <c r="N37" s="1">
        <v>98.23</v>
      </c>
      <c r="O37" s="1">
        <v>96.77</v>
      </c>
      <c r="P37" s="1">
        <v>97.85</v>
      </c>
      <c r="Q37" s="1">
        <v>97.56</v>
      </c>
      <c r="R37" s="1">
        <v>96.53</v>
      </c>
      <c r="S37" s="1">
        <v>97.32</v>
      </c>
      <c r="T37" s="1">
        <v>97.76</v>
      </c>
      <c r="U37" s="1">
        <v>96.43</v>
      </c>
      <c r="V37" s="1">
        <v>97.16</v>
      </c>
      <c r="W37" s="1">
        <v>96.49</v>
      </c>
      <c r="X37" s="1">
        <v>97.25</v>
      </c>
      <c r="Y37" s="1">
        <v>97.17</v>
      </c>
      <c r="Z37" s="1">
        <v>98.48</v>
      </c>
      <c r="AA37" s="1">
        <v>97.28</v>
      </c>
      <c r="AB37" s="1">
        <v>97.55</v>
      </c>
      <c r="AC37" s="1">
        <v>96.18</v>
      </c>
      <c r="AD37" s="1">
        <v>97.2</v>
      </c>
      <c r="AE37" s="1">
        <v>97.06</v>
      </c>
      <c r="AF37" s="1">
        <v>97.6</v>
      </c>
      <c r="AG37" s="1">
        <v>98.03</v>
      </c>
      <c r="AH37" s="1">
        <v>98.43</v>
      </c>
      <c r="AI37" s="1">
        <v>96.88</v>
      </c>
      <c r="AJ37" s="1">
        <v>98.59</v>
      </c>
    </row>
    <row r="38" spans="1:37" x14ac:dyDescent="0.45">
      <c r="A38" t="s">
        <v>4</v>
      </c>
      <c r="B38" s="1">
        <v>0.92</v>
      </c>
      <c r="C38" s="1">
        <v>0.87</v>
      </c>
      <c r="D38" s="1">
        <v>0.84</v>
      </c>
      <c r="E38" s="1">
        <v>0.93</v>
      </c>
      <c r="F38" s="1">
        <v>0.75</v>
      </c>
      <c r="G38" s="1">
        <v>0.77</v>
      </c>
      <c r="H38" s="1">
        <v>0.74</v>
      </c>
      <c r="I38" s="1">
        <v>0.77</v>
      </c>
      <c r="J38" s="1">
        <v>0.83</v>
      </c>
      <c r="K38" s="1">
        <v>0.85</v>
      </c>
      <c r="L38" s="3">
        <v>0.91</v>
      </c>
      <c r="M38" s="1">
        <v>0.85</v>
      </c>
      <c r="N38" s="1">
        <v>0.67</v>
      </c>
      <c r="O38" s="1">
        <v>0.74</v>
      </c>
      <c r="P38" s="1">
        <v>0.87</v>
      </c>
      <c r="Q38" s="1">
        <v>0.88</v>
      </c>
      <c r="R38" s="1">
        <v>0.76</v>
      </c>
      <c r="S38" s="1">
        <v>0.71</v>
      </c>
      <c r="T38" s="1">
        <v>0.75</v>
      </c>
      <c r="U38" s="1">
        <v>0.76</v>
      </c>
      <c r="V38" s="1">
        <v>0.84</v>
      </c>
      <c r="W38" s="1">
        <v>0.88</v>
      </c>
      <c r="X38" s="1">
        <v>0.94</v>
      </c>
      <c r="Y38" s="1">
        <v>0.78</v>
      </c>
      <c r="Z38" s="1">
        <v>0.77</v>
      </c>
      <c r="AA38" s="1">
        <v>0.86</v>
      </c>
      <c r="AB38" s="1">
        <v>0.93</v>
      </c>
      <c r="AC38" s="1">
        <v>0.85</v>
      </c>
      <c r="AD38" s="1">
        <v>0.88</v>
      </c>
      <c r="AE38" s="1">
        <v>0.86</v>
      </c>
      <c r="AF38" s="1">
        <v>0.83</v>
      </c>
      <c r="AG38" s="1">
        <v>0.88</v>
      </c>
      <c r="AH38" s="1">
        <v>0.93</v>
      </c>
      <c r="AI38" s="1">
        <v>0.98</v>
      </c>
      <c r="AJ38" s="1">
        <v>0.76</v>
      </c>
    </row>
    <row r="39" spans="1:37" x14ac:dyDescent="0.4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7" x14ac:dyDescent="0.45">
      <c r="A40" t="s">
        <v>5</v>
      </c>
      <c r="B40" s="1">
        <f>(B33+B34)</f>
        <v>11.027979911858154</v>
      </c>
      <c r="C40" s="1">
        <f t="shared" ref="C40:AJ40" si="5">(C33+C34)</f>
        <v>11.812231540192268</v>
      </c>
      <c r="D40" s="1">
        <f t="shared" si="5"/>
        <v>11.778006166495377</v>
      </c>
      <c r="E40" s="1">
        <f t="shared" si="5"/>
        <v>11.532108197398307</v>
      </c>
      <c r="F40" s="1">
        <f t="shared" si="5"/>
        <v>13.072031689773791</v>
      </c>
      <c r="G40" s="1">
        <f t="shared" si="5"/>
        <v>13.260065735414953</v>
      </c>
      <c r="H40" s="1">
        <f t="shared" si="5"/>
        <v>15.031727868511389</v>
      </c>
      <c r="I40" s="1">
        <f t="shared" si="5"/>
        <v>14.246238870125882</v>
      </c>
      <c r="J40" s="1">
        <f t="shared" si="5"/>
        <v>12.130637636080873</v>
      </c>
      <c r="K40" s="1">
        <f t="shared" si="5"/>
        <v>11.909780775716694</v>
      </c>
      <c r="L40" s="1">
        <f t="shared" si="5"/>
        <v>11.033183293206321</v>
      </c>
      <c r="M40" s="1">
        <f t="shared" si="5"/>
        <v>11.960742018981879</v>
      </c>
      <c r="N40" s="1">
        <f t="shared" si="5"/>
        <v>12.889746062359372</v>
      </c>
      <c r="O40" s="1">
        <f t="shared" si="5"/>
        <v>15.799492385786801</v>
      </c>
      <c r="P40" s="1">
        <f t="shared" si="5"/>
        <v>14.2</v>
      </c>
      <c r="Q40" s="1">
        <f t="shared" si="5"/>
        <v>13.41</v>
      </c>
      <c r="R40" s="1">
        <f t="shared" si="5"/>
        <v>13.4</v>
      </c>
      <c r="S40" s="1">
        <f t="shared" si="5"/>
        <v>13.79</v>
      </c>
      <c r="T40" s="1">
        <f t="shared" si="5"/>
        <v>12.84</v>
      </c>
      <c r="U40" s="1">
        <f t="shared" si="5"/>
        <v>11.64</v>
      </c>
      <c r="V40" s="1">
        <f t="shared" si="5"/>
        <v>11.440000000000001</v>
      </c>
      <c r="W40" s="1">
        <f t="shared" si="5"/>
        <v>11.469999999999999</v>
      </c>
      <c r="X40" s="1">
        <f t="shared" si="5"/>
        <v>10.74</v>
      </c>
      <c r="Y40" s="1">
        <f t="shared" si="5"/>
        <v>14.22</v>
      </c>
      <c r="Z40" s="1">
        <f t="shared" si="5"/>
        <v>13.41</v>
      </c>
      <c r="AA40" s="1">
        <f t="shared" si="5"/>
        <v>13.399999999999999</v>
      </c>
      <c r="AB40" s="1">
        <f t="shared" si="5"/>
        <v>13.23</v>
      </c>
      <c r="AC40" s="1">
        <f t="shared" si="5"/>
        <v>13.43</v>
      </c>
      <c r="AD40" s="1">
        <f t="shared" si="5"/>
        <v>14.2</v>
      </c>
      <c r="AE40" s="1">
        <f t="shared" si="5"/>
        <v>13.41</v>
      </c>
      <c r="AF40" s="1">
        <f t="shared" si="5"/>
        <v>13.4</v>
      </c>
      <c r="AG40" s="1">
        <f t="shared" si="5"/>
        <v>13.79</v>
      </c>
      <c r="AH40" s="1">
        <f t="shared" si="5"/>
        <v>12.84</v>
      </c>
      <c r="AI40" s="1">
        <f t="shared" si="5"/>
        <v>14.43</v>
      </c>
      <c r="AJ40" s="1">
        <f t="shared" si="5"/>
        <v>14.09</v>
      </c>
    </row>
    <row r="41" spans="1:37" ht="15.75" x14ac:dyDescent="0.55000000000000004">
      <c r="A41" t="s">
        <v>16</v>
      </c>
      <c r="B41" s="4">
        <f>B34/B33</f>
        <v>0.71065182829888718</v>
      </c>
      <c r="C41" s="4">
        <f t="shared" ref="C41:AJ41" si="6">C34/C33</f>
        <v>0.76875957120980076</v>
      </c>
      <c r="D41" s="4">
        <f t="shared" si="6"/>
        <v>0.62322946175637395</v>
      </c>
      <c r="E41" s="4">
        <f t="shared" si="6"/>
        <v>0.72910216718266252</v>
      </c>
      <c r="F41" s="4">
        <f t="shared" si="6"/>
        <v>0.60358056265984661</v>
      </c>
      <c r="G41" s="4">
        <f t="shared" si="6"/>
        <v>0.77091906721536341</v>
      </c>
      <c r="H41" s="4">
        <f t="shared" si="6"/>
        <v>1.5530035335689045</v>
      </c>
      <c r="I41" s="4">
        <f t="shared" si="6"/>
        <v>1.4421052631578948</v>
      </c>
      <c r="J41" s="4">
        <f t="shared" si="6"/>
        <v>0.66429587482219055</v>
      </c>
      <c r="K41" s="4">
        <f t="shared" si="6"/>
        <v>0.79080824088748014</v>
      </c>
      <c r="L41" s="4">
        <f t="shared" si="6"/>
        <v>0.77441077441077422</v>
      </c>
      <c r="M41" s="4">
        <f t="shared" si="6"/>
        <v>0.75752773375594284</v>
      </c>
      <c r="N41" s="4">
        <f t="shared" si="6"/>
        <v>0.75620437956204378</v>
      </c>
      <c r="O41" s="4">
        <f t="shared" si="6"/>
        <v>1.0865921787709496</v>
      </c>
      <c r="P41" s="4">
        <f t="shared" si="6"/>
        <v>0.83699870633893914</v>
      </c>
      <c r="Q41" s="4">
        <f t="shared" si="6"/>
        <v>0.75984251968503935</v>
      </c>
      <c r="R41" s="4">
        <f t="shared" si="6"/>
        <v>0.90340909090909094</v>
      </c>
      <c r="S41" s="4">
        <f t="shared" si="6"/>
        <v>0.81686429512516467</v>
      </c>
      <c r="T41" s="4">
        <f t="shared" si="6"/>
        <v>0.73748308525033834</v>
      </c>
      <c r="U41" s="4">
        <f t="shared" si="6"/>
        <v>1.0456942003514937</v>
      </c>
      <c r="V41" s="4">
        <f t="shared" si="6"/>
        <v>0.88157894736842113</v>
      </c>
      <c r="W41" s="4">
        <f t="shared" si="6"/>
        <v>0.99131944444444442</v>
      </c>
      <c r="X41" s="4">
        <f t="shared" si="6"/>
        <v>0.89752650176678439</v>
      </c>
      <c r="Y41" s="4">
        <f t="shared" si="6"/>
        <v>0.76426799007444168</v>
      </c>
      <c r="Z41" s="4">
        <f t="shared" si="6"/>
        <v>0.776158940397351</v>
      </c>
      <c r="AA41" s="4">
        <f t="shared" si="6"/>
        <v>0.73575129533678751</v>
      </c>
      <c r="AB41" s="4">
        <f t="shared" si="6"/>
        <v>0.87926136363636365</v>
      </c>
      <c r="AC41" s="4">
        <f t="shared" si="6"/>
        <v>0.7195902688860436</v>
      </c>
      <c r="AD41" s="4">
        <f t="shared" si="6"/>
        <v>0.83699870633893914</v>
      </c>
      <c r="AE41" s="4">
        <f t="shared" si="6"/>
        <v>0.75984251968503935</v>
      </c>
      <c r="AF41" s="4">
        <f t="shared" si="6"/>
        <v>0.90340909090909094</v>
      </c>
      <c r="AG41" s="4">
        <f t="shared" si="6"/>
        <v>0.81686429512516467</v>
      </c>
      <c r="AH41" s="4">
        <f t="shared" si="6"/>
        <v>0.73748308525033834</v>
      </c>
      <c r="AI41" s="4">
        <f t="shared" si="6"/>
        <v>0.86917098445595853</v>
      </c>
      <c r="AJ41" s="4">
        <f t="shared" si="6"/>
        <v>0.77679697351828503</v>
      </c>
    </row>
    <row r="42" spans="1:37" x14ac:dyDescent="0.45">
      <c r="A42" t="s">
        <v>6</v>
      </c>
      <c r="B42" s="4">
        <f>B32/B29</f>
        <v>0.98479087452471481</v>
      </c>
      <c r="C42" s="4">
        <f t="shared" ref="C42:AJ42" si="7">C32/C29</f>
        <v>0.95159059474412167</v>
      </c>
      <c r="D42" s="4">
        <f t="shared" si="7"/>
        <v>1.048040455120101</v>
      </c>
      <c r="E42" s="4">
        <f t="shared" si="7"/>
        <v>1.0396039603960394</v>
      </c>
      <c r="F42" s="4">
        <f t="shared" si="7"/>
        <v>0.93635077793493626</v>
      </c>
      <c r="G42" s="4">
        <f t="shared" si="7"/>
        <v>1.1119515885022693</v>
      </c>
      <c r="H42" s="4">
        <f t="shared" si="7"/>
        <v>1.0880149812734083</v>
      </c>
      <c r="I42" s="4">
        <f t="shared" si="7"/>
        <v>0.84852941176470575</v>
      </c>
      <c r="J42" s="4">
        <f t="shared" si="7"/>
        <v>1.1558823529411766</v>
      </c>
      <c r="K42" s="4">
        <f t="shared" si="7"/>
        <v>1.2135642135642135</v>
      </c>
      <c r="L42" s="4">
        <f t="shared" si="7"/>
        <v>1.2217741935483872</v>
      </c>
      <c r="M42" s="4">
        <f t="shared" si="7"/>
        <v>1.1512481644640236</v>
      </c>
      <c r="N42" s="4">
        <f t="shared" si="7"/>
        <v>0.98227474150664695</v>
      </c>
      <c r="O42" s="4">
        <f t="shared" si="7"/>
        <v>1.2395348837209303</v>
      </c>
      <c r="P42" s="4">
        <f t="shared" si="7"/>
        <v>1.1855010660980809</v>
      </c>
      <c r="Q42" s="4">
        <f t="shared" si="7"/>
        <v>1.1853211009174311</v>
      </c>
      <c r="R42" s="4">
        <f t="shared" si="7"/>
        <v>1.0878136200716846</v>
      </c>
      <c r="S42" s="4">
        <f t="shared" si="7"/>
        <v>0.97777777777777775</v>
      </c>
      <c r="T42" s="4">
        <f t="shared" si="7"/>
        <v>0.95813953488372083</v>
      </c>
      <c r="U42" s="4">
        <f t="shared" si="7"/>
        <v>1.1430517711171664</v>
      </c>
      <c r="V42" s="4">
        <f t="shared" si="7"/>
        <v>1.0375000000000001</v>
      </c>
      <c r="W42" s="4">
        <f t="shared" si="7"/>
        <v>1.1576158940397352</v>
      </c>
      <c r="X42" s="4">
        <f t="shared" si="7"/>
        <v>1.146825396825397</v>
      </c>
      <c r="Y42" s="4">
        <f t="shared" si="7"/>
        <v>1.2350597609561755</v>
      </c>
      <c r="Z42" s="4">
        <f t="shared" si="7"/>
        <v>1.0789473684210527</v>
      </c>
      <c r="AA42" s="4">
        <f t="shared" si="7"/>
        <v>1.0401396160558463</v>
      </c>
      <c r="AB42" s="4">
        <f t="shared" si="7"/>
        <v>1.1183533447684391</v>
      </c>
      <c r="AC42" s="4">
        <f t="shared" si="7"/>
        <v>1.09765625</v>
      </c>
      <c r="AD42" s="4">
        <f t="shared" si="7"/>
        <v>1.1855010660980809</v>
      </c>
      <c r="AE42" s="4">
        <f t="shared" si="7"/>
        <v>1.1853211009174311</v>
      </c>
      <c r="AF42" s="4">
        <f t="shared" si="7"/>
        <v>1.0878136200716846</v>
      </c>
      <c r="AG42" s="4">
        <f t="shared" si="7"/>
        <v>0.97777777777777775</v>
      </c>
      <c r="AH42" s="4">
        <f t="shared" si="7"/>
        <v>0.92376681614349765</v>
      </c>
      <c r="AI42" s="4">
        <f t="shared" si="7"/>
        <v>1.1906542056074767</v>
      </c>
      <c r="AJ42" s="4">
        <f t="shared" si="7"/>
        <v>1.1107011070110699</v>
      </c>
    </row>
    <row r="43" spans="1:37" s="6" customFormat="1" x14ac:dyDescent="0.45">
      <c r="B43" s="7" t="s">
        <v>89</v>
      </c>
      <c r="C43" s="7" t="s">
        <v>89</v>
      </c>
      <c r="D43" s="7" t="s">
        <v>89</v>
      </c>
      <c r="E43" s="7" t="s">
        <v>89</v>
      </c>
      <c r="F43" s="7" t="s">
        <v>89</v>
      </c>
      <c r="G43" s="7" t="s">
        <v>89</v>
      </c>
      <c r="H43" s="7" t="s">
        <v>89</v>
      </c>
      <c r="I43" s="7" t="s">
        <v>89</v>
      </c>
      <c r="J43" s="7" t="s">
        <v>89</v>
      </c>
      <c r="K43" s="7" t="s">
        <v>89</v>
      </c>
      <c r="L43" s="7" t="s">
        <v>89</v>
      </c>
      <c r="M43" s="7" t="s">
        <v>89</v>
      </c>
      <c r="N43" s="7" t="s">
        <v>89</v>
      </c>
      <c r="O43" s="7" t="s">
        <v>89</v>
      </c>
      <c r="P43" s="7" t="s">
        <v>89</v>
      </c>
      <c r="Q43" s="7" t="s">
        <v>89</v>
      </c>
      <c r="R43" s="7" t="s">
        <v>89</v>
      </c>
      <c r="S43" s="7" t="s">
        <v>89</v>
      </c>
      <c r="T43" s="7" t="s">
        <v>89</v>
      </c>
      <c r="U43" s="7" t="s">
        <v>89</v>
      </c>
      <c r="V43" s="7" t="s">
        <v>89</v>
      </c>
      <c r="W43" s="7" t="s">
        <v>89</v>
      </c>
      <c r="X43" s="7" t="s">
        <v>89</v>
      </c>
      <c r="Y43" s="7" t="s">
        <v>89</v>
      </c>
      <c r="Z43" s="7" t="s">
        <v>89</v>
      </c>
      <c r="AA43" s="7" t="s">
        <v>89</v>
      </c>
      <c r="AB43" s="7" t="s">
        <v>89</v>
      </c>
      <c r="AC43" s="7" t="s">
        <v>89</v>
      </c>
      <c r="AD43" s="7" t="s">
        <v>89</v>
      </c>
      <c r="AE43" s="7" t="s">
        <v>89</v>
      </c>
      <c r="AF43" s="7" t="s">
        <v>89</v>
      </c>
      <c r="AG43" s="7" t="s">
        <v>89</v>
      </c>
      <c r="AH43" s="7" t="s">
        <v>89</v>
      </c>
      <c r="AI43" s="7" t="s">
        <v>89</v>
      </c>
      <c r="AJ43" s="7" t="s">
        <v>89</v>
      </c>
      <c r="AK43" s="7"/>
    </row>
    <row r="45" spans="1:37" x14ac:dyDescent="0.45">
      <c r="A45" s="2" t="s">
        <v>79</v>
      </c>
    </row>
    <row r="47" spans="1:37" ht="15.75" x14ac:dyDescent="0.55000000000000004">
      <c r="A47" t="s">
        <v>10</v>
      </c>
      <c r="B47" s="1">
        <v>56.195516811955159</v>
      </c>
      <c r="C47" s="1">
        <v>56.187042731417662</v>
      </c>
      <c r="D47" s="1">
        <v>55.791986713722224</v>
      </c>
      <c r="E47" s="1">
        <v>56.504194541786127</v>
      </c>
      <c r="F47" s="1">
        <v>55.504777731616109</v>
      </c>
      <c r="G47" s="1">
        <v>55.697662228745145</v>
      </c>
      <c r="H47" s="1">
        <v>55.707714823332637</v>
      </c>
      <c r="I47" s="1">
        <v>56.061830672863209</v>
      </c>
      <c r="J47" s="1">
        <v>55.066401756770894</v>
      </c>
      <c r="K47" s="1">
        <v>55.395608947804462</v>
      </c>
      <c r="L47" s="1">
        <v>55.40498279995829</v>
      </c>
      <c r="M47" s="1">
        <v>55.582295699487283</v>
      </c>
      <c r="N47" s="1">
        <v>55.378318816245141</v>
      </c>
      <c r="O47" s="1">
        <v>55.234619395203325</v>
      </c>
      <c r="P47" s="1">
        <v>55.504634933861055</v>
      </c>
      <c r="Q47" s="1">
        <v>55.134182986219045</v>
      </c>
      <c r="R47" s="1">
        <v>55.656598462704345</v>
      </c>
      <c r="S47" s="1">
        <v>57.33</v>
      </c>
      <c r="T47" s="1">
        <v>57.4</v>
      </c>
      <c r="U47" s="1">
        <v>56.78</v>
      </c>
      <c r="V47" s="1">
        <v>57.26</v>
      </c>
      <c r="W47" s="1">
        <v>56.81</v>
      </c>
      <c r="X47" s="1">
        <v>56.71</v>
      </c>
      <c r="Y47" s="1">
        <v>56.72</v>
      </c>
      <c r="Z47" s="1">
        <v>56.376395628311876</v>
      </c>
      <c r="AA47" s="1">
        <v>57.327920424800276</v>
      </c>
      <c r="AB47" s="1">
        <v>55.667890238841402</v>
      </c>
      <c r="AC47" s="1">
        <v>56.732029571581258</v>
      </c>
    </row>
    <row r="48" spans="1:37" ht="15.75" x14ac:dyDescent="0.55000000000000004">
      <c r="A48" t="s">
        <v>11</v>
      </c>
      <c r="B48" s="1">
        <v>0.58115400581154009</v>
      </c>
      <c r="C48" s="1">
        <v>0.30749655391793018</v>
      </c>
      <c r="D48" s="1">
        <v>0.39443637118538505</v>
      </c>
      <c r="E48" s="1">
        <v>0.32919188701284907</v>
      </c>
      <c r="F48" s="1">
        <v>0.44661404237640207</v>
      </c>
      <c r="G48" s="1">
        <v>0.41933116678897153</v>
      </c>
      <c r="H48" s="1">
        <v>0.3972402257997073</v>
      </c>
      <c r="I48" s="1">
        <v>0.22226712467165086</v>
      </c>
      <c r="J48" s="1">
        <v>0.34507999581721222</v>
      </c>
      <c r="K48" s="1">
        <v>0.40389395194697592</v>
      </c>
      <c r="L48" s="1">
        <v>0.25018242468466584</v>
      </c>
      <c r="M48" s="1">
        <v>0.47085905618918067</v>
      </c>
      <c r="N48" s="1">
        <v>0.39878266344842056</v>
      </c>
      <c r="O48" s="1">
        <v>0.36496350364963498</v>
      </c>
      <c r="P48" s="1">
        <v>0.36454535985834807</v>
      </c>
      <c r="Q48" s="1">
        <v>0.43518806341311778</v>
      </c>
      <c r="R48" s="1">
        <v>0.32478077297823971</v>
      </c>
      <c r="S48" s="1">
        <v>0.35868762527692793</v>
      </c>
      <c r="T48" s="1">
        <v>0</v>
      </c>
      <c r="U48" s="1">
        <v>0.26893287435456115</v>
      </c>
      <c r="V48" s="1">
        <v>0.17233950883239979</v>
      </c>
      <c r="W48" s="1">
        <v>0.06</v>
      </c>
      <c r="X48" s="1">
        <v>0.17</v>
      </c>
      <c r="Y48" s="1">
        <v>0.13</v>
      </c>
      <c r="Z48" s="1">
        <v>0.26387160839177221</v>
      </c>
      <c r="AA48" s="1">
        <v>0</v>
      </c>
      <c r="AB48" s="1">
        <v>0</v>
      </c>
      <c r="AC48" s="1">
        <v>0</v>
      </c>
    </row>
    <row r="49" spans="1:30" ht="15.75" x14ac:dyDescent="0.55000000000000004">
      <c r="A49" t="s">
        <v>12</v>
      </c>
      <c r="B49" s="1">
        <v>21.305520963055205</v>
      </c>
      <c r="C49" s="1">
        <v>21.344502173682535</v>
      </c>
      <c r="D49" s="1">
        <v>21.476022420593726</v>
      </c>
      <c r="E49" s="1">
        <v>21.131995327599022</v>
      </c>
      <c r="F49" s="1">
        <v>21.042791857083504</v>
      </c>
      <c r="G49" s="1">
        <v>21.731837718838449</v>
      </c>
      <c r="H49" s="1">
        <v>21.179176249215978</v>
      </c>
      <c r="I49" s="1">
        <v>22.044857546979191</v>
      </c>
      <c r="J49" s="1">
        <v>21.112621562271258</v>
      </c>
      <c r="K49" s="1">
        <v>21.385666942833467</v>
      </c>
      <c r="L49" s="1">
        <v>21.18211195663504</v>
      </c>
      <c r="M49" s="1">
        <v>20.9166056293816</v>
      </c>
      <c r="N49" s="1">
        <v>21.429321020044078</v>
      </c>
      <c r="O49" s="1">
        <v>21.220020855057349</v>
      </c>
      <c r="P49" s="1">
        <v>21.789396937818974</v>
      </c>
      <c r="Q49" s="1">
        <v>21.521085897834421</v>
      </c>
      <c r="R49" s="1">
        <v>21.587095377287003</v>
      </c>
      <c r="S49" s="1">
        <v>22.44</v>
      </c>
      <c r="T49" s="1">
        <v>23.41</v>
      </c>
      <c r="U49" s="1">
        <v>23.17</v>
      </c>
      <c r="V49" s="1">
        <v>23</v>
      </c>
      <c r="W49" s="1">
        <v>23.61</v>
      </c>
      <c r="X49" s="1">
        <v>23.14</v>
      </c>
      <c r="Y49" s="1">
        <v>23.28</v>
      </c>
      <c r="Z49" s="1">
        <v>23.478528495563577</v>
      </c>
      <c r="AA49" s="1">
        <v>23.770173180119535</v>
      </c>
      <c r="AB49" s="1">
        <v>23.285411630766117</v>
      </c>
      <c r="AC49" s="1">
        <v>23.887220660791066</v>
      </c>
    </row>
    <row r="50" spans="1:30" x14ac:dyDescent="0.45">
      <c r="A50" t="s">
        <v>0</v>
      </c>
      <c r="B50" s="1">
        <v>3.4350352843503522</v>
      </c>
      <c r="C50" s="1">
        <v>3.1173788569610856</v>
      </c>
      <c r="D50" s="1">
        <v>3.6744861947270078</v>
      </c>
      <c r="E50" s="1">
        <v>3.408728894552405</v>
      </c>
      <c r="F50" s="1">
        <v>3.8221852928957203</v>
      </c>
      <c r="G50" s="1">
        <v>3.7320473844218465</v>
      </c>
      <c r="H50" s="1">
        <v>3.6274304829604853</v>
      </c>
      <c r="I50" s="1">
        <v>2.6874115983026878</v>
      </c>
      <c r="J50" s="1">
        <v>3.6703963191467115</v>
      </c>
      <c r="K50" s="1">
        <v>3.2622203811101902</v>
      </c>
      <c r="L50" s="1">
        <v>3.5963723548420714</v>
      </c>
      <c r="M50" s="1">
        <v>3.7250183111855182</v>
      </c>
      <c r="N50" s="1">
        <v>3.4211354811627661</v>
      </c>
      <c r="O50" s="1">
        <v>3.3680917622523454</v>
      </c>
      <c r="P50" s="1">
        <v>3.2809082387251327</v>
      </c>
      <c r="Q50" s="1">
        <v>3.3882499222878457</v>
      </c>
      <c r="R50" s="1">
        <v>3.3235899101439865</v>
      </c>
      <c r="S50" s="1">
        <v>1.9305833948728768</v>
      </c>
      <c r="T50" s="1">
        <v>1.6917499725365264</v>
      </c>
      <c r="U50" s="1">
        <v>1.5920826161790018</v>
      </c>
      <c r="V50" s="1">
        <v>1.8634209392503227</v>
      </c>
      <c r="W50" s="1">
        <v>1.43</v>
      </c>
      <c r="X50" s="1">
        <v>1.6</v>
      </c>
      <c r="Y50" s="1">
        <v>1.57</v>
      </c>
      <c r="Z50" s="1">
        <v>2.0274221429138044</v>
      </c>
      <c r="AA50" s="1">
        <v>1.4110153078360419</v>
      </c>
      <c r="AB50" s="1">
        <v>2.11032390751171</v>
      </c>
      <c r="AC50" s="1">
        <v>1.5320606972114914</v>
      </c>
    </row>
    <row r="51" spans="1:30" x14ac:dyDescent="0.45">
      <c r="A51" t="s">
        <v>1</v>
      </c>
      <c r="B51" s="1">
        <v>0.24906600249065999</v>
      </c>
      <c r="C51" s="1">
        <v>4.2413317781783477E-2</v>
      </c>
      <c r="D51" s="1">
        <v>0.35291675316587079</v>
      </c>
      <c r="E51" s="1">
        <v>0.37166825953063609</v>
      </c>
      <c r="F51" s="1">
        <v>0.20772746157041957</v>
      </c>
      <c r="G51" s="1">
        <v>0.47174756263759299</v>
      </c>
      <c r="H51" s="1">
        <v>0.20907380305247752</v>
      </c>
      <c r="I51" s="1">
        <v>0.10103051121438676</v>
      </c>
      <c r="J51" s="1">
        <v>0.21959636097458957</v>
      </c>
      <c r="K51" s="1">
        <v>4.1425020712510349E-2</v>
      </c>
      <c r="L51" s="1">
        <v>0.37527363702699879</v>
      </c>
      <c r="M51" s="1">
        <v>0.23019776080359944</v>
      </c>
      <c r="N51" s="1">
        <v>0.23087417357540138</v>
      </c>
      <c r="O51" s="1">
        <v>0.15641293013555785</v>
      </c>
      <c r="P51" s="1">
        <v>6.2493490261431098E-2</v>
      </c>
      <c r="Q51" s="1">
        <v>0.22795565226401407</v>
      </c>
      <c r="R51" s="1">
        <v>6.495615459564795E-2</v>
      </c>
      <c r="S51" s="1">
        <v>0.22154235678869078</v>
      </c>
      <c r="T51" s="1">
        <v>0.43941557728221464</v>
      </c>
      <c r="U51" s="1">
        <v>0.35499139414802067</v>
      </c>
      <c r="V51" s="1">
        <v>0.19388194743644976</v>
      </c>
      <c r="W51" s="1">
        <v>0.08</v>
      </c>
      <c r="X51" s="1">
        <v>0.08</v>
      </c>
      <c r="Y51" s="1">
        <v>0.15</v>
      </c>
      <c r="Z51" s="1">
        <v>0.12760108582683485</v>
      </c>
      <c r="AA51" s="1">
        <v>0</v>
      </c>
      <c r="AB51" s="1">
        <v>0.18413398366853365</v>
      </c>
      <c r="AC51" s="1">
        <v>0.1094746890905276</v>
      </c>
    </row>
    <row r="52" spans="1:30" x14ac:dyDescent="0.45">
      <c r="A52" t="s">
        <v>2</v>
      </c>
      <c r="B52" s="1">
        <v>0.3217102532171025</v>
      </c>
      <c r="C52" s="1">
        <v>0.12723995334535043</v>
      </c>
      <c r="D52" s="1">
        <v>0.35291675316587079</v>
      </c>
      <c r="E52" s="1">
        <v>0.27609642136561535</v>
      </c>
      <c r="F52" s="1">
        <v>0.32197756543415035</v>
      </c>
      <c r="G52" s="1">
        <v>0.24111542090365862</v>
      </c>
      <c r="H52" s="1">
        <v>0.37633284549445956</v>
      </c>
      <c r="I52" s="1">
        <v>0.37381289149323099</v>
      </c>
      <c r="J52" s="1">
        <v>0.6169612046428945</v>
      </c>
      <c r="K52" s="1">
        <v>0.57995028997514497</v>
      </c>
      <c r="L52" s="1">
        <v>0.4169707078077764</v>
      </c>
      <c r="M52" s="1">
        <v>0.46039552160719888</v>
      </c>
      <c r="N52" s="1">
        <v>0.57718543393850352</v>
      </c>
      <c r="O52" s="1">
        <v>0.49009384775808124</v>
      </c>
      <c r="P52" s="1">
        <v>0.39579210498906364</v>
      </c>
      <c r="Q52" s="1">
        <v>0.56988913066003533</v>
      </c>
      <c r="R52" s="1">
        <v>0.47634513370141823</v>
      </c>
      <c r="S52" s="1">
        <v>5.2748180187783517E-2</v>
      </c>
      <c r="T52" s="1">
        <v>0</v>
      </c>
      <c r="U52" s="1">
        <v>0.15060240963855426</v>
      </c>
      <c r="V52" s="1">
        <v>9.6940973718224882E-2</v>
      </c>
      <c r="W52" s="1">
        <v>0.13</v>
      </c>
      <c r="X52" s="1">
        <v>0.23</v>
      </c>
      <c r="Y52" s="1">
        <v>0.11</v>
      </c>
      <c r="Z52" s="1">
        <v>0.15699072879184378</v>
      </c>
      <c r="AA52" s="1">
        <v>3.1297394160727486E-2</v>
      </c>
      <c r="AB52" s="1">
        <v>8.4857834257767648E-2</v>
      </c>
      <c r="AC52" s="1">
        <v>0.12702204581173546</v>
      </c>
    </row>
    <row r="53" spans="1:30" x14ac:dyDescent="0.45">
      <c r="A53" t="s">
        <v>3</v>
      </c>
      <c r="B53" s="1">
        <v>3.9227895392278946</v>
      </c>
      <c r="C53" s="1">
        <v>4.0398685187148766</v>
      </c>
      <c r="D53" s="1">
        <v>3.7471455262611579</v>
      </c>
      <c r="E53" s="1">
        <v>3.7591589678241477</v>
      </c>
      <c r="F53" s="1">
        <v>3.6560033236393847</v>
      </c>
      <c r="G53" s="1">
        <v>3.8054303386099164</v>
      </c>
      <c r="H53" s="1">
        <v>4.2441982019652933</v>
      </c>
      <c r="I53" s="1">
        <v>3.2531824611032536</v>
      </c>
      <c r="J53" s="1">
        <v>5.0298023632751221</v>
      </c>
      <c r="K53" s="1">
        <v>4.183927091963545</v>
      </c>
      <c r="L53" s="1">
        <v>4.3990409673720414</v>
      </c>
      <c r="M53" s="1">
        <v>5.2003766872449511</v>
      </c>
      <c r="N53" s="1">
        <v>4.0612865988036519</v>
      </c>
      <c r="O53" s="1">
        <v>4.098018769551615</v>
      </c>
      <c r="P53" s="1">
        <v>4.5307780439537542</v>
      </c>
      <c r="Q53" s="1">
        <v>4.3518806341311782</v>
      </c>
      <c r="R53" s="1">
        <v>4.1247158168236444</v>
      </c>
      <c r="S53" s="1">
        <v>1.6246439497837324</v>
      </c>
      <c r="T53" s="1">
        <v>1.6368230253762495</v>
      </c>
      <c r="U53" s="1">
        <v>1.6996557659208262</v>
      </c>
      <c r="V53" s="1">
        <v>1.9280482550624727</v>
      </c>
      <c r="W53" s="1">
        <v>1.37</v>
      </c>
      <c r="X53" s="1">
        <v>1.67</v>
      </c>
      <c r="Y53" s="1">
        <v>1.58</v>
      </c>
      <c r="Z53" s="1">
        <v>1.7114227450133721</v>
      </c>
      <c r="AA53" s="1">
        <v>1.1504556742715584</v>
      </c>
      <c r="AB53" s="1">
        <v>1.9690137357119299</v>
      </c>
      <c r="AC53" s="1">
        <v>1.874621420625626</v>
      </c>
    </row>
    <row r="54" spans="1:30" ht="15.75" x14ac:dyDescent="0.55000000000000004">
      <c r="A54" t="s">
        <v>13</v>
      </c>
      <c r="B54" s="1">
        <v>7.4200913242009126</v>
      </c>
      <c r="C54" s="1">
        <v>7.8782737779662808</v>
      </c>
      <c r="D54" s="1">
        <v>7.2036537263857161</v>
      </c>
      <c r="E54" s="1">
        <v>7.4652224700010619</v>
      </c>
      <c r="F54" s="1">
        <v>8.226007478188615</v>
      </c>
      <c r="G54" s="1">
        <v>7.5165111646923144</v>
      </c>
      <c r="H54" s="1">
        <v>7.1921388250052267</v>
      </c>
      <c r="I54" s="1">
        <v>7.1428571428571432</v>
      </c>
      <c r="J54" s="1">
        <v>6.6820035553696542</v>
      </c>
      <c r="K54" s="1">
        <v>6.4623032311516146</v>
      </c>
      <c r="L54" s="1">
        <v>6.3379547586782019</v>
      </c>
      <c r="M54" s="1">
        <v>6.8117610128701473</v>
      </c>
      <c r="N54" s="1">
        <v>6.1706370028334554</v>
      </c>
      <c r="O54" s="1">
        <v>5.7977059436913443</v>
      </c>
      <c r="P54" s="1">
        <v>7.3534006874283921</v>
      </c>
      <c r="Q54" s="1">
        <v>6.2273339550305664</v>
      </c>
      <c r="R54" s="1">
        <v>7.5998700876908094</v>
      </c>
      <c r="S54" s="1">
        <v>9.1781833526743313</v>
      </c>
      <c r="T54" s="1">
        <v>8.61</v>
      </c>
      <c r="U54" s="1">
        <v>8.8699999999999992</v>
      </c>
      <c r="V54" s="1">
        <v>8.5631193451098646</v>
      </c>
      <c r="W54" s="1">
        <v>9.27</v>
      </c>
      <c r="X54" s="1">
        <v>8.9</v>
      </c>
      <c r="Y54" s="1">
        <v>8.94</v>
      </c>
      <c r="Z54" s="1">
        <v>8.3629809842099796</v>
      </c>
      <c r="AA54" s="1">
        <v>9.1976567277224603</v>
      </c>
      <c r="AB54" s="1">
        <v>9.5984195599122</v>
      </c>
      <c r="AC54" s="1">
        <v>8.7962206474487754</v>
      </c>
    </row>
    <row r="55" spans="1:30" ht="15.75" x14ac:dyDescent="0.55000000000000004">
      <c r="A55" t="s">
        <v>14</v>
      </c>
      <c r="B55" s="1">
        <v>6.4342050643420494</v>
      </c>
      <c r="C55" s="1">
        <v>6.7543208567490192</v>
      </c>
      <c r="D55" s="1">
        <v>6.861116877724724</v>
      </c>
      <c r="E55" s="1">
        <v>6.6050759265158758</v>
      </c>
      <c r="F55" s="1">
        <v>6.5849605317823006</v>
      </c>
      <c r="G55" s="1">
        <v>6.3843170143620913</v>
      </c>
      <c r="H55" s="1">
        <v>7.0457871628684927</v>
      </c>
      <c r="I55" s="1">
        <v>7.8702768236007286</v>
      </c>
      <c r="J55" s="1">
        <v>7.1630241555997074</v>
      </c>
      <c r="K55" s="1">
        <v>8.088235294117645</v>
      </c>
      <c r="L55" s="1">
        <v>7.9120191806525577</v>
      </c>
      <c r="M55" s="1">
        <v>6.6024903212305111</v>
      </c>
      <c r="N55" s="1">
        <v>8.3324588099485783</v>
      </c>
      <c r="O55" s="1">
        <v>9.1553701772679847</v>
      </c>
      <c r="P55" s="1">
        <v>6.6555567128424116</v>
      </c>
      <c r="Q55" s="1">
        <v>8.0613407937001345</v>
      </c>
      <c r="R55" s="1">
        <v>6.5930496914582664</v>
      </c>
      <c r="S55" s="1">
        <v>6.8678130604494143</v>
      </c>
      <c r="T55" s="1">
        <v>6.7230583324178843</v>
      </c>
      <c r="U55" s="1">
        <v>7.1105851979345962</v>
      </c>
      <c r="V55" s="1">
        <v>6.9151227919000418</v>
      </c>
      <c r="W55" s="1">
        <v>7.25</v>
      </c>
      <c r="X55" s="1">
        <v>7.41</v>
      </c>
      <c r="Y55" s="1">
        <v>7.53</v>
      </c>
      <c r="Z55" s="1">
        <v>7.4137680699769559</v>
      </c>
      <c r="AA55" s="1">
        <v>6.9838632091264881</v>
      </c>
      <c r="AB55" s="1">
        <v>7.0093796090972997</v>
      </c>
      <c r="AC55" s="1">
        <v>6.9413502674395104</v>
      </c>
    </row>
    <row r="56" spans="1:30" ht="15.75" x14ac:dyDescent="0.55000000000000004">
      <c r="A56" t="s">
        <v>15</v>
      </c>
      <c r="B56" s="1">
        <v>0.13491075134910749</v>
      </c>
      <c r="C56" s="1">
        <v>0.20146325946347152</v>
      </c>
      <c r="D56" s="1">
        <v>0.14531866306829977</v>
      </c>
      <c r="E56" s="1">
        <v>0.14866730381225446</v>
      </c>
      <c r="F56" s="1">
        <v>0.18695471541337763</v>
      </c>
      <c r="G56" s="1">
        <v>0</v>
      </c>
      <c r="H56" s="1">
        <v>2.0907380305247754E-2</v>
      </c>
      <c r="I56" s="1">
        <v>0.24247322691452822</v>
      </c>
      <c r="J56" s="1">
        <v>9.4112726131966959E-2</v>
      </c>
      <c r="K56" s="1">
        <v>0.19676884838442416</v>
      </c>
      <c r="L56" s="1">
        <v>0.12509121234233292</v>
      </c>
      <c r="M56" s="1">
        <v>0</v>
      </c>
      <c r="N56" s="1">
        <v>0</v>
      </c>
      <c r="O56" s="1">
        <v>0.11470281543274241</v>
      </c>
      <c r="P56" s="1">
        <v>6.2493490261431098E-2</v>
      </c>
      <c r="Q56" s="1">
        <v>8.2892964459641477E-2</v>
      </c>
      <c r="R56" s="1">
        <v>0.24899859261665044</v>
      </c>
      <c r="S56" s="1">
        <v>0</v>
      </c>
      <c r="T56" s="1">
        <v>0</v>
      </c>
      <c r="U56" s="1">
        <v>7.5301204819277129E-2</v>
      </c>
      <c r="V56" s="1">
        <v>0</v>
      </c>
      <c r="W56" s="1">
        <v>0</v>
      </c>
      <c r="X56" s="1">
        <v>0.12</v>
      </c>
      <c r="Y56" s="1">
        <v>0.11</v>
      </c>
      <c r="Z56" s="1">
        <v>8.1018510999971566E-2</v>
      </c>
      <c r="AA56" s="1">
        <v>0.12761808196292695</v>
      </c>
      <c r="AB56" s="1">
        <v>9.0569500233034256E-2</v>
      </c>
      <c r="AC56" s="1">
        <v>0.1</v>
      </c>
    </row>
    <row r="57" spans="1:30" x14ac:dyDescent="0.45">
      <c r="A57" t="s">
        <v>8</v>
      </c>
      <c r="B57" s="1">
        <f>SUM(B47:B56)</f>
        <v>99.999999999999986</v>
      </c>
      <c r="C57" s="1">
        <f t="shared" ref="C57:AC57" si="8">SUM(C47:C56)</f>
        <v>99.999999999999986</v>
      </c>
      <c r="D57" s="1">
        <f t="shared" si="8"/>
        <v>99.999999999999986</v>
      </c>
      <c r="E57" s="1">
        <f t="shared" si="8"/>
        <v>100.00000000000001</v>
      </c>
      <c r="F57" s="1">
        <f t="shared" si="8"/>
        <v>99.999999999999986</v>
      </c>
      <c r="G57" s="1">
        <f t="shared" si="8"/>
        <v>99.999999999999986</v>
      </c>
      <c r="H57" s="1">
        <f t="shared" si="8"/>
        <v>100</v>
      </c>
      <c r="I57" s="1">
        <f t="shared" si="8"/>
        <v>100.00000000000001</v>
      </c>
      <c r="J57" s="1">
        <f t="shared" si="8"/>
        <v>100.00000000000001</v>
      </c>
      <c r="K57" s="1">
        <f t="shared" si="8"/>
        <v>99.999999999999986</v>
      </c>
      <c r="L57" s="1">
        <f t="shared" si="8"/>
        <v>99.999999999999986</v>
      </c>
      <c r="M57" s="1">
        <f t="shared" si="8"/>
        <v>100</v>
      </c>
      <c r="N57" s="1">
        <f t="shared" si="8"/>
        <v>100</v>
      </c>
      <c r="O57" s="1">
        <f t="shared" si="8"/>
        <v>99.999999999999972</v>
      </c>
      <c r="P57" s="1">
        <f t="shared" si="8"/>
        <v>100</v>
      </c>
      <c r="Q57" s="1">
        <f t="shared" si="8"/>
        <v>99.999999999999986</v>
      </c>
      <c r="R57" s="1">
        <f t="shared" si="8"/>
        <v>99.999999999999972</v>
      </c>
      <c r="S57" s="1">
        <f t="shared" si="8"/>
        <v>100.00420192003375</v>
      </c>
      <c r="T57" s="1">
        <f t="shared" si="8"/>
        <v>99.911046907612871</v>
      </c>
      <c r="U57" s="1">
        <f t="shared" si="8"/>
        <v>100.07215146299484</v>
      </c>
      <c r="V57" s="1">
        <f t="shared" si="8"/>
        <v>99.992873761309781</v>
      </c>
      <c r="W57" s="1">
        <f t="shared" si="8"/>
        <v>100.01</v>
      </c>
      <c r="X57" s="1">
        <f t="shared" si="8"/>
        <v>100.03000000000002</v>
      </c>
      <c r="Y57" s="1">
        <f t="shared" si="8"/>
        <v>100.11999999999999</v>
      </c>
      <c r="Z57" s="1">
        <f t="shared" si="8"/>
        <v>99.999999999999986</v>
      </c>
      <c r="AA57" s="1">
        <f t="shared" si="8"/>
        <v>100</v>
      </c>
      <c r="AB57" s="1">
        <f t="shared" si="8"/>
        <v>99.999999999999972</v>
      </c>
      <c r="AC57" s="1">
        <f t="shared" si="8"/>
        <v>100.1</v>
      </c>
    </row>
    <row r="58" spans="1:30" x14ac:dyDescent="0.45">
      <c r="A58" t="s">
        <v>9</v>
      </c>
      <c r="B58" s="1">
        <v>97.12</v>
      </c>
      <c r="C58" s="1">
        <v>96.27</v>
      </c>
      <c r="D58" s="1">
        <v>95.55</v>
      </c>
      <c r="E58" s="1">
        <v>96.87</v>
      </c>
      <c r="F58" s="1">
        <v>96.27</v>
      </c>
      <c r="G58" s="1">
        <v>95.98</v>
      </c>
      <c r="H58" s="1">
        <v>96.47</v>
      </c>
      <c r="I58" s="1">
        <v>97.43</v>
      </c>
      <c r="J58" s="1">
        <v>97.57</v>
      </c>
      <c r="K58" s="1">
        <v>96.11</v>
      </c>
      <c r="L58" s="1">
        <v>96.69</v>
      </c>
      <c r="M58" s="1">
        <v>96.54</v>
      </c>
      <c r="N58" s="1">
        <v>97.34</v>
      </c>
      <c r="O58" s="1">
        <v>97.48</v>
      </c>
      <c r="P58" s="1">
        <v>97.17</v>
      </c>
      <c r="Q58" s="1">
        <v>97.54</v>
      </c>
      <c r="R58" s="1">
        <v>97.08</v>
      </c>
      <c r="S58" s="1">
        <v>97.3</v>
      </c>
      <c r="T58" s="1">
        <v>96.84</v>
      </c>
      <c r="U58" s="1">
        <v>96.66</v>
      </c>
      <c r="V58" s="1">
        <v>97.19</v>
      </c>
      <c r="W58" s="1">
        <v>97.52</v>
      </c>
      <c r="X58" s="1">
        <v>96.88</v>
      </c>
      <c r="Y58" s="1">
        <v>97.11</v>
      </c>
      <c r="Z58" s="1">
        <v>97.82</v>
      </c>
      <c r="AA58" s="1">
        <v>97.65</v>
      </c>
      <c r="AB58" s="1">
        <v>97.49</v>
      </c>
      <c r="AC58" s="1">
        <v>96.98</v>
      </c>
    </row>
    <row r="59" spans="1:30" x14ac:dyDescent="0.45">
      <c r="A59" t="s">
        <v>4</v>
      </c>
      <c r="B59" s="1">
        <v>0.76</v>
      </c>
      <c r="C59" s="1">
        <v>0.73</v>
      </c>
      <c r="D59" s="1">
        <v>0.67</v>
      </c>
      <c r="E59" s="1">
        <v>0.64</v>
      </c>
      <c r="F59" s="1">
        <v>0.76</v>
      </c>
      <c r="G59" s="1">
        <v>0.68</v>
      </c>
      <c r="H59" s="1">
        <v>0.64</v>
      </c>
      <c r="I59" s="1">
        <v>0.67</v>
      </c>
      <c r="J59" s="1">
        <v>0.63</v>
      </c>
      <c r="K59" s="1">
        <v>0.77</v>
      </c>
      <c r="L59" s="1">
        <v>0.79</v>
      </c>
      <c r="M59" s="1">
        <v>0.63</v>
      </c>
      <c r="N59" s="1">
        <v>0.67</v>
      </c>
      <c r="O59" s="1">
        <v>0.76</v>
      </c>
      <c r="P59" s="1">
        <v>0.78</v>
      </c>
      <c r="Q59" s="1">
        <v>0.74</v>
      </c>
      <c r="R59" s="1">
        <v>0.69</v>
      </c>
      <c r="S59" s="1">
        <v>0.68</v>
      </c>
      <c r="T59" s="1">
        <v>0.75</v>
      </c>
      <c r="U59" s="1">
        <v>0.87</v>
      </c>
      <c r="V59" s="1">
        <v>0.79</v>
      </c>
      <c r="W59" s="1">
        <v>0.85</v>
      </c>
      <c r="X59" s="1">
        <v>0.88</v>
      </c>
      <c r="Y59" s="1">
        <v>0.86</v>
      </c>
      <c r="Z59" s="1">
        <v>0.88</v>
      </c>
      <c r="AA59" s="1">
        <v>0.93</v>
      </c>
      <c r="AB59" s="1">
        <v>0.91</v>
      </c>
      <c r="AC59" s="1">
        <v>0.87</v>
      </c>
    </row>
    <row r="61" spans="1:30" x14ac:dyDescent="0.45">
      <c r="A61" t="s">
        <v>5</v>
      </c>
      <c r="B61" s="1">
        <f>(B54+B55)</f>
        <v>13.854296388542963</v>
      </c>
      <c r="C61" s="1">
        <f t="shared" ref="C61:AC61" si="9">(C54+C55)</f>
        <v>14.6325946347153</v>
      </c>
      <c r="D61" s="1">
        <f t="shared" si="9"/>
        <v>14.064770604110439</v>
      </c>
      <c r="E61" s="1">
        <f t="shared" si="9"/>
        <v>14.070298396516938</v>
      </c>
      <c r="F61" s="1">
        <f t="shared" si="9"/>
        <v>14.810968009970916</v>
      </c>
      <c r="G61" s="1">
        <f t="shared" si="9"/>
        <v>13.900828179054406</v>
      </c>
      <c r="H61" s="1">
        <f t="shared" si="9"/>
        <v>14.237925987873719</v>
      </c>
      <c r="I61" s="1">
        <f t="shared" si="9"/>
        <v>15.013133966457872</v>
      </c>
      <c r="J61" s="1">
        <f t="shared" si="9"/>
        <v>13.845027710969362</v>
      </c>
      <c r="K61" s="1">
        <f t="shared" si="9"/>
        <v>14.550538525269261</v>
      </c>
      <c r="L61" s="1">
        <f t="shared" si="9"/>
        <v>14.24997393933076</v>
      </c>
      <c r="M61" s="1">
        <f t="shared" si="9"/>
        <v>13.414251334100658</v>
      </c>
      <c r="N61" s="1">
        <f t="shared" si="9"/>
        <v>14.503095812782034</v>
      </c>
      <c r="O61" s="1">
        <f t="shared" si="9"/>
        <v>14.953076120959329</v>
      </c>
      <c r="P61" s="1">
        <f t="shared" si="9"/>
        <v>14.008957400270804</v>
      </c>
      <c r="Q61" s="1">
        <f t="shared" si="9"/>
        <v>14.288674748730701</v>
      </c>
      <c r="R61" s="1">
        <f t="shared" si="9"/>
        <v>14.192919779149076</v>
      </c>
      <c r="S61" s="1">
        <f t="shared" si="9"/>
        <v>16.045996413123746</v>
      </c>
      <c r="T61" s="1">
        <f t="shared" si="9"/>
        <v>15.333058332417885</v>
      </c>
      <c r="U61" s="1">
        <f t="shared" si="9"/>
        <v>15.980585197934595</v>
      </c>
      <c r="V61" s="1">
        <f t="shared" si="9"/>
        <v>15.478242137009907</v>
      </c>
      <c r="W61" s="1">
        <f t="shared" si="9"/>
        <v>16.52</v>
      </c>
      <c r="X61" s="1">
        <f t="shared" si="9"/>
        <v>16.310000000000002</v>
      </c>
      <c r="Y61" s="1">
        <f t="shared" si="9"/>
        <v>16.47</v>
      </c>
      <c r="Z61" s="1">
        <f t="shared" si="9"/>
        <v>15.776749054186936</v>
      </c>
      <c r="AA61" s="1">
        <f t="shared" si="9"/>
        <v>16.18151993684895</v>
      </c>
      <c r="AB61" s="1">
        <f t="shared" si="9"/>
        <v>16.6077991690095</v>
      </c>
      <c r="AC61" s="1">
        <f t="shared" si="9"/>
        <v>15.737570914888286</v>
      </c>
    </row>
    <row r="62" spans="1:30" ht="15.75" x14ac:dyDescent="0.55000000000000004">
      <c r="A62" t="s">
        <v>16</v>
      </c>
      <c r="B62" s="4">
        <f>B55/B54</f>
        <v>0.86713286713286708</v>
      </c>
      <c r="C62" s="4">
        <f t="shared" ref="C62:AC62" si="10">C55/C54</f>
        <v>0.85733512786002697</v>
      </c>
      <c r="D62" s="4">
        <f t="shared" si="10"/>
        <v>0.95244956772334299</v>
      </c>
      <c r="E62" s="4">
        <f t="shared" si="10"/>
        <v>0.88477951635846375</v>
      </c>
      <c r="F62" s="4">
        <f t="shared" si="10"/>
        <v>0.8005050505050505</v>
      </c>
      <c r="G62" s="4">
        <f t="shared" si="10"/>
        <v>0.84937238493723854</v>
      </c>
      <c r="H62" s="4">
        <f t="shared" si="10"/>
        <v>0.97965116279069775</v>
      </c>
      <c r="I62" s="4">
        <f t="shared" si="10"/>
        <v>1.101838755304102</v>
      </c>
      <c r="J62" s="4">
        <f t="shared" si="10"/>
        <v>1.0719874804381846</v>
      </c>
      <c r="K62" s="4">
        <f t="shared" si="10"/>
        <v>1.2516025641025639</v>
      </c>
      <c r="L62" s="4">
        <f t="shared" si="10"/>
        <v>1.2483552631578947</v>
      </c>
      <c r="M62" s="4">
        <f t="shared" si="10"/>
        <v>0.96927803379416277</v>
      </c>
      <c r="N62" s="4">
        <f t="shared" si="10"/>
        <v>1.3503401360544218</v>
      </c>
      <c r="O62" s="4">
        <f t="shared" si="10"/>
        <v>1.5791366906474817</v>
      </c>
      <c r="P62" s="4">
        <f t="shared" si="10"/>
        <v>0.90509915014164311</v>
      </c>
      <c r="Q62" s="4">
        <f t="shared" si="10"/>
        <v>1.2945091514143094</v>
      </c>
      <c r="R62" s="4">
        <f t="shared" si="10"/>
        <v>0.86752136752136755</v>
      </c>
      <c r="S62" s="4">
        <f t="shared" si="10"/>
        <v>0.74827586206896557</v>
      </c>
      <c r="T62" s="4">
        <f t="shared" si="10"/>
        <v>0.78084301189522476</v>
      </c>
      <c r="U62" s="4">
        <f t="shared" si="10"/>
        <v>0.80164432896669635</v>
      </c>
      <c r="V62" s="4">
        <f t="shared" si="10"/>
        <v>0.8075471698113208</v>
      </c>
      <c r="W62" s="4">
        <f t="shared" si="10"/>
        <v>0.78209277238403452</v>
      </c>
      <c r="X62" s="4">
        <f t="shared" si="10"/>
        <v>0.83258426966292132</v>
      </c>
      <c r="Y62" s="4">
        <f t="shared" si="10"/>
        <v>0.84228187919463093</v>
      </c>
      <c r="Z62" s="4">
        <f t="shared" si="10"/>
        <v>0.88649825749631395</v>
      </c>
      <c r="AA62" s="4">
        <f t="shared" si="10"/>
        <v>0.75930896486673338</v>
      </c>
      <c r="AB62" s="4">
        <f t="shared" si="10"/>
        <v>0.73026393203022444</v>
      </c>
      <c r="AC62" s="4">
        <f t="shared" si="10"/>
        <v>0.7891287117101542</v>
      </c>
    </row>
    <row r="63" spans="1:30" x14ac:dyDescent="0.45">
      <c r="A63" t="s">
        <v>6</v>
      </c>
      <c r="B63" s="4">
        <f>B53/B50</f>
        <v>1.1419939577039275</v>
      </c>
      <c r="C63" s="4">
        <f t="shared" ref="C63:AC63" si="11">C53/C50</f>
        <v>1.295918367346939</v>
      </c>
      <c r="D63" s="4">
        <f t="shared" si="11"/>
        <v>1.0197740112994351</v>
      </c>
      <c r="E63" s="4">
        <f t="shared" si="11"/>
        <v>1.1028037383177571</v>
      </c>
      <c r="F63" s="4">
        <f t="shared" si="11"/>
        <v>0.95652173913043481</v>
      </c>
      <c r="G63" s="4">
        <f t="shared" si="11"/>
        <v>1.0196629213483146</v>
      </c>
      <c r="H63" s="4">
        <f t="shared" si="11"/>
        <v>1.1700288184438039</v>
      </c>
      <c r="I63" s="4">
        <f t="shared" si="11"/>
        <v>1.2105263157894737</v>
      </c>
      <c r="J63" s="4">
        <f t="shared" si="11"/>
        <v>1.37037037037037</v>
      </c>
      <c r="K63" s="4">
        <f t="shared" si="11"/>
        <v>1.2825396825396824</v>
      </c>
      <c r="L63" s="4">
        <f t="shared" si="11"/>
        <v>1.2231884057971016</v>
      </c>
      <c r="M63" s="4">
        <f t="shared" si="11"/>
        <v>1.3960674157303372</v>
      </c>
      <c r="N63" s="4">
        <f t="shared" si="11"/>
        <v>1.1871165644171779</v>
      </c>
      <c r="O63" s="4">
        <f t="shared" si="11"/>
        <v>1.2167182662538698</v>
      </c>
      <c r="P63" s="4">
        <f t="shared" si="11"/>
        <v>1.3809523809523807</v>
      </c>
      <c r="Q63" s="4">
        <f t="shared" si="11"/>
        <v>1.2844036697247707</v>
      </c>
      <c r="R63" s="4">
        <f t="shared" si="11"/>
        <v>1.2410423452768728</v>
      </c>
      <c r="S63" s="4">
        <f t="shared" si="11"/>
        <v>0.84153005464480879</v>
      </c>
      <c r="T63" s="4">
        <f t="shared" si="11"/>
        <v>0.96753246753246747</v>
      </c>
      <c r="U63" s="4">
        <f t="shared" si="11"/>
        <v>1.0675675675675675</v>
      </c>
      <c r="V63" s="4">
        <f t="shared" si="11"/>
        <v>1.0346820809248556</v>
      </c>
      <c r="W63" s="4">
        <f t="shared" si="11"/>
        <v>0.95804195804195813</v>
      </c>
      <c r="X63" s="4">
        <f t="shared" si="11"/>
        <v>1.04375</v>
      </c>
      <c r="Y63" s="4">
        <f t="shared" si="11"/>
        <v>1.0063694267515924</v>
      </c>
      <c r="Z63" s="4">
        <f t="shared" si="11"/>
        <v>0.84413734504927573</v>
      </c>
      <c r="AA63" s="4">
        <f t="shared" si="11"/>
        <v>0.81533890375428852</v>
      </c>
      <c r="AB63" s="4">
        <f t="shared" si="11"/>
        <v>0.93303863388137454</v>
      </c>
      <c r="AC63" s="4">
        <f t="shared" si="11"/>
        <v>1.2235947466295758</v>
      </c>
    </row>
    <row r="64" spans="1:30" s="6" customFormat="1" x14ac:dyDescent="0.45">
      <c r="A64" s="6" t="s">
        <v>73</v>
      </c>
      <c r="B64" s="9" t="s">
        <v>88</v>
      </c>
      <c r="C64" s="9" t="s">
        <v>88</v>
      </c>
      <c r="D64" s="9" t="s">
        <v>88</v>
      </c>
      <c r="E64" s="9" t="s">
        <v>88</v>
      </c>
      <c r="F64" s="9" t="s">
        <v>88</v>
      </c>
      <c r="G64" s="9" t="s">
        <v>88</v>
      </c>
      <c r="H64" s="9" t="s">
        <v>88</v>
      </c>
      <c r="I64" s="9" t="s">
        <v>88</v>
      </c>
      <c r="J64" s="9" t="s">
        <v>88</v>
      </c>
      <c r="K64" s="9" t="s">
        <v>88</v>
      </c>
      <c r="L64" s="9" t="s">
        <v>88</v>
      </c>
      <c r="M64" s="9" t="s">
        <v>88</v>
      </c>
      <c r="N64" s="9" t="s">
        <v>88</v>
      </c>
      <c r="O64" s="9" t="s">
        <v>88</v>
      </c>
      <c r="P64" s="9" t="s">
        <v>88</v>
      </c>
      <c r="Q64" s="9" t="s">
        <v>88</v>
      </c>
      <c r="R64" s="9" t="s">
        <v>88</v>
      </c>
      <c r="S64" s="5" t="s">
        <v>72</v>
      </c>
      <c r="T64" s="5" t="s">
        <v>72</v>
      </c>
      <c r="U64" s="5" t="s">
        <v>72</v>
      </c>
      <c r="V64" s="5" t="s">
        <v>72</v>
      </c>
      <c r="W64" s="5" t="s">
        <v>72</v>
      </c>
      <c r="X64" s="5" t="s">
        <v>72</v>
      </c>
      <c r="Y64" s="5" t="s">
        <v>72</v>
      </c>
      <c r="Z64" s="5" t="s">
        <v>72</v>
      </c>
      <c r="AA64" s="5" t="s">
        <v>72</v>
      </c>
      <c r="AB64" s="5" t="s">
        <v>72</v>
      </c>
      <c r="AC64" s="5" t="s">
        <v>72</v>
      </c>
      <c r="AD64" s="5"/>
    </row>
    <row r="65" spans="1:36" x14ac:dyDescent="0.45">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row>
    <row r="67" spans="1:36" x14ac:dyDescent="0.45">
      <c r="A67" s="2" t="s">
        <v>80</v>
      </c>
    </row>
    <row r="69" spans="1:36" ht="15.75" x14ac:dyDescent="0.55000000000000004">
      <c r="A69" t="s">
        <v>10</v>
      </c>
      <c r="B69" s="1">
        <v>55.045579817680732</v>
      </c>
      <c r="C69" s="1">
        <v>55.864069622876087</v>
      </c>
      <c r="D69" s="1">
        <v>55.419999999998254</v>
      </c>
      <c r="E69" s="1">
        <v>55.37</v>
      </c>
      <c r="F69" s="1">
        <v>55.239999999999782</v>
      </c>
      <c r="G69" s="1">
        <v>55.329999999999927</v>
      </c>
      <c r="H69" s="1">
        <v>56.059999999999491</v>
      </c>
      <c r="I69" s="1">
        <v>56.55</v>
      </c>
      <c r="J69" s="1">
        <v>55.11</v>
      </c>
      <c r="K69" s="1">
        <v>55.18</v>
      </c>
      <c r="L69" s="1">
        <v>59.7</v>
      </c>
      <c r="M69" s="1">
        <v>59.838790931989934</v>
      </c>
      <c r="N69" s="1">
        <v>59.957627118644076</v>
      </c>
      <c r="O69" s="1">
        <v>59.99</v>
      </c>
      <c r="P69" s="1">
        <v>59.9161091549296</v>
      </c>
      <c r="Q69" s="1">
        <v>58.634356245045858</v>
      </c>
      <c r="R69" s="1">
        <v>57.48</v>
      </c>
      <c r="S69" s="1">
        <v>57.63</v>
      </c>
      <c r="T69" s="1">
        <v>57.44</v>
      </c>
      <c r="U69" s="1">
        <v>57.36</v>
      </c>
      <c r="V69" s="1">
        <v>57.72</v>
      </c>
      <c r="W69" s="1">
        <v>57.15</v>
      </c>
      <c r="X69" s="1">
        <v>61.36741479634248</v>
      </c>
      <c r="Y69" s="1">
        <v>61.534905455671598</v>
      </c>
      <c r="Z69" s="1">
        <v>60.562709917168398</v>
      </c>
      <c r="AA69" s="1">
        <v>61.589252233748397</v>
      </c>
      <c r="AB69" s="1">
        <v>60.991164961098697</v>
      </c>
      <c r="AC69" s="1">
        <v>61.234721184391297</v>
      </c>
      <c r="AD69" s="1">
        <v>60.628757700796598</v>
      </c>
      <c r="AE69" s="1">
        <v>61.5529921956701</v>
      </c>
      <c r="AF69" s="1">
        <v>60.980099799542103</v>
      </c>
      <c r="AG69" s="1">
        <v>61.689090193378917</v>
      </c>
      <c r="AH69" s="1">
        <v>61.486336554338742</v>
      </c>
      <c r="AI69" s="1">
        <v>61.423151434260639</v>
      </c>
      <c r="AJ69" s="1">
        <v>61.663273301041158</v>
      </c>
    </row>
    <row r="70" spans="1:36" ht="15.75" x14ac:dyDescent="0.55000000000000004">
      <c r="A70" t="s">
        <v>11</v>
      </c>
      <c r="B70" s="1">
        <v>0.61479754080983673</v>
      </c>
      <c r="C70" s="1">
        <v>0.40406133443845837</v>
      </c>
      <c r="D70" s="1">
        <v>0.43</v>
      </c>
      <c r="E70" s="1">
        <v>0.41</v>
      </c>
      <c r="F70" s="1">
        <v>0.46999999999999886</v>
      </c>
      <c r="G70" s="1">
        <v>0.43999999999999773</v>
      </c>
      <c r="H70" s="1">
        <v>0.44999999999998863</v>
      </c>
      <c r="I70" s="1">
        <v>0.51</v>
      </c>
      <c r="J70" s="1">
        <v>0.53</v>
      </c>
      <c r="K70" s="1">
        <v>0.43</v>
      </c>
      <c r="L70" s="1">
        <v>0.49937578027465657</v>
      </c>
      <c r="M70" s="1">
        <v>0.4937027707808565</v>
      </c>
      <c r="N70" s="1">
        <v>0.36016949152542377</v>
      </c>
      <c r="O70" s="1">
        <v>0.77131122908945215</v>
      </c>
      <c r="P70" s="1">
        <v>0.63820422535211263</v>
      </c>
      <c r="Q70" s="1">
        <v>0.44162608991054242</v>
      </c>
      <c r="R70" s="1">
        <v>0.2</v>
      </c>
      <c r="S70" s="1">
        <v>0.19134686935260978</v>
      </c>
      <c r="T70" s="1">
        <v>0.13715973834142223</v>
      </c>
      <c r="U70" s="1">
        <v>0.11258955987717502</v>
      </c>
      <c r="V70" s="1">
        <v>0.21415459922496433</v>
      </c>
      <c r="W70" s="1">
        <v>0.17141632740518536</v>
      </c>
      <c r="X70" s="1">
        <v>0.51953449709060684</v>
      </c>
      <c r="Y70" s="1">
        <v>3.9530143538801993E-2</v>
      </c>
      <c r="Z70" s="1">
        <v>0.53809977001719478</v>
      </c>
      <c r="AA70" s="1">
        <v>0.62278961751858497</v>
      </c>
      <c r="AB70" s="1">
        <v>0.26088625287525202</v>
      </c>
      <c r="AC70" s="1">
        <v>0.48919691424604533</v>
      </c>
      <c r="AD70" s="1">
        <v>0.63993837818900945</v>
      </c>
      <c r="AE70" s="1">
        <v>0.51868049730727939</v>
      </c>
      <c r="AF70" s="1">
        <v>0.46041497494101097</v>
      </c>
      <c r="AG70" s="1">
        <v>0.28162649572731124</v>
      </c>
      <c r="AH70" s="1">
        <v>0.46087862896856452</v>
      </c>
      <c r="AI70" s="1">
        <v>0.41080886190711707</v>
      </c>
      <c r="AJ70" s="1">
        <v>0.34698374251234632</v>
      </c>
    </row>
    <row r="71" spans="1:36" ht="15.75" x14ac:dyDescent="0.55000000000000004">
      <c r="A71" t="s">
        <v>12</v>
      </c>
      <c r="B71" s="1">
        <v>20.839516641933436</v>
      </c>
      <c r="C71" s="1">
        <v>20.35847492747617</v>
      </c>
      <c r="D71" s="1">
        <v>21.339999999999236</v>
      </c>
      <c r="E71" s="1">
        <v>21.25</v>
      </c>
      <c r="F71" s="1">
        <v>20.769999999999527</v>
      </c>
      <c r="G71" s="1">
        <v>21.119999999999891</v>
      </c>
      <c r="H71" s="1">
        <v>21.209999999999127</v>
      </c>
      <c r="I71" s="1">
        <v>21.63</v>
      </c>
      <c r="J71" s="1">
        <v>21.72</v>
      </c>
      <c r="K71" s="1">
        <v>21.07</v>
      </c>
      <c r="L71" s="1">
        <v>18.986683312526004</v>
      </c>
      <c r="M71" s="1">
        <v>18.871536523929475</v>
      </c>
      <c r="N71" s="1">
        <v>18.877118644067799</v>
      </c>
      <c r="O71" s="1">
        <v>19.022337974556748</v>
      </c>
      <c r="P71" s="1">
        <v>19.003080985915496</v>
      </c>
      <c r="Q71" s="1">
        <v>18.808741931831051</v>
      </c>
      <c r="R71" s="1">
        <v>22.52</v>
      </c>
      <c r="S71" s="1">
        <v>22.2</v>
      </c>
      <c r="T71" s="1">
        <v>22.82</v>
      </c>
      <c r="U71" s="1">
        <v>23.12</v>
      </c>
      <c r="V71" s="1">
        <v>22.9</v>
      </c>
      <c r="W71" s="1">
        <v>23.51</v>
      </c>
      <c r="X71" s="1">
        <v>18.942227763923526</v>
      </c>
      <c r="Y71" s="1">
        <v>18.770222455383699</v>
      </c>
      <c r="Z71" s="1">
        <v>19.331134414413199</v>
      </c>
      <c r="AA71" s="1">
        <v>18.946468147395102</v>
      </c>
      <c r="AB71" s="1">
        <v>19.291094439677799</v>
      </c>
      <c r="AC71" s="1">
        <v>19.416724950283701</v>
      </c>
      <c r="AD71" s="1">
        <v>19.440000000000001</v>
      </c>
      <c r="AE71" s="1">
        <v>19.327185995189499</v>
      </c>
      <c r="AF71" s="1">
        <v>19.558061310571883</v>
      </c>
      <c r="AG71" s="1">
        <v>18.856767549384603</v>
      </c>
      <c r="AH71" s="1">
        <v>18.355195695131997</v>
      </c>
      <c r="AI71" s="1">
        <v>18.718920321446838</v>
      </c>
      <c r="AJ71" s="1">
        <v>19.028023242270681</v>
      </c>
    </row>
    <row r="72" spans="1:36" x14ac:dyDescent="0.45">
      <c r="A72" t="s">
        <v>0</v>
      </c>
      <c r="B72" s="1">
        <v>3.3459826160695401</v>
      </c>
      <c r="C72" s="1">
        <v>3.4757563199336898</v>
      </c>
      <c r="D72" s="1">
        <v>3.8599999999999</v>
      </c>
      <c r="E72" s="1">
        <v>3.55</v>
      </c>
      <c r="F72" s="1">
        <v>4.0399999999999636</v>
      </c>
      <c r="G72" s="1">
        <v>3.5799999999999272</v>
      </c>
      <c r="H72" s="1">
        <v>3.5199999999999818</v>
      </c>
      <c r="I72" s="1">
        <v>3.08</v>
      </c>
      <c r="J72" s="1">
        <v>3.19</v>
      </c>
      <c r="K72" s="1">
        <v>3.54</v>
      </c>
      <c r="L72" s="1">
        <v>3.9349146899708698</v>
      </c>
      <c r="M72" s="1">
        <v>4.16</v>
      </c>
      <c r="N72" s="1">
        <v>3.7758474576271199</v>
      </c>
      <c r="O72" s="1">
        <v>3.5159771611739963</v>
      </c>
      <c r="P72" s="1">
        <v>3.4991197183098595</v>
      </c>
      <c r="Q72" s="1">
        <v>4.5068508662665607</v>
      </c>
      <c r="R72" s="1">
        <v>1.8</v>
      </c>
      <c r="S72" s="1">
        <v>1.7752737323269907</v>
      </c>
      <c r="T72" s="1">
        <v>1.9096855876767249</v>
      </c>
      <c r="U72" s="1">
        <v>1.4534288638689867</v>
      </c>
      <c r="V72" s="1">
        <v>1.8764022027330207</v>
      </c>
      <c r="W72" s="1">
        <v>1.7998714377544462</v>
      </c>
      <c r="X72" s="1">
        <v>2.9405652535328346</v>
      </c>
      <c r="Y72" s="1">
        <v>2.5286026821787204</v>
      </c>
      <c r="Z72" s="1">
        <v>3.0747127873222553</v>
      </c>
      <c r="AA72" s="1">
        <v>2.8077365663111808</v>
      </c>
      <c r="AB72" s="1">
        <v>2.85</v>
      </c>
      <c r="AC72" s="1">
        <v>2.39</v>
      </c>
      <c r="AD72" s="1">
        <v>2.44</v>
      </c>
      <c r="AE72" s="1">
        <v>2.5299999999999998</v>
      </c>
      <c r="AF72" s="1">
        <v>2.32471364481431</v>
      </c>
      <c r="AG72" s="1">
        <v>2.8014287957364621</v>
      </c>
      <c r="AH72" s="1">
        <v>3.1622934854100762</v>
      </c>
      <c r="AI72" s="1">
        <v>3.1216788562154343</v>
      </c>
      <c r="AJ72" s="1">
        <v>2.4814160077299188</v>
      </c>
    </row>
    <row r="73" spans="1:36" x14ac:dyDescent="0.45">
      <c r="A73" t="s">
        <v>1</v>
      </c>
      <c r="B73" s="1">
        <v>0.1165995336018656</v>
      </c>
      <c r="C73" s="1">
        <v>0.21757148777455451</v>
      </c>
      <c r="D73" s="1">
        <v>0.15999999999999659</v>
      </c>
      <c r="E73" s="1">
        <v>0.11</v>
      </c>
      <c r="F73" s="1">
        <v>9.9999999999997868E-2</v>
      </c>
      <c r="G73" s="1">
        <v>0.13999999999999346</v>
      </c>
      <c r="H73" s="1">
        <v>3.9999999999999147E-2</v>
      </c>
      <c r="I73" s="1">
        <v>0.14000000000000001</v>
      </c>
      <c r="J73" s="1">
        <v>0.17</v>
      </c>
      <c r="K73" s="1">
        <v>0.1</v>
      </c>
      <c r="L73" s="1">
        <v>0.15605493133583018</v>
      </c>
      <c r="M73" s="1">
        <v>0.2115869017632242</v>
      </c>
      <c r="N73" s="1">
        <v>0.10593220338983052</v>
      </c>
      <c r="O73" s="1">
        <v>0.17</v>
      </c>
      <c r="P73" s="1">
        <v>0.1210387323943662</v>
      </c>
      <c r="Q73" s="1">
        <v>0.27</v>
      </c>
      <c r="R73" s="1">
        <v>0.37724306688417614</v>
      </c>
      <c r="S73" s="1">
        <v>0.26575954076751357</v>
      </c>
      <c r="T73" s="1">
        <v>0.2004642329605402</v>
      </c>
      <c r="U73" s="1">
        <v>0.19447287615148412</v>
      </c>
      <c r="V73" s="1">
        <v>0</v>
      </c>
      <c r="W73" s="1">
        <v>7.4994643239768607E-2</v>
      </c>
      <c r="X73" s="1">
        <v>0.33250207813798838</v>
      </c>
      <c r="Y73" s="1">
        <v>0.39441134013140272</v>
      </c>
      <c r="Z73" s="1">
        <v>0.36</v>
      </c>
      <c r="AA73" s="1">
        <v>0.46</v>
      </c>
      <c r="AB73" s="1">
        <v>0.43879583324797361</v>
      </c>
      <c r="AC73" s="1">
        <v>0.60761806955559983</v>
      </c>
      <c r="AD73" s="1">
        <v>0.92313123735452474</v>
      </c>
      <c r="AE73" s="1">
        <v>0.19040019611873887</v>
      </c>
      <c r="AF73" s="1">
        <v>0.62785038000722093</v>
      </c>
      <c r="AG73" s="1">
        <v>0.14347173127197621</v>
      </c>
      <c r="AH73" s="1">
        <v>0.35287706943971958</v>
      </c>
      <c r="AI73" s="1">
        <v>0.18030800874257039</v>
      </c>
      <c r="AJ73" s="1">
        <v>0.44173117967971098</v>
      </c>
    </row>
    <row r="74" spans="1:36" x14ac:dyDescent="0.45">
      <c r="A74" t="s">
        <v>2</v>
      </c>
      <c r="B74" s="1">
        <v>1.0811956752172993</v>
      </c>
      <c r="C74" s="1">
        <v>0.85992540406133444</v>
      </c>
      <c r="D74" s="1">
        <v>8.9999999999999858E-2</v>
      </c>
      <c r="E74" s="1">
        <v>0.59</v>
      </c>
      <c r="F74" s="1">
        <v>0.66999999999998749</v>
      </c>
      <c r="G74" s="1">
        <v>0.63999999999998636</v>
      </c>
      <c r="H74" s="1">
        <v>0.59999999999999432</v>
      </c>
      <c r="I74" s="1">
        <v>0.45</v>
      </c>
      <c r="J74" s="1">
        <v>0.53</v>
      </c>
      <c r="K74" s="1">
        <v>0.74</v>
      </c>
      <c r="L74" s="1">
        <v>0.76</v>
      </c>
      <c r="M74" s="1">
        <v>0.71536523929471041</v>
      </c>
      <c r="N74" s="1">
        <v>0.78389830508474578</v>
      </c>
      <c r="O74" s="1">
        <v>0.77131122908945215</v>
      </c>
      <c r="P74" s="1">
        <v>0.88124999999999998</v>
      </c>
      <c r="Q74" s="1">
        <v>1.0644321141433586</v>
      </c>
      <c r="R74" s="1">
        <v>0.12234910277324632</v>
      </c>
      <c r="S74" s="1">
        <v>0.19</v>
      </c>
      <c r="T74" s="1">
        <v>0.13</v>
      </c>
      <c r="U74" s="1">
        <v>0.12</v>
      </c>
      <c r="V74" s="1">
        <v>0.18</v>
      </c>
      <c r="W74" s="1">
        <v>0.15</v>
      </c>
      <c r="X74" s="1">
        <v>0.33250207813798838</v>
      </c>
      <c r="Y74" s="1">
        <v>0.47379045615657095</v>
      </c>
      <c r="Z74" s="1">
        <v>0.23818566552566786</v>
      </c>
      <c r="AA74" s="1">
        <v>0.28323719090943789</v>
      </c>
      <c r="AB74" s="1">
        <v>0.26309987162844428</v>
      </c>
      <c r="AC74" s="1">
        <v>0.23342008990797206</v>
      </c>
      <c r="AD74" s="1">
        <v>0.25849680378486495</v>
      </c>
      <c r="AE74" s="1">
        <v>0.39762053779701506</v>
      </c>
      <c r="AF74" s="1">
        <v>0.57135263312551665</v>
      </c>
      <c r="AG74" s="1">
        <v>0.48500206152383024</v>
      </c>
      <c r="AH74" s="1">
        <v>0.33937014758243361</v>
      </c>
      <c r="AI74" s="1">
        <v>0.38214810997086479</v>
      </c>
      <c r="AJ74" s="1">
        <v>0.46</v>
      </c>
    </row>
    <row r="75" spans="1:36" x14ac:dyDescent="0.45">
      <c r="A75" t="s">
        <v>3</v>
      </c>
      <c r="B75" s="1">
        <v>5.7451770192919236</v>
      </c>
      <c r="C75" s="1">
        <v>4.3514297554910897</v>
      </c>
      <c r="D75" s="1">
        <v>5</v>
      </c>
      <c r="E75" s="1">
        <v>4.0999999999999996</v>
      </c>
      <c r="F75" s="1">
        <v>5.0799999999999272</v>
      </c>
      <c r="G75" s="1">
        <v>4.1299999999998818</v>
      </c>
      <c r="H75" s="1">
        <v>4.7599999999999909</v>
      </c>
      <c r="I75" s="1">
        <v>4.22</v>
      </c>
      <c r="J75" s="1">
        <v>4.25</v>
      </c>
      <c r="K75" s="1">
        <v>4.3600000000000003</v>
      </c>
      <c r="L75" s="1">
        <v>2.5072825634623381</v>
      </c>
      <c r="M75" s="1">
        <v>2.5793450881612094</v>
      </c>
      <c r="N75" s="1">
        <v>2.72118644067797</v>
      </c>
      <c r="O75" s="1">
        <v>2.7146148452369032</v>
      </c>
      <c r="P75" s="1">
        <v>2.7298415492957702</v>
      </c>
      <c r="Q75" s="1">
        <v>3.827426112558034</v>
      </c>
      <c r="R75" s="1">
        <v>1.4477977161500815</v>
      </c>
      <c r="S75" s="1">
        <v>1.3819496119910706</v>
      </c>
      <c r="T75" s="1">
        <v>1.7408736020257438</v>
      </c>
      <c r="U75" s="1">
        <v>2.2210849539406343</v>
      </c>
      <c r="V75" s="1">
        <v>1.5602692229247401</v>
      </c>
      <c r="W75" s="1">
        <v>1.6070280694236128</v>
      </c>
      <c r="X75" s="1">
        <v>1.818370739817124</v>
      </c>
      <c r="Y75" s="1">
        <v>1.76</v>
      </c>
      <c r="Z75" s="1">
        <v>1.74</v>
      </c>
      <c r="AA75" s="1">
        <v>1.71</v>
      </c>
      <c r="AB75" s="1">
        <v>1.6969145998231288</v>
      </c>
      <c r="AC75" s="1">
        <v>1.71</v>
      </c>
      <c r="AD75" s="1">
        <v>1.74</v>
      </c>
      <c r="AE75" s="1">
        <v>1.76</v>
      </c>
      <c r="AF75" s="1">
        <v>1.7358033934901518</v>
      </c>
      <c r="AG75" s="1">
        <v>1.68</v>
      </c>
      <c r="AH75" s="1">
        <v>1.8808747973585842</v>
      </c>
      <c r="AI75" s="1">
        <v>1.8272490966227088</v>
      </c>
      <c r="AJ75" s="1">
        <v>1.7625645380760135</v>
      </c>
    </row>
    <row r="76" spans="1:36" ht="15.75" x14ac:dyDescent="0.55000000000000004">
      <c r="A76" t="s">
        <v>13</v>
      </c>
      <c r="B76" s="1">
        <v>5.2929828280686904</v>
      </c>
      <c r="C76" s="1">
        <v>5.84</v>
      </c>
      <c r="D76" s="1">
        <v>6.1499999999998636</v>
      </c>
      <c r="E76" s="1">
        <v>6.1</v>
      </c>
      <c r="F76" s="1">
        <v>6.3299999999999272</v>
      </c>
      <c r="G76" s="1">
        <v>6.19</v>
      </c>
      <c r="H76" s="1">
        <v>6.7399999999997817</v>
      </c>
      <c r="I76" s="1">
        <v>6.65</v>
      </c>
      <c r="J76" s="1">
        <v>6.71</v>
      </c>
      <c r="K76" s="1">
        <v>6.78</v>
      </c>
      <c r="L76" s="1">
        <v>4.41</v>
      </c>
      <c r="M76" s="1">
        <v>4.25</v>
      </c>
      <c r="N76" s="1">
        <v>4.43</v>
      </c>
      <c r="O76" s="1">
        <v>4.38</v>
      </c>
      <c r="P76" s="1">
        <v>4.24</v>
      </c>
      <c r="Q76" s="1">
        <v>3.8443324651794799</v>
      </c>
      <c r="R76" s="1">
        <v>9.3393148450244681</v>
      </c>
      <c r="S76" s="1">
        <v>9.2590624003401736</v>
      </c>
      <c r="T76" s="1">
        <v>9.1369487233593585</v>
      </c>
      <c r="U76" s="1">
        <v>9.11</v>
      </c>
      <c r="V76" s="1">
        <v>8.8129104629818507</v>
      </c>
      <c r="W76" s="1">
        <v>8.7208056567388059</v>
      </c>
      <c r="X76" s="1">
        <v>6.2</v>
      </c>
      <c r="Y76" s="1">
        <v>6.5616779051094865</v>
      </c>
      <c r="Z76" s="1">
        <v>6.5177343757376454</v>
      </c>
      <c r="AA76" s="1">
        <v>6.2089479393570475</v>
      </c>
      <c r="AB76" s="1">
        <v>6.4104620581041152</v>
      </c>
      <c r="AC76" s="1">
        <v>6.44</v>
      </c>
      <c r="AD76" s="1">
        <v>6.56</v>
      </c>
      <c r="AE76" s="1">
        <v>6.2526643733480576</v>
      </c>
      <c r="AF76" s="1">
        <v>6.4336790436728952</v>
      </c>
      <c r="AG76" s="1">
        <v>6.3822373067548632</v>
      </c>
      <c r="AH76" s="1">
        <v>6.6357899261149944</v>
      </c>
      <c r="AI76" s="1">
        <v>6.32</v>
      </c>
      <c r="AJ76" s="1">
        <v>6.5442572436723694</v>
      </c>
    </row>
    <row r="77" spans="1:36" ht="15.75" x14ac:dyDescent="0.55000000000000004">
      <c r="A77" t="s">
        <v>14</v>
      </c>
      <c r="B77" s="1">
        <v>7.9075683697265218</v>
      </c>
      <c r="C77" s="1">
        <v>8.5370907583920435</v>
      </c>
      <c r="D77" s="1">
        <v>7.5399999999999636</v>
      </c>
      <c r="E77" s="1">
        <v>8.51</v>
      </c>
      <c r="F77" s="1">
        <v>7.2999999999999545</v>
      </c>
      <c r="G77" s="1">
        <v>8.419999999999618</v>
      </c>
      <c r="H77" s="1">
        <v>6.6099999999999</v>
      </c>
      <c r="I77" s="1">
        <v>6.76</v>
      </c>
      <c r="J77" s="1">
        <v>7.83</v>
      </c>
      <c r="K77" s="1">
        <v>7.81</v>
      </c>
      <c r="L77" s="1">
        <v>8.74</v>
      </c>
      <c r="M77" s="1">
        <v>8.76</v>
      </c>
      <c r="N77" s="1">
        <v>8.76</v>
      </c>
      <c r="O77" s="1">
        <v>8.65</v>
      </c>
      <c r="P77" s="1">
        <v>8.76</v>
      </c>
      <c r="Q77" s="1">
        <v>8.39</v>
      </c>
      <c r="R77" s="1">
        <v>6.59</v>
      </c>
      <c r="S77" s="1">
        <v>6.9416392048474549</v>
      </c>
      <c r="T77" s="1">
        <v>6.4625659421818904</v>
      </c>
      <c r="U77" s="1">
        <v>6.32</v>
      </c>
      <c r="V77" s="1">
        <v>6.6795839282072205</v>
      </c>
      <c r="W77" s="1">
        <v>6.76</v>
      </c>
      <c r="X77" s="1">
        <v>7.34</v>
      </c>
      <c r="Y77" s="1">
        <v>7.81</v>
      </c>
      <c r="Z77" s="1">
        <v>7.5420825894500227</v>
      </c>
      <c r="AA77" s="1">
        <v>7.36505090371364</v>
      </c>
      <c r="AB77" s="1">
        <v>7.77</v>
      </c>
      <c r="AC77" s="1">
        <v>7.48</v>
      </c>
      <c r="AD77" s="1">
        <v>7.35</v>
      </c>
      <c r="AE77" s="1">
        <v>7.21</v>
      </c>
      <c r="AF77" s="1">
        <v>7.23</v>
      </c>
      <c r="AG77" s="1">
        <v>7.6202096974294671</v>
      </c>
      <c r="AH77" s="1">
        <v>7.3263836956548705</v>
      </c>
      <c r="AI77" s="1">
        <v>7.5587217001006213</v>
      </c>
      <c r="AJ77" s="1">
        <v>7.23</v>
      </c>
    </row>
    <row r="78" spans="1:36" ht="15.75" x14ac:dyDescent="0.55000000000000004">
      <c r="A78" t="s">
        <v>15</v>
      </c>
      <c r="B78" s="1">
        <v>1.05999576001696E-2</v>
      </c>
      <c r="C78" s="1">
        <v>9.3244923331951932E-2</v>
      </c>
      <c r="D78" s="1">
        <v>0</v>
      </c>
      <c r="E78" s="1">
        <v>0</v>
      </c>
      <c r="F78" s="1">
        <v>0</v>
      </c>
      <c r="G78" s="1">
        <v>0</v>
      </c>
      <c r="H78" s="1">
        <v>0</v>
      </c>
      <c r="I78" s="1">
        <v>0</v>
      </c>
      <c r="J78" s="1">
        <v>0</v>
      </c>
      <c r="K78" s="1">
        <v>0</v>
      </c>
      <c r="L78" s="1">
        <v>0.34</v>
      </c>
      <c r="M78" s="1">
        <v>0.13098236775818642</v>
      </c>
      <c r="N78" s="1">
        <v>0.24</v>
      </c>
      <c r="O78" s="1">
        <v>2.003405789842733E-2</v>
      </c>
      <c r="P78" s="1">
        <v>0.20906690140845072</v>
      </c>
      <c r="Q78" s="1">
        <v>0.21515117200770015</v>
      </c>
      <c r="R78" s="1">
        <v>0.1</v>
      </c>
      <c r="S78" s="1">
        <v>0.17008610609120869</v>
      </c>
      <c r="T78" s="1">
        <v>2.1101498206372651E-2</v>
      </c>
      <c r="U78" s="1">
        <v>0</v>
      </c>
      <c r="V78" s="1">
        <v>5.0989190291658174E-2</v>
      </c>
      <c r="W78" s="1">
        <v>6.4281122776944505E-2</v>
      </c>
      <c r="X78" s="1">
        <v>0.21</v>
      </c>
      <c r="Y78" s="1">
        <v>0.12</v>
      </c>
      <c r="Z78" s="1">
        <v>0.1</v>
      </c>
      <c r="AA78" s="1">
        <v>0</v>
      </c>
      <c r="AB78" s="1">
        <v>0.03</v>
      </c>
      <c r="AC78" s="1">
        <v>0</v>
      </c>
      <c r="AD78" s="1">
        <v>0.02</v>
      </c>
      <c r="AE78" s="1">
        <v>0.26</v>
      </c>
      <c r="AF78" s="1">
        <v>0.08</v>
      </c>
      <c r="AG78" s="1">
        <v>0.06</v>
      </c>
      <c r="AH78" s="1">
        <v>0</v>
      </c>
      <c r="AI78" s="1">
        <v>0.04</v>
      </c>
      <c r="AJ78" s="1">
        <v>0.04</v>
      </c>
    </row>
    <row r="79" spans="1:36" x14ac:dyDescent="0.45">
      <c r="A79" t="s">
        <v>8</v>
      </c>
      <c r="B79" s="1">
        <f>SUM(B69:B78)</f>
        <v>100.00000000000001</v>
      </c>
      <c r="C79" s="1">
        <f t="shared" ref="C79:AJ79" si="12">SUM(C69:C78)</f>
        <v>100.00162453377537</v>
      </c>
      <c r="D79" s="1">
        <f t="shared" si="12"/>
        <v>99.989999999997224</v>
      </c>
      <c r="E79" s="1">
        <f t="shared" si="12"/>
        <v>99.99</v>
      </c>
      <c r="F79" s="1">
        <f t="shared" si="12"/>
        <v>99.999999999999062</v>
      </c>
      <c r="G79" s="1">
        <f t="shared" si="12"/>
        <v>99.989999999999213</v>
      </c>
      <c r="H79" s="1">
        <f t="shared" si="12"/>
        <v>99.989999999998247</v>
      </c>
      <c r="I79" s="1">
        <f t="shared" si="12"/>
        <v>99.990000000000009</v>
      </c>
      <c r="J79" s="1">
        <f t="shared" si="12"/>
        <v>100.03999999999999</v>
      </c>
      <c r="K79" s="1">
        <f t="shared" si="12"/>
        <v>100.01</v>
      </c>
      <c r="L79" s="1">
        <f t="shared" si="12"/>
        <v>100.0343112775697</v>
      </c>
      <c r="M79" s="1">
        <f t="shared" si="12"/>
        <v>100.01130982367761</v>
      </c>
      <c r="N79" s="1">
        <f t="shared" si="12"/>
        <v>100.01177966101696</v>
      </c>
      <c r="O79" s="1">
        <f t="shared" si="12"/>
        <v>100.00558649704499</v>
      </c>
      <c r="P79" s="1">
        <f t="shared" si="12"/>
        <v>99.997711267605638</v>
      </c>
      <c r="Q79" s="1">
        <f t="shared" si="12"/>
        <v>100.00291699694257</v>
      </c>
      <c r="R79" s="1">
        <f t="shared" si="12"/>
        <v>99.976704730831955</v>
      </c>
      <c r="S79" s="1">
        <f t="shared" si="12"/>
        <v>100.00511746571702</v>
      </c>
      <c r="T79" s="1">
        <f t="shared" si="12"/>
        <v>99.998799324752056</v>
      </c>
      <c r="U79" s="1">
        <f t="shared" si="12"/>
        <v>100.01157625383829</v>
      </c>
      <c r="V79" s="1">
        <f t="shared" si="12"/>
        <v>99.994309606363458</v>
      </c>
      <c r="W79" s="1">
        <f t="shared" si="12"/>
        <v>100.00839725733876</v>
      </c>
      <c r="X79" s="1">
        <f t="shared" si="12"/>
        <v>100.00311720698257</v>
      </c>
      <c r="Y79" s="1">
        <f t="shared" si="12"/>
        <v>99.993140438170286</v>
      </c>
      <c r="Z79" s="1">
        <f t="shared" si="12"/>
        <v>100.00465951963436</v>
      </c>
      <c r="AA79" s="1">
        <f t="shared" si="12"/>
        <v>99.993482598953364</v>
      </c>
      <c r="AB79" s="1">
        <f t="shared" si="12"/>
        <v>100.00241801645541</v>
      </c>
      <c r="AC79" s="1">
        <f t="shared" si="12"/>
        <v>100.00168120838461</v>
      </c>
      <c r="AD79" s="1">
        <f t="shared" si="12"/>
        <v>100.00032412012499</v>
      </c>
      <c r="AE79" s="1">
        <f t="shared" si="12"/>
        <v>99.999543795430696</v>
      </c>
      <c r="AF79" s="1">
        <f t="shared" si="12"/>
        <v>100.00197518016509</v>
      </c>
      <c r="AG79" s="1">
        <f t="shared" si="12"/>
        <v>99.999833831207425</v>
      </c>
      <c r="AH79" s="1">
        <f t="shared" si="12"/>
        <v>99.999999999999972</v>
      </c>
      <c r="AI79" s="1">
        <f t="shared" si="12"/>
        <v>99.982986389266799</v>
      </c>
      <c r="AJ79" s="1">
        <f t="shared" si="12"/>
        <v>99.998249254982198</v>
      </c>
    </row>
    <row r="80" spans="1:36" x14ac:dyDescent="0.45">
      <c r="A80" t="s">
        <v>9</v>
      </c>
      <c r="B80" s="1">
        <v>96.14</v>
      </c>
      <c r="C80" s="1">
        <v>95.76</v>
      </c>
      <c r="D80" s="1">
        <v>95.39</v>
      </c>
      <c r="E80" s="1">
        <v>96.87</v>
      </c>
      <c r="F80" s="1">
        <v>96.44</v>
      </c>
      <c r="G80" s="1">
        <v>97.18</v>
      </c>
      <c r="H80" s="1">
        <v>96.94</v>
      </c>
      <c r="I80" s="1">
        <v>97.43</v>
      </c>
      <c r="J80" s="1">
        <v>96.39</v>
      </c>
      <c r="K80" s="1">
        <v>95.77</v>
      </c>
      <c r="L80" s="1">
        <v>97.12</v>
      </c>
      <c r="M80" s="1">
        <v>98.72</v>
      </c>
      <c r="N80" s="1">
        <v>97.09</v>
      </c>
      <c r="O80" s="1">
        <v>97.58</v>
      </c>
      <c r="P80" s="1">
        <v>98.06</v>
      </c>
      <c r="Q80" s="1">
        <v>98.29</v>
      </c>
      <c r="R80" s="1">
        <v>95.94</v>
      </c>
      <c r="S80" s="1">
        <v>95.85</v>
      </c>
      <c r="T80" s="1">
        <v>96.12</v>
      </c>
      <c r="U80" s="1">
        <v>96.36</v>
      </c>
      <c r="V80" s="1">
        <v>95.88</v>
      </c>
      <c r="W80" s="1">
        <v>96.78</v>
      </c>
      <c r="X80" s="1">
        <v>98.69</v>
      </c>
      <c r="Y80" s="1">
        <v>97.49</v>
      </c>
      <c r="Z80" s="1">
        <v>97.66</v>
      </c>
      <c r="AA80" s="1">
        <v>97.9</v>
      </c>
      <c r="AB80" s="1">
        <v>98.41</v>
      </c>
      <c r="AC80" s="1">
        <v>98.76</v>
      </c>
      <c r="AD80" s="1">
        <v>97.86</v>
      </c>
      <c r="AE80" s="1">
        <v>98.65</v>
      </c>
      <c r="AF80" s="1">
        <v>97.49</v>
      </c>
      <c r="AG80" s="1">
        <v>97.99</v>
      </c>
      <c r="AH80" s="1">
        <v>97.06</v>
      </c>
      <c r="AI80" s="1">
        <v>98.18</v>
      </c>
      <c r="AJ80" s="1">
        <v>98.04</v>
      </c>
    </row>
    <row r="81" spans="1:36" x14ac:dyDescent="0.45">
      <c r="A81" t="s">
        <v>4</v>
      </c>
      <c r="B81" s="1">
        <v>0.78</v>
      </c>
      <c r="C81" s="1">
        <v>0.68</v>
      </c>
      <c r="D81" s="1">
        <v>0.75</v>
      </c>
      <c r="E81" s="1">
        <v>0.72</v>
      </c>
      <c r="F81" s="1">
        <v>0.69</v>
      </c>
      <c r="G81" s="1">
        <v>0.77</v>
      </c>
      <c r="H81" s="1">
        <v>0.73</v>
      </c>
      <c r="I81" s="1">
        <v>0.65</v>
      </c>
      <c r="J81" s="1">
        <v>0.6</v>
      </c>
      <c r="K81" s="1">
        <v>0.74</v>
      </c>
      <c r="L81" s="1">
        <v>0.77</v>
      </c>
      <c r="M81" s="1">
        <v>0.78</v>
      </c>
      <c r="N81" s="1">
        <v>0.73</v>
      </c>
      <c r="O81" s="1">
        <v>0.61</v>
      </c>
      <c r="P81" s="1">
        <v>0.69</v>
      </c>
      <c r="Q81" s="1">
        <v>0.77</v>
      </c>
      <c r="R81" s="1">
        <v>0.76</v>
      </c>
      <c r="S81" s="1">
        <v>0.65</v>
      </c>
      <c r="T81" s="1">
        <v>0.74</v>
      </c>
      <c r="U81" s="1">
        <v>0.48</v>
      </c>
      <c r="V81" s="1">
        <v>0.77</v>
      </c>
      <c r="W81" s="1">
        <v>0.69</v>
      </c>
      <c r="X81" s="1">
        <v>0.71</v>
      </c>
      <c r="Y81" s="1">
        <v>0.68</v>
      </c>
      <c r="Z81" s="1">
        <v>0.77</v>
      </c>
      <c r="AA81" s="1">
        <v>0.79</v>
      </c>
      <c r="AB81" s="1">
        <v>0.83</v>
      </c>
      <c r="AC81" s="1">
        <v>0.76</v>
      </c>
      <c r="AD81" s="1">
        <v>0.74</v>
      </c>
      <c r="AE81" s="1">
        <v>0.78</v>
      </c>
      <c r="AF81" s="1">
        <v>0.66</v>
      </c>
      <c r="AG81" s="1">
        <v>0.63</v>
      </c>
      <c r="AH81" s="1">
        <v>0.78</v>
      </c>
      <c r="AI81" s="1">
        <v>0.75</v>
      </c>
      <c r="AJ81" s="1">
        <v>0.65</v>
      </c>
    </row>
    <row r="83" spans="1:36" x14ac:dyDescent="0.45">
      <c r="A83" t="s">
        <v>5</v>
      </c>
      <c r="B83" s="1">
        <f>(B76+B77)</f>
        <v>13.200551197795212</v>
      </c>
      <c r="C83" s="1">
        <f t="shared" ref="C83:AJ83" si="13">(C76+C77)</f>
        <v>14.377090758392043</v>
      </c>
      <c r="D83" s="1">
        <f t="shared" si="13"/>
        <v>13.689999999999827</v>
      </c>
      <c r="E83" s="1">
        <f t="shared" si="13"/>
        <v>14.61</v>
      </c>
      <c r="F83" s="1">
        <f t="shared" si="13"/>
        <v>13.629999999999882</v>
      </c>
      <c r="G83" s="1">
        <f t="shared" si="13"/>
        <v>14.609999999999619</v>
      </c>
      <c r="H83" s="1">
        <f t="shared" si="13"/>
        <v>13.349999999999682</v>
      </c>
      <c r="I83" s="1">
        <f t="shared" si="13"/>
        <v>13.41</v>
      </c>
      <c r="J83" s="1">
        <f t="shared" si="13"/>
        <v>14.54</v>
      </c>
      <c r="K83" s="1">
        <f t="shared" si="13"/>
        <v>14.59</v>
      </c>
      <c r="L83" s="1">
        <f t="shared" si="13"/>
        <v>13.15</v>
      </c>
      <c r="M83" s="1">
        <f t="shared" si="13"/>
        <v>13.01</v>
      </c>
      <c r="N83" s="1">
        <f t="shared" si="13"/>
        <v>13.19</v>
      </c>
      <c r="O83" s="1">
        <f t="shared" si="13"/>
        <v>13.030000000000001</v>
      </c>
      <c r="P83" s="1">
        <f t="shared" si="13"/>
        <v>13</v>
      </c>
      <c r="Q83" s="1">
        <f t="shared" si="13"/>
        <v>12.234332465179481</v>
      </c>
      <c r="R83" s="1">
        <f t="shared" si="13"/>
        <v>15.929314845024468</v>
      </c>
      <c r="S83" s="1">
        <f t="shared" si="13"/>
        <v>16.200701605187628</v>
      </c>
      <c r="T83" s="1">
        <f t="shared" si="13"/>
        <v>15.59951466554125</v>
      </c>
      <c r="U83" s="1">
        <f t="shared" si="13"/>
        <v>15.43</v>
      </c>
      <c r="V83" s="1">
        <f t="shared" si="13"/>
        <v>15.492494391189071</v>
      </c>
      <c r="W83" s="1">
        <f t="shared" si="13"/>
        <v>15.480805656738806</v>
      </c>
      <c r="X83" s="1">
        <f t="shared" si="13"/>
        <v>13.54</v>
      </c>
      <c r="Y83" s="1">
        <f t="shared" si="13"/>
        <v>14.371677905109486</v>
      </c>
      <c r="Z83" s="1">
        <f t="shared" si="13"/>
        <v>14.059816965187668</v>
      </c>
      <c r="AA83" s="1">
        <f t="shared" si="13"/>
        <v>13.573998843070687</v>
      </c>
      <c r="AB83" s="1">
        <f t="shared" si="13"/>
        <v>14.180462058104116</v>
      </c>
      <c r="AC83" s="1">
        <f t="shared" si="13"/>
        <v>13.920000000000002</v>
      </c>
      <c r="AD83" s="1">
        <f t="shared" si="13"/>
        <v>13.91</v>
      </c>
      <c r="AE83" s="1">
        <f t="shared" si="13"/>
        <v>13.462664373348058</v>
      </c>
      <c r="AF83" s="1">
        <f t="shared" si="13"/>
        <v>13.663679043672897</v>
      </c>
      <c r="AG83" s="1">
        <f t="shared" si="13"/>
        <v>14.002447004184329</v>
      </c>
      <c r="AH83" s="1">
        <f t="shared" si="13"/>
        <v>13.962173621769864</v>
      </c>
      <c r="AI83" s="1">
        <f t="shared" si="13"/>
        <v>13.878721700100622</v>
      </c>
      <c r="AJ83" s="1">
        <f t="shared" si="13"/>
        <v>13.77425724367237</v>
      </c>
    </row>
    <row r="84" spans="1:36" ht="15.75" x14ac:dyDescent="0.55000000000000004">
      <c r="A84" t="s">
        <v>16</v>
      </c>
      <c r="B84" s="4">
        <f>B77/B76</f>
        <v>1.4939720430968872</v>
      </c>
      <c r="C84" s="4">
        <f t="shared" ref="C84:AJ84" si="14">C77/C76</f>
        <v>1.4618306093137061</v>
      </c>
      <c r="D84" s="4">
        <f t="shared" si="14"/>
        <v>1.226016260162623</v>
      </c>
      <c r="E84" s="4">
        <f t="shared" si="14"/>
        <v>1.3950819672131147</v>
      </c>
      <c r="F84" s="4">
        <f t="shared" si="14"/>
        <v>1.1532385466034816</v>
      </c>
      <c r="G84" s="4">
        <f t="shared" si="14"/>
        <v>1.3602584814215861</v>
      </c>
      <c r="H84" s="4">
        <f t="shared" si="14"/>
        <v>0.98071216617212376</v>
      </c>
      <c r="I84" s="4">
        <f t="shared" si="14"/>
        <v>1.0165413533834586</v>
      </c>
      <c r="J84" s="4">
        <f t="shared" si="14"/>
        <v>1.1669150521609539</v>
      </c>
      <c r="K84" s="4">
        <f t="shared" si="14"/>
        <v>1.1519174041297935</v>
      </c>
      <c r="L84" s="4">
        <f t="shared" si="14"/>
        <v>1.9818594104308389</v>
      </c>
      <c r="M84" s="4">
        <f t="shared" si="14"/>
        <v>2.0611764705882352</v>
      </c>
      <c r="N84" s="4">
        <f t="shared" si="14"/>
        <v>1.9774266365688489</v>
      </c>
      <c r="O84" s="4">
        <f t="shared" si="14"/>
        <v>1.9748858447488586</v>
      </c>
      <c r="P84" s="4">
        <f t="shared" si="14"/>
        <v>2.0660377358490565</v>
      </c>
      <c r="Q84" s="4">
        <f t="shared" si="14"/>
        <v>2.1824335111475062</v>
      </c>
      <c r="R84" s="4">
        <f t="shared" si="14"/>
        <v>0.70561921397379923</v>
      </c>
      <c r="S84" s="4">
        <f t="shared" si="14"/>
        <v>0.74971297359357059</v>
      </c>
      <c r="T84" s="4">
        <f t="shared" si="14"/>
        <v>0.70730023094688177</v>
      </c>
      <c r="U84" s="4">
        <f t="shared" si="14"/>
        <v>0.69374313940724486</v>
      </c>
      <c r="V84" s="4">
        <f t="shared" si="14"/>
        <v>0.75793166812081525</v>
      </c>
      <c r="W84" s="4">
        <f t="shared" si="14"/>
        <v>0.77515773955773937</v>
      </c>
      <c r="X84" s="4">
        <f t="shared" si="14"/>
        <v>1.1838709677419355</v>
      </c>
      <c r="Y84" s="4">
        <f t="shared" si="14"/>
        <v>1.1902443419111539</v>
      </c>
      <c r="Z84" s="4">
        <f t="shared" si="14"/>
        <v>1.1571632341332485</v>
      </c>
      <c r="AA84" s="4">
        <f t="shared" si="14"/>
        <v>1.1861994939639178</v>
      </c>
      <c r="AB84" s="4">
        <f t="shared" si="14"/>
        <v>1.2120811151478783</v>
      </c>
      <c r="AC84" s="4">
        <f t="shared" si="14"/>
        <v>1.1614906832298137</v>
      </c>
      <c r="AD84" s="4">
        <f t="shared" si="14"/>
        <v>1.1204268292682926</v>
      </c>
      <c r="AE84" s="4">
        <f t="shared" si="14"/>
        <v>1.1531084301809928</v>
      </c>
      <c r="AF84" s="4">
        <f t="shared" si="14"/>
        <v>1.1237738082552058</v>
      </c>
      <c r="AG84" s="4">
        <f t="shared" si="14"/>
        <v>1.1939715386897871</v>
      </c>
      <c r="AH84" s="4">
        <f t="shared" si="14"/>
        <v>1.1040710717532001</v>
      </c>
      <c r="AI84" s="4">
        <f t="shared" si="14"/>
        <v>1.1960002690032627</v>
      </c>
      <c r="AJ84" s="4">
        <f t="shared" si="14"/>
        <v>1.1047854219041702</v>
      </c>
    </row>
    <row r="85" spans="1:36" x14ac:dyDescent="0.45">
      <c r="A85" t="s">
        <v>6</v>
      </c>
      <c r="B85" s="4">
        <f>B75/B72</f>
        <v>1.7170373186339714</v>
      </c>
      <c r="C85" s="4">
        <f t="shared" ref="C85:AJ85" si="15">C75/C72</f>
        <v>1.2519375223560281</v>
      </c>
      <c r="D85" s="4">
        <f t="shared" si="15"/>
        <v>1.2953367875648003</v>
      </c>
      <c r="E85" s="4">
        <f t="shared" si="15"/>
        <v>1.1549295774647887</v>
      </c>
      <c r="F85" s="4">
        <f t="shared" si="15"/>
        <v>1.2574257425742508</v>
      </c>
      <c r="G85" s="4">
        <f t="shared" si="15"/>
        <v>1.1536312849161916</v>
      </c>
      <c r="H85" s="4">
        <f t="shared" si="15"/>
        <v>1.3522727272727317</v>
      </c>
      <c r="I85" s="4">
        <f t="shared" si="15"/>
        <v>1.3701298701298701</v>
      </c>
      <c r="J85" s="4">
        <f t="shared" si="15"/>
        <v>1.3322884012539185</v>
      </c>
      <c r="K85" s="4">
        <f t="shared" si="15"/>
        <v>1.231638418079096</v>
      </c>
      <c r="L85" s="4">
        <f t="shared" si="15"/>
        <v>0.63718854435466799</v>
      </c>
      <c r="M85" s="4">
        <f t="shared" si="15"/>
        <v>0.62003487696182913</v>
      </c>
      <c r="N85" s="4">
        <f t="shared" si="15"/>
        <v>0.72068230277185574</v>
      </c>
      <c r="O85" s="4">
        <f t="shared" si="15"/>
        <v>0.77207977207977208</v>
      </c>
      <c r="P85" s="4">
        <f t="shared" si="15"/>
        <v>0.78015094339622504</v>
      </c>
      <c r="Q85" s="4">
        <f t="shared" si="15"/>
        <v>0.84924623115577891</v>
      </c>
      <c r="R85" s="4">
        <f t="shared" si="15"/>
        <v>0.80433206452782302</v>
      </c>
      <c r="S85" s="4">
        <f t="shared" si="15"/>
        <v>0.77844311377245512</v>
      </c>
      <c r="T85" s="4">
        <f t="shared" si="15"/>
        <v>0.91160220994475138</v>
      </c>
      <c r="U85" s="4">
        <f t="shared" si="15"/>
        <v>1.5281690140845068</v>
      </c>
      <c r="V85" s="4">
        <f t="shared" si="15"/>
        <v>0.83152173913043481</v>
      </c>
      <c r="W85" s="4">
        <f t="shared" si="15"/>
        <v>0.8928571428571429</v>
      </c>
      <c r="X85" s="4">
        <f t="shared" si="15"/>
        <v>0.61837455830388699</v>
      </c>
      <c r="Y85" s="4">
        <f t="shared" si="15"/>
        <v>0.69603659459995937</v>
      </c>
      <c r="Z85" s="4">
        <f t="shared" si="15"/>
        <v>0.56590651561811511</v>
      </c>
      <c r="AA85" s="4">
        <f t="shared" si="15"/>
        <v>0.60903149551761793</v>
      </c>
      <c r="AB85" s="4">
        <f t="shared" si="15"/>
        <v>0.59540863151688728</v>
      </c>
      <c r="AC85" s="4">
        <f t="shared" si="15"/>
        <v>0.71548117154811708</v>
      </c>
      <c r="AD85" s="4">
        <f t="shared" si="15"/>
        <v>0.71311475409836067</v>
      </c>
      <c r="AE85" s="4">
        <f t="shared" si="15"/>
        <v>0.69565217391304357</v>
      </c>
      <c r="AF85" s="4">
        <f t="shared" si="15"/>
        <v>0.74667406773396461</v>
      </c>
      <c r="AG85" s="4">
        <f t="shared" si="15"/>
        <v>0.59969398563933451</v>
      </c>
      <c r="AH85" s="4">
        <f t="shared" si="15"/>
        <v>0.59478185881114642</v>
      </c>
      <c r="AI85" s="4">
        <f t="shared" si="15"/>
        <v>0.58534179228095662</v>
      </c>
      <c r="AJ85" s="4">
        <f t="shared" si="15"/>
        <v>0.71030594329423458</v>
      </c>
    </row>
    <row r="86" spans="1:36" s="8" customFormat="1" ht="28.5" x14ac:dyDescent="0.45">
      <c r="A86" s="6" t="s">
        <v>73</v>
      </c>
      <c r="B86" s="9" t="s">
        <v>88</v>
      </c>
      <c r="C86" s="9" t="s">
        <v>88</v>
      </c>
      <c r="D86" s="9" t="s">
        <v>88</v>
      </c>
      <c r="E86" s="9" t="s">
        <v>88</v>
      </c>
      <c r="F86" s="9" t="s">
        <v>88</v>
      </c>
      <c r="G86" s="9" t="s">
        <v>88</v>
      </c>
      <c r="H86" s="9" t="s">
        <v>88</v>
      </c>
      <c r="I86" s="9" t="s">
        <v>88</v>
      </c>
      <c r="J86" s="9" t="s">
        <v>88</v>
      </c>
      <c r="K86" s="9" t="s">
        <v>88</v>
      </c>
      <c r="L86" s="9" t="s">
        <v>18</v>
      </c>
      <c r="M86" s="9" t="s">
        <v>18</v>
      </c>
      <c r="N86" s="9" t="s">
        <v>18</v>
      </c>
      <c r="O86" s="9" t="s">
        <v>18</v>
      </c>
      <c r="P86" s="9" t="s">
        <v>18</v>
      </c>
      <c r="Q86" s="9" t="s">
        <v>18</v>
      </c>
      <c r="R86" s="9" t="s">
        <v>72</v>
      </c>
      <c r="S86" s="9" t="s">
        <v>72</v>
      </c>
      <c r="T86" s="9" t="s">
        <v>72</v>
      </c>
      <c r="U86" s="9" t="s">
        <v>72</v>
      </c>
      <c r="V86" s="9" t="s">
        <v>72</v>
      </c>
      <c r="W86" s="9" t="s">
        <v>72</v>
      </c>
      <c r="X86" s="9" t="s">
        <v>17</v>
      </c>
      <c r="Y86" s="9" t="s">
        <v>17</v>
      </c>
      <c r="Z86" s="9" t="s">
        <v>17</v>
      </c>
      <c r="AA86" s="9" t="s">
        <v>17</v>
      </c>
      <c r="AB86" s="9" t="s">
        <v>17</v>
      </c>
      <c r="AC86" s="9" t="s">
        <v>17</v>
      </c>
      <c r="AD86" s="9" t="s">
        <v>17</v>
      </c>
      <c r="AE86" s="9" t="s">
        <v>17</v>
      </c>
      <c r="AF86" s="9" t="s">
        <v>17</v>
      </c>
      <c r="AG86" s="9" t="s">
        <v>17</v>
      </c>
      <c r="AH86" s="9" t="s">
        <v>17</v>
      </c>
      <c r="AI86" s="9" t="s">
        <v>17</v>
      </c>
      <c r="AJ86" s="9" t="s">
        <v>17</v>
      </c>
    </row>
    <row r="88" spans="1:36" x14ac:dyDescent="0.45">
      <c r="A88" s="2" t="s">
        <v>81</v>
      </c>
    </row>
    <row r="90" spans="1:36" ht="15.75" x14ac:dyDescent="0.55000000000000004">
      <c r="A90" t="s">
        <v>10</v>
      </c>
      <c r="B90" s="1">
        <v>61.380654426094985</v>
      </c>
      <c r="C90" s="1">
        <v>61.718669016274482</v>
      </c>
      <c r="D90" s="1">
        <v>61.547283912000829</v>
      </c>
      <c r="E90" s="1">
        <v>60.334094210417092</v>
      </c>
      <c r="F90" s="1">
        <v>60.333575054387239</v>
      </c>
      <c r="G90" s="1">
        <v>61.028725500362953</v>
      </c>
      <c r="H90" s="1">
        <v>61.612658502221741</v>
      </c>
      <c r="I90" s="1">
        <v>61.714044172038456</v>
      </c>
      <c r="J90" s="1">
        <v>62.005002084201756</v>
      </c>
      <c r="K90" s="1">
        <v>61.261073475768619</v>
      </c>
      <c r="L90" s="1">
        <v>61.790707236842124</v>
      </c>
      <c r="M90" s="1">
        <v>61.6696122258031</v>
      </c>
      <c r="N90" s="1">
        <v>60.541103017689913</v>
      </c>
      <c r="O90" s="1">
        <v>61.06213266162888</v>
      </c>
      <c r="P90" s="1">
        <v>58.62</v>
      </c>
      <c r="Q90" s="1">
        <v>61.664407133173434</v>
      </c>
      <c r="R90" s="1">
        <v>61.081710414902624</v>
      </c>
      <c r="S90" s="1">
        <v>61.771781194435732</v>
      </c>
      <c r="T90" s="1">
        <v>60.280373831775691</v>
      </c>
      <c r="U90" s="1">
        <v>60.57</v>
      </c>
      <c r="V90" s="1">
        <v>60.09</v>
      </c>
      <c r="W90" s="1">
        <v>61.60201511335012</v>
      </c>
      <c r="X90" s="1">
        <v>61.38385847377787</v>
      </c>
      <c r="Y90" s="1">
        <v>61.538461538461533</v>
      </c>
      <c r="Z90" s="1">
        <v>61.884236453201964</v>
      </c>
      <c r="AA90" s="1">
        <v>61.275463199918107</v>
      </c>
      <c r="AB90" s="1">
        <v>61.473530637765734</v>
      </c>
      <c r="AC90" s="1">
        <v>61.149880220810338</v>
      </c>
      <c r="AD90" s="1">
        <v>62.207602339181271</v>
      </c>
      <c r="AE90" s="1">
        <v>61.10193974411888</v>
      </c>
    </row>
    <row r="91" spans="1:36" ht="15.75" x14ac:dyDescent="0.55000000000000004">
      <c r="A91" t="s">
        <v>11</v>
      </c>
      <c r="B91" s="1">
        <v>0.45132834136834549</v>
      </c>
      <c r="C91" s="1">
        <v>0.36280709028713587</v>
      </c>
      <c r="D91" s="1">
        <v>0.29194036075487434</v>
      </c>
      <c r="E91" s="1">
        <v>0.25938991492010788</v>
      </c>
      <c r="F91" s="1">
        <v>0.29006526468455407</v>
      </c>
      <c r="G91" s="1">
        <v>0.50814062013896089</v>
      </c>
      <c r="H91" s="1">
        <v>0.40099707380513711</v>
      </c>
      <c r="I91" s="1">
        <v>0.23248441297685721</v>
      </c>
      <c r="J91" s="1">
        <v>0.41684035014589416</v>
      </c>
      <c r="K91" s="1">
        <v>0.53152683689421565</v>
      </c>
      <c r="L91" s="1">
        <v>0.45230263157894751</v>
      </c>
      <c r="M91" s="1">
        <v>0.20792182139515542</v>
      </c>
      <c r="N91" s="1">
        <v>0.47866805411030178</v>
      </c>
      <c r="O91" s="1">
        <v>0.54575986565910994</v>
      </c>
      <c r="P91" s="1">
        <v>0.47871786866479332</v>
      </c>
      <c r="Q91" s="1">
        <v>0.59443111899050993</v>
      </c>
      <c r="R91" s="1">
        <v>0.35986452159187127</v>
      </c>
      <c r="S91" s="1">
        <v>0.18826482585503609</v>
      </c>
      <c r="T91" s="1">
        <v>0.36344755970924192</v>
      </c>
      <c r="U91" s="1">
        <v>0.388826358334186</v>
      </c>
      <c r="V91" s="1">
        <v>0.49776513612352696</v>
      </c>
      <c r="W91" s="1">
        <v>0.2921914357682619</v>
      </c>
      <c r="X91" s="1">
        <v>0.32450539097665654</v>
      </c>
      <c r="Y91" s="1">
        <v>0.54644808743169393</v>
      </c>
      <c r="Z91" s="1">
        <v>0.35919540229885055</v>
      </c>
      <c r="AA91" s="1">
        <v>0.46064080253864265</v>
      </c>
      <c r="AB91" s="1">
        <v>0.34389328887036263</v>
      </c>
      <c r="AC91" s="1">
        <v>0.46870117696073332</v>
      </c>
      <c r="AD91" s="1">
        <v>0.33416875522138673</v>
      </c>
      <c r="AE91" s="1">
        <v>0.29921584812216268</v>
      </c>
    </row>
    <row r="92" spans="1:36" ht="15.75" x14ac:dyDescent="0.55000000000000004">
      <c r="A92" t="s">
        <v>12</v>
      </c>
      <c r="B92" s="1">
        <v>18.709611242178685</v>
      </c>
      <c r="C92" s="1">
        <v>18.700114025085515</v>
      </c>
      <c r="D92" s="1">
        <v>18.715462412678551</v>
      </c>
      <c r="E92" s="1">
        <v>18.676073874247766</v>
      </c>
      <c r="F92" s="1">
        <v>18.729928519631201</v>
      </c>
      <c r="G92" s="1">
        <v>18.811573161879082</v>
      </c>
      <c r="H92" s="1">
        <v>18.597594017557171</v>
      </c>
      <c r="I92" s="1">
        <v>19.095424284053681</v>
      </c>
      <c r="J92" s="1">
        <v>18.403501458941228</v>
      </c>
      <c r="K92" s="1">
        <v>19.072433559145384</v>
      </c>
      <c r="L92" s="1">
        <v>18.924753289473689</v>
      </c>
      <c r="M92" s="1">
        <v>19.159995841563571</v>
      </c>
      <c r="N92" s="1">
        <v>18.959417273673257</v>
      </c>
      <c r="O92" s="1">
        <v>18.933669185558355</v>
      </c>
      <c r="P92" s="1">
        <v>19.169528566968467</v>
      </c>
      <c r="Q92" s="1">
        <v>18.448221920951095</v>
      </c>
      <c r="R92" s="1">
        <v>18.638865368331921</v>
      </c>
      <c r="S92" s="1">
        <v>18.680054387616359</v>
      </c>
      <c r="T92" s="1">
        <v>18.992731048805812</v>
      </c>
      <c r="U92" s="1">
        <v>19.54364064258672</v>
      </c>
      <c r="V92" s="1">
        <v>19.605851279967492</v>
      </c>
      <c r="W92" s="1">
        <v>19.022670025188916</v>
      </c>
      <c r="X92" s="1">
        <v>19.02020307756726</v>
      </c>
      <c r="Y92" s="1">
        <v>18.894493484657417</v>
      </c>
      <c r="Z92" s="1">
        <v>18.7807881773399</v>
      </c>
      <c r="AA92" s="1">
        <v>18.712253045347527</v>
      </c>
      <c r="AB92" s="1">
        <v>19.007919966652768</v>
      </c>
      <c r="AC92" s="1">
        <v>19.112592438287681</v>
      </c>
      <c r="AD92" s="1">
        <v>18.922305764411025</v>
      </c>
      <c r="AE92" s="1">
        <v>19.098225340487009</v>
      </c>
    </row>
    <row r="93" spans="1:36" x14ac:dyDescent="0.45">
      <c r="A93" t="s">
        <v>0</v>
      </c>
      <c r="B93" s="1">
        <v>3.005436455021028</v>
      </c>
      <c r="C93" s="1">
        <v>3.171970560796102</v>
      </c>
      <c r="D93" s="1">
        <v>3.0653737879261804</v>
      </c>
      <c r="E93" s="1">
        <v>3.818219547623988</v>
      </c>
      <c r="F93" s="1">
        <v>3.6154563348181914</v>
      </c>
      <c r="G93" s="1">
        <v>3.0695841543088247</v>
      </c>
      <c r="H93" s="1">
        <v>2.9695458979083127</v>
      </c>
      <c r="I93" s="1">
        <v>2.9483250554792346</v>
      </c>
      <c r="J93" s="1">
        <v>3.0950395998332643</v>
      </c>
      <c r="K93" s="1">
        <v>2.9077644606565913</v>
      </c>
      <c r="L93" s="1">
        <v>2.9399671052631589</v>
      </c>
      <c r="M93" s="1">
        <v>2.7237758602765361</v>
      </c>
      <c r="N93" s="1">
        <v>3.3818938605619149</v>
      </c>
      <c r="O93" s="1">
        <v>2.9806884970612928</v>
      </c>
      <c r="P93" s="1">
        <v>4.2564262670413147</v>
      </c>
      <c r="Q93" s="1">
        <v>3.1285848367921583</v>
      </c>
      <c r="R93" s="1">
        <v>3.4504657070279423</v>
      </c>
      <c r="S93" s="1">
        <v>3.1063696266080956</v>
      </c>
      <c r="T93" s="1">
        <v>3.5410176531671853</v>
      </c>
      <c r="U93" s="1">
        <v>3.4482758620689653</v>
      </c>
      <c r="V93" s="1">
        <v>3.6367330353514826</v>
      </c>
      <c r="W93" s="1">
        <v>2.89168765743073</v>
      </c>
      <c r="X93" s="1">
        <v>2.8682089396001258</v>
      </c>
      <c r="Y93" s="1">
        <v>3.0054644808743167</v>
      </c>
      <c r="Z93" s="1">
        <v>2.85303776683087</v>
      </c>
      <c r="AA93" s="1">
        <v>2.9481011362473128</v>
      </c>
      <c r="AB93" s="1">
        <v>2.8136723634847849</v>
      </c>
      <c r="AC93" s="1">
        <v>2.6976356629517761</v>
      </c>
      <c r="AD93" s="1">
        <v>2.8822055137844607</v>
      </c>
      <c r="AE93" s="1">
        <v>2.9405695418902194</v>
      </c>
    </row>
    <row r="94" spans="1:36" x14ac:dyDescent="0.45">
      <c r="A94" t="s">
        <v>1</v>
      </c>
      <c r="B94" s="1">
        <v>0.13334700994973844</v>
      </c>
      <c r="C94" s="1">
        <v>3.1097750596040214E-2</v>
      </c>
      <c r="D94" s="1">
        <v>0</v>
      </c>
      <c r="E94" s="1">
        <v>0</v>
      </c>
      <c r="F94" s="1">
        <v>0.34186263337822437</v>
      </c>
      <c r="G94" s="1">
        <v>0.29036606865083481</v>
      </c>
      <c r="H94" s="1">
        <v>0.16256638127235287</v>
      </c>
      <c r="I94" s="1">
        <v>0.1162422064884286</v>
      </c>
      <c r="J94" s="1">
        <v>0.14589412255106296</v>
      </c>
      <c r="K94" s="1">
        <v>0.15633142261594576</v>
      </c>
      <c r="L94" s="1">
        <v>0.16447368421052636</v>
      </c>
      <c r="M94" s="1">
        <v>5.1980455348788854E-2</v>
      </c>
      <c r="N94" s="1">
        <v>0.21852237252861603</v>
      </c>
      <c r="O94" s="1">
        <v>9.4458438287153654E-2</v>
      </c>
      <c r="P94" s="1">
        <v>0.15610365282547609</v>
      </c>
      <c r="Q94" s="1">
        <v>0.13557200959432686</v>
      </c>
      <c r="R94" s="1">
        <v>0.19051651143099069</v>
      </c>
      <c r="S94" s="1">
        <v>0.15688735487919675</v>
      </c>
      <c r="T94" s="1">
        <v>0.12461059190031151</v>
      </c>
      <c r="U94" s="1">
        <v>0.29673590504451036</v>
      </c>
      <c r="V94" s="1">
        <v>0.26412027631044288</v>
      </c>
      <c r="W94" s="1">
        <v>0.18136020151133497</v>
      </c>
      <c r="X94" s="1">
        <v>0.38731288600439651</v>
      </c>
      <c r="Y94" s="1">
        <v>0.1576292559899117</v>
      </c>
      <c r="Z94" s="1">
        <v>0.17446633825944169</v>
      </c>
      <c r="AA94" s="1">
        <v>0.28662094380182213</v>
      </c>
      <c r="AB94" s="1">
        <v>6.2526052521884118E-2</v>
      </c>
      <c r="AC94" s="1">
        <v>0.37496094156858661</v>
      </c>
      <c r="AD94" s="1">
        <v>0.13575605680868835</v>
      </c>
      <c r="AE94" s="1">
        <v>0.21667354519191093</v>
      </c>
    </row>
    <row r="95" spans="1:36" x14ac:dyDescent="0.45">
      <c r="A95" t="s">
        <v>2</v>
      </c>
      <c r="B95" s="1">
        <v>0.62570520053338807</v>
      </c>
      <c r="C95" s="1">
        <v>0.58049134445941741</v>
      </c>
      <c r="D95" s="1">
        <v>0.69857157752059218</v>
      </c>
      <c r="E95" s="1">
        <v>0.85079892093795384</v>
      </c>
      <c r="F95" s="1">
        <v>0.98415000517973683</v>
      </c>
      <c r="G95" s="1">
        <v>0.74665560510214657</v>
      </c>
      <c r="H95" s="1">
        <v>0.62859000758643102</v>
      </c>
      <c r="I95" s="1">
        <v>0.44383387931945467</v>
      </c>
      <c r="J95" s="1">
        <v>0.47936640266777825</v>
      </c>
      <c r="K95" s="1">
        <v>0.60448150078165697</v>
      </c>
      <c r="L95" s="1">
        <v>0.47286184210526327</v>
      </c>
      <c r="M95" s="1">
        <v>0.6237654641854663</v>
      </c>
      <c r="N95" s="1">
        <v>0.77003121748178982</v>
      </c>
      <c r="O95" s="1">
        <v>0.64021830394626367</v>
      </c>
      <c r="P95" s="1">
        <v>1.2384223124154436</v>
      </c>
      <c r="Q95" s="1">
        <v>0.47971634164146426</v>
      </c>
      <c r="R95" s="1">
        <v>0.79381879762912777</v>
      </c>
      <c r="S95" s="1">
        <v>0.58571279154900124</v>
      </c>
      <c r="T95" s="1">
        <v>0.86188992731048797</v>
      </c>
      <c r="U95" s="1">
        <v>0.4706845390361199</v>
      </c>
      <c r="V95" s="1">
        <v>0.38602194229987807</v>
      </c>
      <c r="W95" s="1">
        <v>0.37279596977329971</v>
      </c>
      <c r="X95" s="1">
        <v>0.32450539097665654</v>
      </c>
      <c r="Y95" s="1">
        <v>0.40983606557377045</v>
      </c>
      <c r="Z95" s="1">
        <v>0.55418719211822653</v>
      </c>
      <c r="AA95" s="1">
        <v>0.40945849114546012</v>
      </c>
      <c r="AB95" s="1">
        <v>0.31263026260942056</v>
      </c>
      <c r="AC95" s="1">
        <v>0.36454535985834813</v>
      </c>
      <c r="AD95" s="1">
        <v>0.30284043441938169</v>
      </c>
      <c r="AE95" s="1">
        <v>0.58811390837804378</v>
      </c>
    </row>
    <row r="96" spans="1:36" x14ac:dyDescent="0.45">
      <c r="A96" t="s">
        <v>3</v>
      </c>
      <c r="B96" s="1">
        <v>2.3694737921838138</v>
      </c>
      <c r="C96" s="1">
        <v>2.3219653778376697</v>
      </c>
      <c r="D96" s="1">
        <v>2.2416849129392138</v>
      </c>
      <c r="E96" s="1">
        <v>2.5108943764266445</v>
      </c>
      <c r="F96" s="1">
        <v>2.6313063296384542</v>
      </c>
      <c r="G96" s="1">
        <v>2.0533029140309029</v>
      </c>
      <c r="H96" s="1">
        <v>1.9833098515227052</v>
      </c>
      <c r="I96" s="1">
        <v>1.8810102504491175</v>
      </c>
      <c r="J96" s="1">
        <v>1.917465610671113</v>
      </c>
      <c r="K96" s="1">
        <v>2.0323084940072951</v>
      </c>
      <c r="L96" s="1">
        <v>1.8914473684210531</v>
      </c>
      <c r="M96" s="1">
        <v>2.2663478532071943</v>
      </c>
      <c r="N96" s="1">
        <v>2.6951092611862646</v>
      </c>
      <c r="O96" s="1">
        <v>2.2670025188916876</v>
      </c>
      <c r="P96" s="1">
        <v>4.1627640753460291</v>
      </c>
      <c r="Q96" s="1">
        <v>2.3255813953488373</v>
      </c>
      <c r="R96" s="1">
        <v>2.6354784081287046</v>
      </c>
      <c r="S96" s="1">
        <v>2.4160652651396299</v>
      </c>
      <c r="T96" s="1">
        <v>2.7829698857736238</v>
      </c>
      <c r="U96" s="1">
        <v>1.9134349739077048</v>
      </c>
      <c r="V96" s="1">
        <v>1.9301097114993904</v>
      </c>
      <c r="W96" s="1">
        <v>1.7430730478589418</v>
      </c>
      <c r="X96" s="1">
        <v>1.8004815241285459</v>
      </c>
      <c r="Y96" s="1">
        <v>1.5657839428331231</v>
      </c>
      <c r="Z96" s="1">
        <v>1.9293924466338257</v>
      </c>
      <c r="AA96" s="1">
        <v>1.8118538233186612</v>
      </c>
      <c r="AB96" s="1">
        <v>1.9487286369320549</v>
      </c>
      <c r="AC96" s="1">
        <v>1.6977398187688784</v>
      </c>
      <c r="AD96" s="1">
        <v>1.7126148705096069</v>
      </c>
      <c r="AE96" s="1">
        <v>2.125464300453983</v>
      </c>
    </row>
    <row r="97" spans="1:36" ht="15.75" x14ac:dyDescent="0.55000000000000004">
      <c r="A97" t="s">
        <v>13</v>
      </c>
      <c r="B97" s="1">
        <v>4.7902348958867575</v>
      </c>
      <c r="C97" s="1">
        <v>4.5817352544832586</v>
      </c>
      <c r="D97" s="1">
        <v>4.5563549160671455</v>
      </c>
      <c r="E97" s="1">
        <v>3.8597219340112052</v>
      </c>
      <c r="F97" s="1">
        <v>3.8951621257640112</v>
      </c>
      <c r="G97" s="1">
        <v>4.6665975318884163</v>
      </c>
      <c r="H97" s="1">
        <v>5.3646905819876451</v>
      </c>
      <c r="I97" s="1">
        <v>5.452816231639015</v>
      </c>
      <c r="J97" s="1">
        <v>5.1688203418090879</v>
      </c>
      <c r="K97" s="1">
        <v>4.6378322042730584</v>
      </c>
      <c r="L97" s="1">
        <v>4.8725328947368434</v>
      </c>
      <c r="M97" s="1">
        <v>4.563883979623661</v>
      </c>
      <c r="N97" s="1">
        <v>4.5369406867846003</v>
      </c>
      <c r="O97" s="1">
        <v>4.4500419815281278</v>
      </c>
      <c r="P97" s="1">
        <v>3.7985222187532512</v>
      </c>
      <c r="Q97" s="1">
        <v>3.8794451976222759</v>
      </c>
      <c r="R97" s="1">
        <v>4.7205757832345467</v>
      </c>
      <c r="S97" s="1">
        <v>4.5601924484886522</v>
      </c>
      <c r="T97" s="1">
        <v>4.5379023883696776</v>
      </c>
      <c r="U97" s="1">
        <v>6.4770285480405194</v>
      </c>
      <c r="V97" s="1">
        <v>6.409995936611133</v>
      </c>
      <c r="W97" s="1">
        <v>6.3173803526448351</v>
      </c>
      <c r="X97" s="1">
        <v>5.9039045326075579</v>
      </c>
      <c r="Y97" s="1">
        <v>6.33</v>
      </c>
      <c r="Z97" s="1">
        <v>6.17</v>
      </c>
      <c r="AA97" s="1">
        <v>6.42</v>
      </c>
      <c r="AB97" s="1">
        <v>6.25</v>
      </c>
      <c r="AC97" s="1">
        <v>6.36</v>
      </c>
      <c r="AD97" s="1">
        <v>6.36</v>
      </c>
      <c r="AE97" s="1">
        <v>5.5200165084605874</v>
      </c>
    </row>
    <row r="98" spans="1:36" ht="15.75" x14ac:dyDescent="0.55000000000000004">
      <c r="A98" t="s">
        <v>14</v>
      </c>
      <c r="B98" s="1">
        <v>8.3700892399220432</v>
      </c>
      <c r="C98" s="1">
        <v>8.5207836633150205</v>
      </c>
      <c r="D98" s="1">
        <v>8.5705348764466684</v>
      </c>
      <c r="E98" s="1">
        <v>9.4625440962855336</v>
      </c>
      <c r="F98" s="1">
        <v>9.0438205739148447</v>
      </c>
      <c r="G98" s="1">
        <v>8.762833143212692</v>
      </c>
      <c r="H98" s="1">
        <v>8.1716700986236042</v>
      </c>
      <c r="I98" s="1">
        <v>8.0841170876043531</v>
      </c>
      <c r="J98" s="1">
        <v>8.2847019591496469</v>
      </c>
      <c r="K98" s="1">
        <v>8.6711829077644591</v>
      </c>
      <c r="L98" s="1">
        <v>8.3573190789473717</v>
      </c>
      <c r="M98" s="1">
        <v>8.6599438611082231</v>
      </c>
      <c r="N98" s="1">
        <v>8.2414151925078052</v>
      </c>
      <c r="O98" s="1">
        <v>9.0260285474391271</v>
      </c>
      <c r="P98" s="1">
        <v>8.0399999999999991</v>
      </c>
      <c r="Q98" s="1">
        <v>9.3440400458859134</v>
      </c>
      <c r="R98" s="1">
        <v>8.0016934801016077</v>
      </c>
      <c r="S98" s="1">
        <v>8.534672105428303</v>
      </c>
      <c r="T98" s="1">
        <v>8.4215991692627199</v>
      </c>
      <c r="U98" s="1">
        <v>6.89</v>
      </c>
      <c r="V98" s="1">
        <v>7.07</v>
      </c>
      <c r="W98" s="1">
        <v>7.4962216624685132</v>
      </c>
      <c r="X98" s="1">
        <v>7.9137443734952369</v>
      </c>
      <c r="Y98" s="1">
        <v>7.62</v>
      </c>
      <c r="Z98" s="1">
        <v>7.29</v>
      </c>
      <c r="AA98" s="1">
        <v>7.16</v>
      </c>
      <c r="AB98" s="1">
        <v>7.48</v>
      </c>
      <c r="AC98" s="1">
        <v>7.58</v>
      </c>
      <c r="AD98" s="1">
        <v>7.52</v>
      </c>
      <c r="AE98" s="1">
        <v>7.9653322327692964</v>
      </c>
    </row>
    <row r="99" spans="1:36" ht="15.75" x14ac:dyDescent="0.55000000000000004">
      <c r="A99" t="s">
        <v>15</v>
      </c>
      <c r="B99" s="1">
        <v>0.16411939686121654</v>
      </c>
      <c r="C99" s="1">
        <v>1.0365916865346738E-2</v>
      </c>
      <c r="D99" s="1">
        <v>0.3127932436659368</v>
      </c>
      <c r="E99" s="1">
        <v>0.22826312512969493</v>
      </c>
      <c r="F99" s="1">
        <v>0.13467315860354293</v>
      </c>
      <c r="G99" s="1">
        <v>6.2221300425178878E-2</v>
      </c>
      <c r="H99" s="1">
        <v>0.10837758751490192</v>
      </c>
      <c r="I99" s="1">
        <v>3.1702419951389622E-2</v>
      </c>
      <c r="J99" s="1">
        <v>8.3368070029178828E-2</v>
      </c>
      <c r="K99" s="1">
        <v>0.12506513809275663</v>
      </c>
      <c r="L99" s="1">
        <v>0.13363486842105268</v>
      </c>
      <c r="M99" s="1">
        <v>7.2772637488304412E-2</v>
      </c>
      <c r="N99" s="1">
        <v>0.17689906347554632</v>
      </c>
      <c r="O99" s="1">
        <v>0</v>
      </c>
      <c r="P99" s="1">
        <v>0.17691747320220624</v>
      </c>
      <c r="Q99" s="1">
        <v>0</v>
      </c>
      <c r="R99" s="1">
        <v>0.12701100762066045</v>
      </c>
      <c r="S99" s="1">
        <v>0</v>
      </c>
      <c r="T99" s="1">
        <v>9.3457943925233627E-2</v>
      </c>
      <c r="U99" s="1">
        <v>0</v>
      </c>
      <c r="V99" s="1">
        <v>0.1117431938236489</v>
      </c>
      <c r="W99" s="1">
        <v>8.0604534005037767E-2</v>
      </c>
      <c r="X99" s="1">
        <v>7.3275410865696652E-2</v>
      </c>
      <c r="Y99" s="1">
        <v>1.0508617065994114E-2</v>
      </c>
      <c r="Z99" s="1">
        <v>0</v>
      </c>
      <c r="AA99" s="1">
        <v>0.11260108506500154</v>
      </c>
      <c r="AB99" s="1">
        <v>0</v>
      </c>
      <c r="AC99" s="1">
        <v>8.332465368190814E-2</v>
      </c>
      <c r="AD99" s="1">
        <v>8.3542188805346682E-2</v>
      </c>
      <c r="AE99" s="1">
        <v>0.14444903012794064</v>
      </c>
    </row>
    <row r="100" spans="1:36" x14ac:dyDescent="0.45">
      <c r="A100" t="s">
        <v>8</v>
      </c>
      <c r="B100" s="1">
        <f>SUM(B90:B99)</f>
        <v>99.999999999999986</v>
      </c>
      <c r="C100" s="1">
        <f t="shared" ref="C100:F100" si="16">SUM(C90:C99)</f>
        <v>100</v>
      </c>
      <c r="D100" s="1">
        <f t="shared" si="16"/>
        <v>100</v>
      </c>
      <c r="E100" s="1">
        <f t="shared" si="16"/>
        <v>99.999999999999972</v>
      </c>
      <c r="F100" s="1">
        <f t="shared" si="16"/>
        <v>100.00000000000001</v>
      </c>
      <c r="G100" s="1">
        <f t="shared" ref="G100" si="17">SUM(G90:G99)</f>
        <v>100</v>
      </c>
      <c r="H100" s="1">
        <f t="shared" ref="H100" si="18">SUM(H90:H99)</f>
        <v>100.00000000000001</v>
      </c>
      <c r="I100" s="1">
        <f t="shared" ref="I100:J100" si="19">SUM(I90:I99)</f>
        <v>99.999999999999986</v>
      </c>
      <c r="J100" s="1">
        <f t="shared" si="19"/>
        <v>100.00000000000003</v>
      </c>
      <c r="K100" s="1">
        <f t="shared" ref="K100" si="20">SUM(K90:K99)</f>
        <v>99.999999999999986</v>
      </c>
      <c r="L100" s="1">
        <f t="shared" ref="L100" si="21">SUM(L90:L99)</f>
        <v>100.00000000000003</v>
      </c>
      <c r="M100" s="1">
        <f t="shared" ref="M100" si="22">SUM(M90:M99)</f>
        <v>99.999999999999972</v>
      </c>
      <c r="N100" s="1">
        <f t="shared" ref="N100:O100" si="23">SUM(N90:N99)</f>
        <v>100</v>
      </c>
      <c r="O100" s="1">
        <f t="shared" si="23"/>
        <v>100</v>
      </c>
      <c r="P100" s="1">
        <f t="shared" ref="P100" si="24">SUM(P90:P99)</f>
        <v>100.09740243521698</v>
      </c>
      <c r="Q100" s="1">
        <f t="shared" ref="Q100" si="25">SUM(Q90:Q99)</f>
        <v>100.00000000000001</v>
      </c>
      <c r="R100" s="1">
        <f t="shared" ref="R100:S100" si="26">SUM(R90:R99)</f>
        <v>100.00000000000001</v>
      </c>
      <c r="S100" s="1">
        <f t="shared" si="26"/>
        <v>100.00000000000001</v>
      </c>
      <c r="T100" s="1">
        <f t="shared" ref="T100" si="27">SUM(T90:T99)</f>
        <v>99.999999999999972</v>
      </c>
      <c r="U100" s="1">
        <f t="shared" ref="U100:AE100" si="28">SUM(U90:U99)</f>
        <v>99.998626829018718</v>
      </c>
      <c r="V100" s="1">
        <f t="shared" si="28"/>
        <v>100.00234051198699</v>
      </c>
      <c r="W100" s="1">
        <f t="shared" si="28"/>
        <v>99.999999999999986</v>
      </c>
      <c r="X100" s="1">
        <f t="shared" si="28"/>
        <v>99.999999999999972</v>
      </c>
      <c r="Y100" s="1">
        <f t="shared" si="28"/>
        <v>100.07862547288777</v>
      </c>
      <c r="Z100" s="1">
        <f t="shared" si="28"/>
        <v>99.995303776683073</v>
      </c>
      <c r="AA100" s="1">
        <f t="shared" si="28"/>
        <v>99.596992527382525</v>
      </c>
      <c r="AB100" s="1">
        <f t="shared" si="28"/>
        <v>99.692901208837014</v>
      </c>
      <c r="AC100" s="1">
        <f t="shared" si="28"/>
        <v>99.889380272888275</v>
      </c>
      <c r="AD100" s="1">
        <f t="shared" si="28"/>
        <v>100.46103592314117</v>
      </c>
      <c r="AE100" s="1">
        <f t="shared" si="28"/>
        <v>100.00000000000003</v>
      </c>
    </row>
    <row r="101" spans="1:36" x14ac:dyDescent="0.45">
      <c r="A101" t="s">
        <v>9</v>
      </c>
      <c r="B101" s="1">
        <v>97.34</v>
      </c>
      <c r="C101" s="1">
        <v>97.84</v>
      </c>
      <c r="D101" s="1">
        <v>98.32</v>
      </c>
      <c r="E101" s="1">
        <v>96.49</v>
      </c>
      <c r="F101" s="1">
        <v>97.22</v>
      </c>
      <c r="G101" s="1">
        <v>97.18</v>
      </c>
      <c r="H101" s="1">
        <v>98.11</v>
      </c>
      <c r="I101" s="1">
        <v>98.74</v>
      </c>
      <c r="J101" s="1">
        <v>97.24</v>
      </c>
      <c r="K101" s="1">
        <v>97.85</v>
      </c>
      <c r="L101" s="1">
        <v>97.44</v>
      </c>
      <c r="M101" s="1">
        <v>98.32</v>
      </c>
      <c r="N101" s="1">
        <v>97.88</v>
      </c>
      <c r="O101" s="1">
        <v>98.34</v>
      </c>
      <c r="P101" s="1">
        <v>97.74</v>
      </c>
      <c r="Q101" s="1">
        <v>97.86</v>
      </c>
      <c r="R101" s="1">
        <v>98.32</v>
      </c>
      <c r="S101" s="1">
        <v>96.81</v>
      </c>
      <c r="T101" s="1">
        <v>97.63</v>
      </c>
      <c r="U101" s="1">
        <v>98.65</v>
      </c>
      <c r="V101" s="1">
        <v>98.43</v>
      </c>
      <c r="W101" s="1">
        <v>97.55</v>
      </c>
      <c r="X101" s="1">
        <v>97.47</v>
      </c>
      <c r="Y101" s="1">
        <v>97.88</v>
      </c>
      <c r="Z101" s="1">
        <v>97.65</v>
      </c>
      <c r="AA101" s="1">
        <v>98.32</v>
      </c>
      <c r="AB101" s="1">
        <v>97.43</v>
      </c>
      <c r="AC101" s="1">
        <v>97.69</v>
      </c>
      <c r="AD101" s="1">
        <v>98.18</v>
      </c>
      <c r="AE101" s="1">
        <v>97.56</v>
      </c>
    </row>
    <row r="102" spans="1:36" x14ac:dyDescent="0.45">
      <c r="A102" t="s">
        <v>4</v>
      </c>
      <c r="B102" s="1">
        <v>0.71</v>
      </c>
      <c r="C102" s="1">
        <v>0.68</v>
      </c>
      <c r="D102" s="1">
        <v>0.78</v>
      </c>
      <c r="E102" s="1">
        <v>0.74</v>
      </c>
      <c r="F102" s="1">
        <v>0.69</v>
      </c>
      <c r="G102" s="1">
        <v>0.8</v>
      </c>
      <c r="H102" s="1">
        <v>0.78</v>
      </c>
      <c r="I102" s="1">
        <v>0.77</v>
      </c>
      <c r="J102" s="1">
        <v>0.76</v>
      </c>
      <c r="K102" s="1">
        <v>0.77</v>
      </c>
      <c r="L102" s="1">
        <v>0.67</v>
      </c>
      <c r="M102" s="1">
        <v>0.69</v>
      </c>
      <c r="N102" s="1">
        <v>0.77</v>
      </c>
      <c r="O102" s="1">
        <v>0.74</v>
      </c>
      <c r="P102" s="1">
        <v>0.61</v>
      </c>
      <c r="Q102" s="1">
        <v>0.57999999999999996</v>
      </c>
      <c r="R102" s="1">
        <v>0.77</v>
      </c>
      <c r="S102" s="1">
        <v>0.71</v>
      </c>
      <c r="T102" s="1">
        <v>0.7</v>
      </c>
      <c r="U102" s="1">
        <v>0.77</v>
      </c>
      <c r="V102" s="1">
        <v>0.76</v>
      </c>
      <c r="W102" s="1">
        <v>0.71</v>
      </c>
      <c r="X102" s="1">
        <v>0.69</v>
      </c>
      <c r="Y102" s="1">
        <v>0.67</v>
      </c>
      <c r="Z102" s="1">
        <v>0.77</v>
      </c>
      <c r="AA102" s="1">
        <v>0.68</v>
      </c>
      <c r="AB102" s="1">
        <v>0.74</v>
      </c>
      <c r="AC102" s="1">
        <v>0.71</v>
      </c>
      <c r="AD102" s="1">
        <v>0.69</v>
      </c>
      <c r="AE102" s="1">
        <v>0.76</v>
      </c>
    </row>
    <row r="104" spans="1:36" x14ac:dyDescent="0.45">
      <c r="A104" t="s">
        <v>5</v>
      </c>
      <c r="B104" s="1">
        <f>(B97+B98)</f>
        <v>13.1603241358088</v>
      </c>
      <c r="C104" s="1">
        <f t="shared" ref="C104:M104" si="29">(C97+C98)</f>
        <v>13.102518917798278</v>
      </c>
      <c r="D104" s="1">
        <f t="shared" si="29"/>
        <v>13.126889792513815</v>
      </c>
      <c r="E104" s="1">
        <f t="shared" si="29"/>
        <v>13.322266030296738</v>
      </c>
      <c r="F104" s="1">
        <f t="shared" si="29"/>
        <v>12.938982699678856</v>
      </c>
      <c r="G104" s="1">
        <f t="shared" si="29"/>
        <v>13.429430675101109</v>
      </c>
      <c r="H104" s="1">
        <f t="shared" si="29"/>
        <v>13.536360680611249</v>
      </c>
      <c r="I104" s="1">
        <f t="shared" si="29"/>
        <v>13.536933319243367</v>
      </c>
      <c r="J104" s="1">
        <f t="shared" si="29"/>
        <v>13.453522300958735</v>
      </c>
      <c r="K104" s="1">
        <f t="shared" si="29"/>
        <v>13.309015112037518</v>
      </c>
      <c r="L104" s="1">
        <f t="shared" si="29"/>
        <v>13.229851973684216</v>
      </c>
      <c r="M104" s="1">
        <f t="shared" si="29"/>
        <v>13.223827840731884</v>
      </c>
      <c r="N104" s="1">
        <f t="shared" ref="N104:AE104" si="30">(N97+N98)</f>
        <v>12.778355879292405</v>
      </c>
      <c r="O104" s="1">
        <f t="shared" si="30"/>
        <v>13.476070528967256</v>
      </c>
      <c r="P104" s="1">
        <f t="shared" si="30"/>
        <v>11.838522218753251</v>
      </c>
      <c r="Q104" s="1">
        <f t="shared" si="30"/>
        <v>13.22348524350819</v>
      </c>
      <c r="R104" s="1">
        <f t="shared" si="30"/>
        <v>12.722269263336155</v>
      </c>
      <c r="S104" s="1">
        <f t="shared" si="30"/>
        <v>13.094864553916956</v>
      </c>
      <c r="T104" s="1">
        <f t="shared" si="30"/>
        <v>12.959501557632397</v>
      </c>
      <c r="U104" s="1">
        <f t="shared" si="30"/>
        <v>13.367028548040519</v>
      </c>
      <c r="V104" s="1">
        <f t="shared" si="30"/>
        <v>13.479995936611132</v>
      </c>
      <c r="W104" s="1">
        <f t="shared" si="30"/>
        <v>13.813602015113348</v>
      </c>
      <c r="X104" s="1">
        <f t="shared" si="30"/>
        <v>13.817648906102795</v>
      </c>
      <c r="Y104" s="1">
        <f t="shared" si="30"/>
        <v>13.95</v>
      </c>
      <c r="Z104" s="1">
        <f t="shared" si="30"/>
        <v>13.46</v>
      </c>
      <c r="AA104" s="1">
        <f t="shared" si="30"/>
        <v>13.58</v>
      </c>
      <c r="AB104" s="1">
        <f t="shared" si="30"/>
        <v>13.73</v>
      </c>
      <c r="AC104" s="1">
        <f t="shared" si="30"/>
        <v>13.940000000000001</v>
      </c>
      <c r="AD104" s="1">
        <f t="shared" si="30"/>
        <v>13.879999999999999</v>
      </c>
      <c r="AE104" s="1">
        <f t="shared" si="30"/>
        <v>13.485348741229885</v>
      </c>
    </row>
    <row r="105" spans="1:36" ht="15.75" x14ac:dyDescent="0.55000000000000004">
      <c r="A105" t="s">
        <v>16</v>
      </c>
      <c r="B105" s="4">
        <f>B98/B97</f>
        <v>1.7473233404710922</v>
      </c>
      <c r="C105" s="4">
        <f t="shared" ref="C105:M105" si="31">C98/C97</f>
        <v>1.8597285067873306</v>
      </c>
      <c r="D105" s="4">
        <f t="shared" si="31"/>
        <v>1.8810068649885585</v>
      </c>
      <c r="E105" s="4">
        <f t="shared" si="31"/>
        <v>2.4516129032258061</v>
      </c>
      <c r="F105" s="4">
        <f t="shared" si="31"/>
        <v>2.3218085106382977</v>
      </c>
      <c r="G105" s="4">
        <f t="shared" si="31"/>
        <v>1.8777777777777775</v>
      </c>
      <c r="H105" s="4">
        <f t="shared" si="31"/>
        <v>1.523232323232323</v>
      </c>
      <c r="I105" s="4">
        <f t="shared" si="31"/>
        <v>1.4825581395348837</v>
      </c>
      <c r="J105" s="4">
        <f t="shared" si="31"/>
        <v>1.6028225806451613</v>
      </c>
      <c r="K105" s="4">
        <f t="shared" si="31"/>
        <v>1.8696629213483145</v>
      </c>
      <c r="L105" s="4">
        <f t="shared" si="31"/>
        <v>1.7151898734177218</v>
      </c>
      <c r="M105" s="4">
        <f t="shared" si="31"/>
        <v>1.8974943052391802</v>
      </c>
      <c r="N105" s="4">
        <f t="shared" ref="N105:AE105" si="32">N98/N97</f>
        <v>1.8165137614678897</v>
      </c>
      <c r="O105" s="4">
        <f t="shared" si="32"/>
        <v>2.0283018867924527</v>
      </c>
      <c r="P105" s="4">
        <f t="shared" si="32"/>
        <v>2.1166126027397265</v>
      </c>
      <c r="Q105" s="4">
        <f t="shared" si="32"/>
        <v>2.4086021505376349</v>
      </c>
      <c r="R105" s="4">
        <f t="shared" si="32"/>
        <v>1.6950672645739908</v>
      </c>
      <c r="S105" s="4">
        <f t="shared" si="32"/>
        <v>1.8715596330275228</v>
      </c>
      <c r="T105" s="4">
        <f t="shared" si="32"/>
        <v>1.8558352402745995</v>
      </c>
      <c r="U105" s="4">
        <f t="shared" si="32"/>
        <v>1.0637593996840442</v>
      </c>
      <c r="V105" s="4">
        <f t="shared" si="32"/>
        <v>1.1029648177496039</v>
      </c>
      <c r="W105" s="4">
        <f t="shared" si="32"/>
        <v>1.1866028708133973</v>
      </c>
      <c r="X105" s="4">
        <f t="shared" si="32"/>
        <v>1.3404255319148937</v>
      </c>
      <c r="Y105" s="4">
        <f t="shared" si="32"/>
        <v>1.2037914691943128</v>
      </c>
      <c r="Z105" s="4">
        <f t="shared" si="32"/>
        <v>1.1815235008103728</v>
      </c>
      <c r="AA105" s="4">
        <f t="shared" si="32"/>
        <v>1.1152647975077883</v>
      </c>
      <c r="AB105" s="4">
        <f t="shared" si="32"/>
        <v>1.1968000000000001</v>
      </c>
      <c r="AC105" s="4">
        <f t="shared" si="32"/>
        <v>1.191823899371069</v>
      </c>
      <c r="AD105" s="4">
        <f t="shared" si="32"/>
        <v>1.1823899371069182</v>
      </c>
      <c r="AE105" s="4">
        <f t="shared" si="32"/>
        <v>1.4429906542056075</v>
      </c>
    </row>
    <row r="106" spans="1:36" x14ac:dyDescent="0.45">
      <c r="A106" t="s">
        <v>6</v>
      </c>
      <c r="B106" s="4">
        <f>B96/B93</f>
        <v>0.78839590443686003</v>
      </c>
      <c r="C106" s="4">
        <f t="shared" ref="C106:M106" si="33">C96/C93</f>
        <v>0.73202614379084974</v>
      </c>
      <c r="D106" s="4">
        <f t="shared" si="33"/>
        <v>0.73129251700680276</v>
      </c>
      <c r="E106" s="4">
        <f t="shared" si="33"/>
        <v>0.65760869565217395</v>
      </c>
      <c r="F106" s="4">
        <f t="shared" si="33"/>
        <v>0.72779369627507151</v>
      </c>
      <c r="G106" s="4">
        <f t="shared" si="33"/>
        <v>0.66891891891891886</v>
      </c>
      <c r="H106" s="4">
        <f t="shared" si="33"/>
        <v>0.66788321167883213</v>
      </c>
      <c r="I106" s="4">
        <f t="shared" si="33"/>
        <v>0.63799283154121866</v>
      </c>
      <c r="J106" s="4">
        <f t="shared" si="33"/>
        <v>0.61952861952861948</v>
      </c>
      <c r="K106" s="4">
        <f t="shared" si="33"/>
        <v>0.69892473118279574</v>
      </c>
      <c r="L106" s="4">
        <f t="shared" si="33"/>
        <v>0.64335664335664333</v>
      </c>
      <c r="M106" s="4">
        <f t="shared" si="33"/>
        <v>0.83206106870229013</v>
      </c>
      <c r="N106" s="4">
        <f t="shared" ref="N106:AE106" si="34">N96/N93</f>
        <v>0.79692307692307696</v>
      </c>
      <c r="O106" s="4">
        <f t="shared" si="34"/>
        <v>0.76056338028169013</v>
      </c>
      <c r="P106" s="4">
        <f t="shared" si="34"/>
        <v>0.97799511002444994</v>
      </c>
      <c r="Q106" s="4">
        <f t="shared" si="34"/>
        <v>0.74333333333333329</v>
      </c>
      <c r="R106" s="4">
        <f t="shared" si="34"/>
        <v>0.76380368098159512</v>
      </c>
      <c r="S106" s="4">
        <f t="shared" si="34"/>
        <v>0.77777777777777779</v>
      </c>
      <c r="T106" s="4">
        <f t="shared" si="34"/>
        <v>0.78592375366568923</v>
      </c>
      <c r="U106" s="4">
        <f t="shared" si="34"/>
        <v>0.55489614243323437</v>
      </c>
      <c r="V106" s="4">
        <f t="shared" si="34"/>
        <v>0.53072625698324027</v>
      </c>
      <c r="W106" s="4">
        <f t="shared" si="34"/>
        <v>0.60278745644599308</v>
      </c>
      <c r="X106" s="4">
        <f t="shared" si="34"/>
        <v>0.62773722627737216</v>
      </c>
      <c r="Y106" s="4">
        <f t="shared" si="34"/>
        <v>0.52097902097902093</v>
      </c>
      <c r="Z106" s="4">
        <f t="shared" si="34"/>
        <v>0.67625899280575541</v>
      </c>
      <c r="AA106" s="4">
        <f t="shared" si="34"/>
        <v>0.61458333333333337</v>
      </c>
      <c r="AB106" s="4">
        <f t="shared" si="34"/>
        <v>0.69259259259259265</v>
      </c>
      <c r="AC106" s="4">
        <f t="shared" si="34"/>
        <v>0.62934362934362931</v>
      </c>
      <c r="AD106" s="4">
        <f t="shared" si="34"/>
        <v>0.59420289855072461</v>
      </c>
      <c r="AE106" s="4">
        <f t="shared" si="34"/>
        <v>0.72280701754385968</v>
      </c>
    </row>
    <row r="107" spans="1:36" x14ac:dyDescent="0.45">
      <c r="A107" s="6" t="s">
        <v>73</v>
      </c>
      <c r="B107" s="6" t="s">
        <v>77</v>
      </c>
      <c r="C107" s="6" t="s">
        <v>77</v>
      </c>
      <c r="D107" s="6" t="s">
        <v>77</v>
      </c>
      <c r="E107" s="6" t="s">
        <v>77</v>
      </c>
      <c r="F107" s="6" t="s">
        <v>77</v>
      </c>
      <c r="G107" s="6" t="s">
        <v>77</v>
      </c>
      <c r="H107" s="6" t="s">
        <v>77</v>
      </c>
      <c r="I107" s="6" t="s">
        <v>77</v>
      </c>
      <c r="J107" s="6" t="s">
        <v>77</v>
      </c>
      <c r="K107" s="6" t="s">
        <v>77</v>
      </c>
      <c r="L107" s="6" t="s">
        <v>77</v>
      </c>
      <c r="M107" s="6" t="s">
        <v>77</v>
      </c>
      <c r="N107" s="6" t="s">
        <v>77</v>
      </c>
      <c r="O107" s="6" t="s">
        <v>77</v>
      </c>
      <c r="P107" s="6" t="s">
        <v>77</v>
      </c>
      <c r="Q107" s="6" t="s">
        <v>77</v>
      </c>
      <c r="R107" s="6" t="s">
        <v>77</v>
      </c>
      <c r="S107" s="6" t="s">
        <v>77</v>
      </c>
      <c r="T107" s="6" t="s">
        <v>77</v>
      </c>
      <c r="U107" s="9" t="s">
        <v>17</v>
      </c>
      <c r="V107" s="9" t="s">
        <v>17</v>
      </c>
      <c r="W107" s="9" t="s">
        <v>17</v>
      </c>
      <c r="X107" s="9" t="s">
        <v>17</v>
      </c>
      <c r="Y107" s="9" t="s">
        <v>17</v>
      </c>
      <c r="Z107" s="9" t="s">
        <v>17</v>
      </c>
      <c r="AA107" s="9" t="s">
        <v>17</v>
      </c>
      <c r="AB107" s="9" t="s">
        <v>17</v>
      </c>
      <c r="AC107" s="9" t="s">
        <v>17</v>
      </c>
      <c r="AD107" s="9" t="s">
        <v>17</v>
      </c>
      <c r="AE107" s="9" t="s">
        <v>17</v>
      </c>
    </row>
    <row r="109" spans="1:36" x14ac:dyDescent="0.45">
      <c r="A109" s="2" t="s">
        <v>82</v>
      </c>
    </row>
    <row r="111" spans="1:36" ht="15.75" x14ac:dyDescent="0.55000000000000004">
      <c r="A111" t="s">
        <v>10</v>
      </c>
      <c r="B111" s="1">
        <v>61.684052048607377</v>
      </c>
      <c r="C111" s="1">
        <v>61.184071171362</v>
      </c>
      <c r="D111" s="1">
        <v>61.22297583721916</v>
      </c>
      <c r="E111" s="1">
        <v>60.833595140852438</v>
      </c>
      <c r="F111" s="1">
        <v>61.543320349510459</v>
      </c>
      <c r="G111" s="1">
        <v>61.221905666350111</v>
      </c>
      <c r="H111" s="1">
        <v>60.978918806094768</v>
      </c>
      <c r="I111" s="1">
        <v>61.377915025023952</v>
      </c>
      <c r="J111" s="1">
        <v>61.388770735857086</v>
      </c>
      <c r="K111" s="1">
        <v>61.179769446463794</v>
      </c>
      <c r="L111" s="1">
        <v>61.0977522216414</v>
      </c>
      <c r="M111" s="1">
        <v>61.057741968804883</v>
      </c>
      <c r="N111" s="1">
        <v>61.894249973720164</v>
      </c>
      <c r="O111" s="1">
        <v>53.87</v>
      </c>
      <c r="P111" s="1">
        <v>54.55</v>
      </c>
      <c r="Q111" s="1">
        <v>55.139999999999418</v>
      </c>
      <c r="R111" s="1">
        <v>55.109999999998763</v>
      </c>
      <c r="S111" s="1">
        <v>54.329999999999927</v>
      </c>
      <c r="T111" s="1">
        <v>54.319999999999709</v>
      </c>
      <c r="U111" s="1">
        <v>54.049999999999272</v>
      </c>
      <c r="V111" s="1">
        <v>55.059999999999491</v>
      </c>
      <c r="W111" s="1">
        <v>53.899999999999636</v>
      </c>
      <c r="X111" s="1">
        <v>53.87</v>
      </c>
      <c r="Y111" s="1">
        <v>53.572934232715014</v>
      </c>
      <c r="Z111" s="1">
        <v>53.442554956449605</v>
      </c>
      <c r="AA111" s="1">
        <v>53.35</v>
      </c>
      <c r="AB111" s="1">
        <v>53.88</v>
      </c>
      <c r="AC111" s="1">
        <v>58.695652173913039</v>
      </c>
      <c r="AD111" s="1">
        <v>61.381688963210728</v>
      </c>
      <c r="AE111" s="1">
        <v>59.898913861705552</v>
      </c>
      <c r="AF111" s="1">
        <v>61.060541913632512</v>
      </c>
      <c r="AG111" s="1">
        <v>60.840685002594704</v>
      </c>
      <c r="AH111" s="1">
        <v>61.306532663316588</v>
      </c>
      <c r="AI111" s="1">
        <v>61.37407842718239</v>
      </c>
      <c r="AJ111" s="1">
        <v>61.430990685859442</v>
      </c>
    </row>
    <row r="112" spans="1:36" ht="15.75" x14ac:dyDescent="0.55000000000000004">
      <c r="A112" t="s">
        <v>11</v>
      </c>
      <c r="B112" s="1">
        <v>0.46241531347456716</v>
      </c>
      <c r="C112" s="1">
        <v>0.45541198898538443</v>
      </c>
      <c r="D112" s="1">
        <v>0.57227638830012717</v>
      </c>
      <c r="E112" s="1">
        <v>0.48172583516598594</v>
      </c>
      <c r="F112" s="1">
        <v>0.44215180545320548</v>
      </c>
      <c r="G112" s="1">
        <v>0.31655587211142766</v>
      </c>
      <c r="H112" s="1">
        <v>0.67835524942600711</v>
      </c>
      <c r="I112" s="1">
        <v>0.34075178362261738</v>
      </c>
      <c r="J112" s="1">
        <v>0.25521054870267973</v>
      </c>
      <c r="K112" s="1">
        <v>0.39464118807768189</v>
      </c>
      <c r="L112" s="1">
        <v>0.38682697334030319</v>
      </c>
      <c r="M112" s="1">
        <v>0.44416899080673489</v>
      </c>
      <c r="N112" s="1">
        <v>0.38894144854409751</v>
      </c>
      <c r="O112" s="1">
        <v>0.76999999999998181</v>
      </c>
      <c r="P112" s="1">
        <v>0.76999999999998181</v>
      </c>
      <c r="Q112" s="1">
        <v>0.64999999999997726</v>
      </c>
      <c r="R112" s="1">
        <v>0.57999999999998408</v>
      </c>
      <c r="S112" s="1">
        <v>0.75</v>
      </c>
      <c r="T112" s="1">
        <v>0.79999999999998295</v>
      </c>
      <c r="U112" s="1">
        <v>0.75</v>
      </c>
      <c r="V112" s="1">
        <v>0.54999999999998295</v>
      </c>
      <c r="W112" s="1">
        <v>0.73999999999998067</v>
      </c>
      <c r="X112" s="1">
        <v>0.77</v>
      </c>
      <c r="Y112" s="1">
        <v>0.75885328836424959</v>
      </c>
      <c r="Z112" s="1">
        <v>0.79842389050186646</v>
      </c>
      <c r="AA112" s="1">
        <v>0.67</v>
      </c>
      <c r="AB112" s="1">
        <v>0.53</v>
      </c>
      <c r="AC112" s="1">
        <v>0.48423655470842775</v>
      </c>
      <c r="AD112" s="1">
        <v>0.38670568561872926</v>
      </c>
      <c r="AE112" s="1">
        <v>0.37638455747929883</v>
      </c>
      <c r="AF112" s="1">
        <v>0.15876375952582555</v>
      </c>
      <c r="AG112" s="1">
        <v>0.39439543331603527</v>
      </c>
      <c r="AH112" s="1">
        <v>0.35893754486719315</v>
      </c>
      <c r="AI112" s="1">
        <v>0.37397157816005983</v>
      </c>
      <c r="AJ112" s="1">
        <v>0.47629127857747672</v>
      </c>
    </row>
    <row r="113" spans="1:36" ht="15.75" x14ac:dyDescent="0.55000000000000004">
      <c r="A113" t="s">
        <v>12</v>
      </c>
      <c r="B113" s="1">
        <v>18.743950962469082</v>
      </c>
      <c r="C113" s="1">
        <v>19.116712560898115</v>
      </c>
      <c r="D113" s="1">
        <v>18.726155150487497</v>
      </c>
      <c r="E113" s="1">
        <v>18.787307571473452</v>
      </c>
      <c r="F113" s="1">
        <v>18.991472786609112</v>
      </c>
      <c r="G113" s="1">
        <v>18.877281840244805</v>
      </c>
      <c r="H113" s="1">
        <v>18.931329576288878</v>
      </c>
      <c r="I113" s="1">
        <v>18.954317964008091</v>
      </c>
      <c r="J113" s="1">
        <v>19.300297745640151</v>
      </c>
      <c r="K113" s="1">
        <v>19.181638799459961</v>
      </c>
      <c r="L113" s="1">
        <v>19.079979090433874</v>
      </c>
      <c r="M113" s="1">
        <v>18.892676376407397</v>
      </c>
      <c r="N113" s="1">
        <v>19.121202564911176</v>
      </c>
      <c r="O113" s="1">
        <v>19.349999999999454</v>
      </c>
      <c r="P113" s="1">
        <v>19.299999999999272</v>
      </c>
      <c r="Q113" s="1">
        <v>20.019999999999527</v>
      </c>
      <c r="R113" s="1">
        <v>20.219999999999345</v>
      </c>
      <c r="S113" s="1">
        <v>19.729999999999563</v>
      </c>
      <c r="T113" s="1">
        <v>18.809999999999491</v>
      </c>
      <c r="U113" s="1">
        <v>18.859999999999673</v>
      </c>
      <c r="V113" s="1">
        <v>20.609999999999673</v>
      </c>
      <c r="W113" s="1">
        <v>19.169999999999163</v>
      </c>
      <c r="X113" s="1">
        <v>18.84</v>
      </c>
      <c r="Y113" s="1">
        <v>18.75</v>
      </c>
      <c r="Z113" s="1">
        <v>18.830360846121941</v>
      </c>
      <c r="AA113" s="1">
        <v>18.96</v>
      </c>
      <c r="AB113" s="1">
        <v>18.670000000000002</v>
      </c>
      <c r="AC113" s="1">
        <v>19.266433134143828</v>
      </c>
      <c r="AD113" s="1">
        <v>18.948578595317734</v>
      </c>
      <c r="AE113" s="1">
        <v>19.12033551994838</v>
      </c>
      <c r="AF113" s="1">
        <v>18.702370872142254</v>
      </c>
      <c r="AG113" s="1">
        <v>18.941359626362221</v>
      </c>
      <c r="AH113" s="1">
        <v>18.675007691518822</v>
      </c>
      <c r="AI113" s="1">
        <v>18.623784592370978</v>
      </c>
      <c r="AJ113" s="1">
        <v>18.861134631668076</v>
      </c>
    </row>
    <row r="114" spans="1:36" x14ac:dyDescent="0.45">
      <c r="A114" t="s">
        <v>0</v>
      </c>
      <c r="B114" s="1">
        <v>2.7422303473491771</v>
      </c>
      <c r="C114" s="1">
        <v>2.8066087693285322</v>
      </c>
      <c r="D114" s="1">
        <v>3.2323018228062739</v>
      </c>
      <c r="E114" s="1">
        <v>3.3406639438684675</v>
      </c>
      <c r="F114" s="1">
        <v>2.652910832719233</v>
      </c>
      <c r="G114" s="1">
        <v>2.965073335443706</v>
      </c>
      <c r="H114" s="1">
        <v>2.9534543936547695</v>
      </c>
      <c r="I114" s="1">
        <v>2.9922265999361088</v>
      </c>
      <c r="J114" s="1">
        <v>2.8817524457677588</v>
      </c>
      <c r="K114" s="1">
        <v>2.7728736109668701</v>
      </c>
      <c r="L114" s="1">
        <v>2.7705175117616307</v>
      </c>
      <c r="M114" s="1">
        <v>3.1091829356471443</v>
      </c>
      <c r="N114" s="1">
        <v>2.9012929675181329</v>
      </c>
      <c r="O114" s="1">
        <v>6.9399999999998272</v>
      </c>
      <c r="P114" s="1">
        <v>6.4799999999997908</v>
      </c>
      <c r="Q114" s="1">
        <v>5.0299999999999727</v>
      </c>
      <c r="R114" s="1">
        <v>5.0799999999999272</v>
      </c>
      <c r="S114" s="1">
        <v>5.9099999999998545</v>
      </c>
      <c r="T114" s="1">
        <v>7.6199999999998909</v>
      </c>
      <c r="U114" s="1">
        <v>7.3099999999999454</v>
      </c>
      <c r="V114" s="1">
        <v>4.2999999999999545</v>
      </c>
      <c r="W114" s="1">
        <v>6.8199999999999363</v>
      </c>
      <c r="X114" s="1">
        <v>7.76</v>
      </c>
      <c r="Y114" s="1">
        <v>7.9363406408094441</v>
      </c>
      <c r="Z114" s="1">
        <v>7.1132310244711743</v>
      </c>
      <c r="AA114" s="1">
        <v>7.45</v>
      </c>
      <c r="AB114" s="1">
        <v>6.95</v>
      </c>
      <c r="AC114" s="1">
        <v>3.9563156810220481</v>
      </c>
      <c r="AD114" s="1">
        <v>3.4698996655518406</v>
      </c>
      <c r="AE114" s="1">
        <v>3.3444456393160551</v>
      </c>
      <c r="AF114" s="1">
        <v>3.3234546994072818</v>
      </c>
      <c r="AG114" s="1">
        <v>3.5806953814218989</v>
      </c>
      <c r="AH114" s="1">
        <v>3.2278843195569702</v>
      </c>
      <c r="AI114" s="1">
        <v>3.1841008654770806</v>
      </c>
      <c r="AJ114" s="1">
        <v>3.111769686706181</v>
      </c>
    </row>
    <row r="115" spans="1:36" x14ac:dyDescent="0.45">
      <c r="A115" t="s">
        <v>1</v>
      </c>
      <c r="B115" s="1">
        <v>0.27959995698462203</v>
      </c>
      <c r="C115" s="1">
        <v>0.38127515356915909</v>
      </c>
      <c r="D115" s="1">
        <v>6.35862653666808E-2</v>
      </c>
      <c r="E115" s="1">
        <v>0.35605822599225045</v>
      </c>
      <c r="F115" s="1">
        <v>0.35793241393830921</v>
      </c>
      <c r="G115" s="1">
        <v>0.33765959691885622</v>
      </c>
      <c r="H115" s="1">
        <v>0.32352327280317261</v>
      </c>
      <c r="I115" s="1">
        <v>0.19167287828772225</v>
      </c>
      <c r="J115" s="1">
        <v>0.10633772862611655</v>
      </c>
      <c r="K115" s="1">
        <v>0.23886177173122852</v>
      </c>
      <c r="L115" s="1">
        <v>0.24046001045478305</v>
      </c>
      <c r="M115" s="1">
        <v>0.24790827393864273</v>
      </c>
      <c r="N115" s="1">
        <v>5.2559655208661828E-2</v>
      </c>
      <c r="O115" s="1">
        <v>0.20999999999999375</v>
      </c>
      <c r="P115" s="1">
        <v>0.11999999999999744</v>
      </c>
      <c r="Q115" s="1">
        <v>0.15</v>
      </c>
      <c r="R115" s="1">
        <v>0.1699999999999946</v>
      </c>
      <c r="S115" s="1">
        <v>0.18999999999999773</v>
      </c>
      <c r="T115" s="1">
        <v>0.27999999999998693</v>
      </c>
      <c r="U115" s="1">
        <v>6.9999999999996732E-2</v>
      </c>
      <c r="V115" s="1">
        <v>0.14999999999999858</v>
      </c>
      <c r="W115" s="1">
        <v>0.25999999999999091</v>
      </c>
      <c r="X115" s="1">
        <v>0.35</v>
      </c>
      <c r="Y115" s="1">
        <v>0.35834738617200679</v>
      </c>
      <c r="Z115" s="1">
        <v>0.2488593944421402</v>
      </c>
      <c r="AA115" s="1">
        <v>0.38</v>
      </c>
      <c r="AB115" s="1">
        <v>0.28000000000000003</v>
      </c>
      <c r="AC115" s="1">
        <v>6.1817432515969502E-2</v>
      </c>
      <c r="AD115" s="1">
        <v>0.10451505016722412</v>
      </c>
      <c r="AE115" s="1">
        <v>0.13979997849231099</v>
      </c>
      <c r="AF115" s="1">
        <v>0.16350550381032999</v>
      </c>
      <c r="AG115" s="1">
        <v>9.3409444732745192E-2</v>
      </c>
      <c r="AH115" s="1">
        <v>0.22561788534509283</v>
      </c>
      <c r="AI115" s="1">
        <v>0.22438294689603588</v>
      </c>
      <c r="AJ115" s="1">
        <v>6.3505503810330224E-2</v>
      </c>
    </row>
    <row r="116" spans="1:36" x14ac:dyDescent="0.45">
      <c r="A116" t="s">
        <v>2</v>
      </c>
      <c r="B116" s="1">
        <v>0.46241531347456716</v>
      </c>
      <c r="C116" s="1">
        <v>0.44482101249735223</v>
      </c>
      <c r="D116" s="1">
        <v>0.40271301398897841</v>
      </c>
      <c r="E116" s="1">
        <v>0.38747512828568431</v>
      </c>
      <c r="F116" s="1">
        <v>0.27371302242341294</v>
      </c>
      <c r="G116" s="1">
        <v>0.36931518412999897</v>
      </c>
      <c r="H116" s="1">
        <v>0.33395950740972657</v>
      </c>
      <c r="I116" s="1">
        <v>0.36204877009903097</v>
      </c>
      <c r="J116" s="1">
        <v>0.35091450446618461</v>
      </c>
      <c r="K116" s="1">
        <v>0.38425589365458501</v>
      </c>
      <c r="L116" s="1">
        <v>0.34500784108729743</v>
      </c>
      <c r="M116" s="1">
        <v>0.40285094515029446</v>
      </c>
      <c r="N116" s="1">
        <v>0.40996531062756225</v>
      </c>
      <c r="O116" s="1">
        <v>1.4099999999999682</v>
      </c>
      <c r="P116" s="1">
        <v>1.5699999999999932</v>
      </c>
      <c r="Q116" s="1">
        <v>0.85999999999998522</v>
      </c>
      <c r="R116" s="1">
        <v>1.1199999999999477</v>
      </c>
      <c r="S116" s="1">
        <v>1.44</v>
      </c>
      <c r="T116" s="1">
        <v>1.3099999999999454</v>
      </c>
      <c r="U116" s="1">
        <v>1.4899999999999523</v>
      </c>
      <c r="V116" s="1">
        <v>0.75999999999999091</v>
      </c>
      <c r="W116" s="1">
        <v>1.4799999999999613</v>
      </c>
      <c r="X116" s="1">
        <v>1.43</v>
      </c>
      <c r="Y116" s="1">
        <v>1.1382799325463744</v>
      </c>
      <c r="Z116" s="1">
        <v>1.3894649523019493</v>
      </c>
      <c r="AA116" s="1">
        <v>1.32</v>
      </c>
      <c r="AB116" s="1">
        <v>1.27</v>
      </c>
      <c r="AC116" s="1">
        <v>0.89635277148155779</v>
      </c>
      <c r="AD116" s="1">
        <v>0.65844481605351191</v>
      </c>
      <c r="AE116" s="1">
        <v>0.77427680395741472</v>
      </c>
      <c r="AF116" s="1">
        <v>0.74089754445385259</v>
      </c>
      <c r="AG116" s="1">
        <v>0.78879086663207054</v>
      </c>
      <c r="AH116" s="1">
        <v>0.65378935493795498</v>
      </c>
      <c r="AI116" s="1">
        <v>0.38465648039320438</v>
      </c>
      <c r="AJ116" s="1">
        <v>0.62447078746824725</v>
      </c>
    </row>
    <row r="117" spans="1:36" x14ac:dyDescent="0.45">
      <c r="A117" t="s">
        <v>3</v>
      </c>
      <c r="B117" s="1">
        <v>1.7528766534035918</v>
      </c>
      <c r="C117" s="1">
        <v>1.726329167549248</v>
      </c>
      <c r="D117" s="1">
        <v>1.7698177193726154</v>
      </c>
      <c r="E117" s="1">
        <v>1.9059587391349877</v>
      </c>
      <c r="F117" s="1">
        <v>1.8844088851458043</v>
      </c>
      <c r="G117" s="1">
        <v>1.6566423973831381</v>
      </c>
      <c r="H117" s="1">
        <v>1.7950323523272804</v>
      </c>
      <c r="I117" s="1">
        <v>1.8421893302097752</v>
      </c>
      <c r="J117" s="1">
        <v>1.6376010208421949</v>
      </c>
      <c r="K117" s="1">
        <v>1.7966559351957625</v>
      </c>
      <c r="L117" s="1">
        <v>1.7877679038159957</v>
      </c>
      <c r="M117" s="1">
        <v>1.7663464518128296</v>
      </c>
      <c r="N117" s="1">
        <v>1.7870282770945021</v>
      </c>
      <c r="O117" s="1">
        <v>5.6499999999998636</v>
      </c>
      <c r="P117" s="1">
        <v>5.5</v>
      </c>
      <c r="Q117" s="1">
        <v>4.8299999999999272</v>
      </c>
      <c r="R117" s="1">
        <v>5.07</v>
      </c>
      <c r="S117" s="1">
        <v>5.6499999999998636</v>
      </c>
      <c r="T117" s="1">
        <v>5.0999999999999996</v>
      </c>
      <c r="U117" s="1">
        <v>5.4299999999998363</v>
      </c>
      <c r="V117" s="1">
        <v>4.7699999999999818</v>
      </c>
      <c r="W117" s="1">
        <v>6.1299999999998818</v>
      </c>
      <c r="X117" s="1">
        <v>5.01</v>
      </c>
      <c r="Y117" s="1">
        <v>4.3950252951096127</v>
      </c>
      <c r="Z117" s="1">
        <v>5.288262131895479</v>
      </c>
      <c r="AA117" s="1">
        <v>5.13</v>
      </c>
      <c r="AB117" s="1">
        <v>5.23</v>
      </c>
      <c r="AC117" s="1">
        <v>3.1217803420564598</v>
      </c>
      <c r="AD117" s="1">
        <v>2.4247491638795995</v>
      </c>
      <c r="AE117" s="1">
        <v>2.7314765028497687</v>
      </c>
      <c r="AF117" s="1">
        <v>2.7095681625740897</v>
      </c>
      <c r="AG117" s="1">
        <v>2.5220550077841204</v>
      </c>
      <c r="AH117" s="1">
        <v>2.2151574197518205</v>
      </c>
      <c r="AI117" s="1">
        <v>3.0345122342130568</v>
      </c>
      <c r="AJ117" s="1">
        <v>2.3708721422523289</v>
      </c>
    </row>
    <row r="118" spans="1:36" ht="15.75" x14ac:dyDescent="0.55000000000000004">
      <c r="A118" t="s">
        <v>13</v>
      </c>
      <c r="B118" s="1">
        <v>6.1404452091622757</v>
      </c>
      <c r="C118" s="1">
        <v>6.1321753865706414</v>
      </c>
      <c r="D118" s="1">
        <v>6.3480288257736328</v>
      </c>
      <c r="E118" s="1">
        <v>6.3776311655670748</v>
      </c>
      <c r="F118" s="1">
        <v>6.2638172439204114</v>
      </c>
      <c r="G118" s="1">
        <v>6.4260842038619819</v>
      </c>
      <c r="H118" s="1">
        <v>6.7313713212273019</v>
      </c>
      <c r="I118" s="1">
        <v>6.1761260781599399</v>
      </c>
      <c r="J118" s="1">
        <v>6.6142067205444501</v>
      </c>
      <c r="K118" s="1">
        <v>6.2104060650119415</v>
      </c>
      <c r="L118" s="1">
        <v>6.2101411395713537</v>
      </c>
      <c r="M118" s="1">
        <v>6.2493544055366188</v>
      </c>
      <c r="N118" s="1">
        <v>5.6449069694102798</v>
      </c>
      <c r="O118" s="1">
        <v>5.01</v>
      </c>
      <c r="P118" s="1">
        <v>5.3399999999999181</v>
      </c>
      <c r="Q118" s="1">
        <v>5.3799999999998818</v>
      </c>
      <c r="R118" s="1">
        <v>5.2699999999999818</v>
      </c>
      <c r="S118" s="1">
        <v>5.0799999999999272</v>
      </c>
      <c r="T118" s="1">
        <v>5.4299999999998363</v>
      </c>
      <c r="U118" s="1">
        <v>5.5999999999999091</v>
      </c>
      <c r="V118" s="1">
        <v>5.1899999999998272</v>
      </c>
      <c r="W118" s="1">
        <v>5.6399999999998727</v>
      </c>
      <c r="X118" s="1">
        <v>6.03</v>
      </c>
      <c r="Y118" s="1">
        <v>6.7875210792580107</v>
      </c>
      <c r="Z118" s="1">
        <v>6.1903774367482374</v>
      </c>
      <c r="AA118" s="1">
        <v>6.15</v>
      </c>
      <c r="AB118" s="1">
        <v>6.32</v>
      </c>
      <c r="AC118" s="1">
        <v>3.8326808159901091</v>
      </c>
      <c r="AD118" s="1">
        <v>3.9820234113712392</v>
      </c>
      <c r="AE118" s="1">
        <v>3.7638455747929882</v>
      </c>
      <c r="AF118" s="1">
        <v>3.9796782387806942</v>
      </c>
      <c r="AG118" s="1">
        <v>4.5147898287493504</v>
      </c>
      <c r="AH118" s="1">
        <v>4.4405701979284178</v>
      </c>
      <c r="AI118" s="1">
        <v>4.167111870926381</v>
      </c>
      <c r="AJ118" s="1">
        <v>4.381879762912785</v>
      </c>
    </row>
    <row r="119" spans="1:36" ht="15.75" x14ac:dyDescent="0.55000000000000004">
      <c r="A119" t="s">
        <v>14</v>
      </c>
      <c r="B119" s="1">
        <v>7.6352295945800632</v>
      </c>
      <c r="C119" s="1">
        <v>7.6466850243592459</v>
      </c>
      <c r="D119" s="1">
        <v>7.3654090716405261</v>
      </c>
      <c r="E119" s="1">
        <v>7.3096659336056122</v>
      </c>
      <c r="F119" s="1">
        <v>7.3165596378566145</v>
      </c>
      <c r="G119" s="1">
        <v>7.6923076923076925</v>
      </c>
      <c r="H119" s="1">
        <v>7.2740555207681075</v>
      </c>
      <c r="I119" s="1">
        <v>7.5923756788414432</v>
      </c>
      <c r="J119" s="1">
        <v>7.4649085495533818</v>
      </c>
      <c r="K119" s="1">
        <v>7.7162737563609909</v>
      </c>
      <c r="L119" s="1">
        <v>7.8933612127548347</v>
      </c>
      <c r="M119" s="1">
        <v>7.7368040491684749</v>
      </c>
      <c r="N119" s="1">
        <v>7.7683170398402179</v>
      </c>
      <c r="O119" s="1">
        <v>6.79</v>
      </c>
      <c r="P119" s="1">
        <v>6.3499999999999091</v>
      </c>
      <c r="Q119" s="1">
        <v>7.9399999999998272</v>
      </c>
      <c r="R119" s="1">
        <v>7.3699999999998909</v>
      </c>
      <c r="S119" s="1">
        <v>6.9199999999998454</v>
      </c>
      <c r="T119" s="1">
        <v>6.3299999999999272</v>
      </c>
      <c r="U119" s="1">
        <v>6.4399999999998272</v>
      </c>
      <c r="V119" s="1">
        <v>8.6099999999996726</v>
      </c>
      <c r="W119" s="1">
        <v>5.8499999999999091</v>
      </c>
      <c r="X119" s="1">
        <v>5.65</v>
      </c>
      <c r="Y119" s="1">
        <v>6.0813659359190559</v>
      </c>
      <c r="Z119" s="1">
        <v>6.3770219825798424</v>
      </c>
      <c r="AA119" s="1">
        <v>6.43</v>
      </c>
      <c r="AB119" s="1">
        <v>6.56</v>
      </c>
      <c r="AC119" s="1">
        <v>9.5817020399752746</v>
      </c>
      <c r="AD119" s="1">
        <v>8.3612040133779288</v>
      </c>
      <c r="AE119" s="1">
        <v>9.5924292934724154</v>
      </c>
      <c r="AF119" s="1">
        <v>8.9600000000000009</v>
      </c>
      <c r="AG119" s="1">
        <v>8.2615464452516854</v>
      </c>
      <c r="AH119" s="1">
        <v>8.6999999999999993</v>
      </c>
      <c r="AI119" s="1">
        <v>8.4197029597179185</v>
      </c>
      <c r="AJ119" s="1">
        <v>8.56</v>
      </c>
    </row>
    <row r="120" spans="1:36" ht="15.75" x14ac:dyDescent="0.55000000000000004">
      <c r="A120" t="s">
        <v>15</v>
      </c>
      <c r="B120" s="1">
        <v>9.6784600494676853E-2</v>
      </c>
      <c r="C120" s="1">
        <v>0.10590976488032196</v>
      </c>
      <c r="D120" s="1">
        <v>0.29673590504451042</v>
      </c>
      <c r="E120" s="1">
        <v>0.21991831605403706</v>
      </c>
      <c r="F120" s="1">
        <v>0.27371302242341294</v>
      </c>
      <c r="G120" s="1">
        <v>0.13717421124828533</v>
      </c>
      <c r="H120" s="1">
        <v>0</v>
      </c>
      <c r="I120" s="1">
        <v>0.17037589181130869</v>
      </c>
      <c r="J120" s="1">
        <v>0</v>
      </c>
      <c r="K120" s="1">
        <v>0.12462353307716272</v>
      </c>
      <c r="L120" s="1">
        <v>0.18818609513852586</v>
      </c>
      <c r="M120" s="1">
        <v>9.2965602726991031E-2</v>
      </c>
      <c r="N120" s="1">
        <v>3.1535793125197095E-2</v>
      </c>
      <c r="O120" s="1">
        <v>0</v>
      </c>
      <c r="P120" s="1">
        <v>0</v>
      </c>
      <c r="Q120" s="1">
        <v>0</v>
      </c>
      <c r="R120" s="1">
        <v>0</v>
      </c>
      <c r="S120" s="1">
        <v>0</v>
      </c>
      <c r="T120" s="1">
        <v>0</v>
      </c>
      <c r="U120" s="1">
        <v>0</v>
      </c>
      <c r="V120" s="1">
        <v>0</v>
      </c>
      <c r="W120" s="1">
        <v>0</v>
      </c>
      <c r="X120" s="1">
        <v>0.3</v>
      </c>
      <c r="Y120" s="1">
        <v>0.22133220910623946</v>
      </c>
      <c r="Z120" s="1">
        <v>0.32144338448776444</v>
      </c>
      <c r="AA120" s="1">
        <v>0.22</v>
      </c>
      <c r="AB120" s="1">
        <v>0.31</v>
      </c>
      <c r="AC120" s="1">
        <v>0.10302905419328251</v>
      </c>
      <c r="AD120" s="1">
        <v>0.28219063545150513</v>
      </c>
      <c r="AE120" s="1">
        <v>0.25809226798580492</v>
      </c>
      <c r="AF120" s="1">
        <v>0.20584250635054999</v>
      </c>
      <c r="AG120" s="1">
        <v>6.2272963155163459E-2</v>
      </c>
      <c r="AH120" s="1">
        <v>0.19485181007076199</v>
      </c>
      <c r="AI120" s="1">
        <v>0.21369804466289133</v>
      </c>
      <c r="AJ120" s="1">
        <v>0.12116850127011</v>
      </c>
    </row>
    <row r="121" spans="1:36" x14ac:dyDescent="0.45">
      <c r="A121" t="s">
        <v>8</v>
      </c>
      <c r="B121" s="1">
        <f>SUM(B111:B120)</f>
        <v>100</v>
      </c>
      <c r="C121" s="1">
        <f t="shared" ref="C121:AJ121" si="35">SUM(C111:C120)</f>
        <v>100</v>
      </c>
      <c r="D121" s="1">
        <f t="shared" si="35"/>
        <v>100</v>
      </c>
      <c r="E121" s="1">
        <f t="shared" si="35"/>
        <v>100</v>
      </c>
      <c r="F121" s="1">
        <f t="shared" si="35"/>
        <v>99.999999999999972</v>
      </c>
      <c r="G121" s="1">
        <f t="shared" si="35"/>
        <v>99.999999999999986</v>
      </c>
      <c r="H121" s="1">
        <f t="shared" si="35"/>
        <v>100</v>
      </c>
      <c r="I121" s="1">
        <f t="shared" si="35"/>
        <v>99.999999999999986</v>
      </c>
      <c r="J121" s="1">
        <f t="shared" si="35"/>
        <v>100</v>
      </c>
      <c r="K121" s="1">
        <f t="shared" si="35"/>
        <v>99.999999999999972</v>
      </c>
      <c r="L121" s="1">
        <f t="shared" si="35"/>
        <v>99.999999999999986</v>
      </c>
      <c r="M121" s="1">
        <f t="shared" si="35"/>
        <v>100.00000000000001</v>
      </c>
      <c r="N121" s="1">
        <f t="shared" si="35"/>
        <v>100</v>
      </c>
      <c r="O121" s="1">
        <f t="shared" si="35"/>
        <v>99.999999999999105</v>
      </c>
      <c r="P121" s="1">
        <f t="shared" si="35"/>
        <v>99.979999999998853</v>
      </c>
      <c r="Q121" s="1">
        <f t="shared" si="35"/>
        <v>99.999999999998522</v>
      </c>
      <c r="R121" s="1">
        <f t="shared" si="35"/>
        <v>99.989999999997821</v>
      </c>
      <c r="S121" s="1">
        <f t="shared" si="35"/>
        <v>99.999999999998977</v>
      </c>
      <c r="T121" s="1">
        <f t="shared" si="35"/>
        <v>99.999999999998764</v>
      </c>
      <c r="U121" s="1">
        <f t="shared" si="35"/>
        <v>99.999999999998408</v>
      </c>
      <c r="V121" s="1">
        <f t="shared" si="35"/>
        <v>99.999999999998579</v>
      </c>
      <c r="W121" s="1">
        <f t="shared" si="35"/>
        <v>99.989999999998332</v>
      </c>
      <c r="X121" s="1">
        <f t="shared" si="35"/>
        <v>100.01000000000002</v>
      </c>
      <c r="Y121" s="1">
        <f t="shared" si="35"/>
        <v>100.00000000000001</v>
      </c>
      <c r="Z121" s="1">
        <f t="shared" si="35"/>
        <v>100</v>
      </c>
      <c r="AA121" s="1">
        <f t="shared" si="35"/>
        <v>100.06</v>
      </c>
      <c r="AB121" s="1">
        <f t="shared" si="35"/>
        <v>100.00000000000003</v>
      </c>
      <c r="AC121" s="1">
        <f t="shared" si="35"/>
        <v>99.999999999999986</v>
      </c>
      <c r="AD121" s="1">
        <f t="shared" si="35"/>
        <v>100.00000000000004</v>
      </c>
      <c r="AE121" s="1">
        <f t="shared" si="35"/>
        <v>99.999999999999986</v>
      </c>
      <c r="AF121" s="1">
        <f t="shared" si="35"/>
        <v>100.00462320067739</v>
      </c>
      <c r="AG121" s="1">
        <f t="shared" si="35"/>
        <v>100</v>
      </c>
      <c r="AH121" s="1">
        <f t="shared" si="35"/>
        <v>99.998348887293616</v>
      </c>
      <c r="AI121" s="1">
        <f t="shared" si="35"/>
        <v>100</v>
      </c>
      <c r="AJ121" s="1">
        <f t="shared" si="35"/>
        <v>100.00208298052497</v>
      </c>
    </row>
    <row r="122" spans="1:36" x14ac:dyDescent="0.45">
      <c r="A122" t="s">
        <v>9</v>
      </c>
      <c r="B122" s="1">
        <v>98.08</v>
      </c>
      <c r="C122" s="1">
        <v>97.64</v>
      </c>
      <c r="D122" s="1">
        <v>98.75</v>
      </c>
      <c r="E122" s="1">
        <v>97.39</v>
      </c>
      <c r="F122" s="1">
        <v>97.82</v>
      </c>
      <c r="G122" s="1">
        <v>98.54</v>
      </c>
      <c r="H122" s="1">
        <v>97.76</v>
      </c>
      <c r="I122" s="1">
        <v>97.58</v>
      </c>
      <c r="J122" s="1">
        <v>97.77</v>
      </c>
      <c r="K122" s="1">
        <v>97.38</v>
      </c>
      <c r="L122" s="1">
        <v>97.76</v>
      </c>
      <c r="M122" s="1">
        <v>98.23</v>
      </c>
      <c r="N122" s="1">
        <v>98.44</v>
      </c>
      <c r="O122" s="1">
        <v>95.74</v>
      </c>
      <c r="P122" s="1">
        <v>96.1</v>
      </c>
      <c r="Q122" s="1">
        <v>95.78</v>
      </c>
      <c r="R122" s="1">
        <v>96.87</v>
      </c>
      <c r="S122" s="1">
        <v>96.22</v>
      </c>
      <c r="T122" s="1">
        <v>97.87</v>
      </c>
      <c r="U122" s="1">
        <v>97.59</v>
      </c>
      <c r="V122" s="1">
        <v>97.67</v>
      </c>
      <c r="W122" s="1">
        <v>98.11</v>
      </c>
      <c r="X122" s="1">
        <v>95.98</v>
      </c>
      <c r="Y122" s="1">
        <v>98.01</v>
      </c>
      <c r="Z122" s="1">
        <v>98.08</v>
      </c>
      <c r="AA122" s="1">
        <v>96.39</v>
      </c>
      <c r="AB122" s="1">
        <v>98.32</v>
      </c>
      <c r="AC122" s="1">
        <v>97.55</v>
      </c>
      <c r="AD122" s="1">
        <v>97.8</v>
      </c>
      <c r="AE122" s="1">
        <v>98.32</v>
      </c>
      <c r="AF122" s="1">
        <v>98.55</v>
      </c>
      <c r="AG122" s="1">
        <v>97.57</v>
      </c>
      <c r="AH122" s="1">
        <v>97.87</v>
      </c>
      <c r="AI122" s="1">
        <v>97.33</v>
      </c>
      <c r="AJ122" s="1">
        <v>97.15</v>
      </c>
    </row>
    <row r="123" spans="1:36" x14ac:dyDescent="0.45">
      <c r="A123" t="s">
        <v>4</v>
      </c>
      <c r="B123" s="1">
        <v>0.68</v>
      </c>
      <c r="C123" s="1">
        <v>0.7</v>
      </c>
      <c r="D123" s="1">
        <v>0.77</v>
      </c>
      <c r="E123" s="1">
        <v>0.71</v>
      </c>
      <c r="F123" s="1">
        <v>0.69</v>
      </c>
      <c r="G123" s="1">
        <v>0.71</v>
      </c>
      <c r="H123" s="1">
        <v>0.73</v>
      </c>
      <c r="I123" s="1">
        <v>0.72</v>
      </c>
      <c r="J123" s="1">
        <v>0.7</v>
      </c>
      <c r="K123" s="1">
        <v>0.81</v>
      </c>
      <c r="L123" s="1">
        <v>0.76</v>
      </c>
      <c r="M123" s="1">
        <v>0.72</v>
      </c>
      <c r="N123" s="1">
        <v>0.71</v>
      </c>
      <c r="O123" s="1">
        <v>0.63</v>
      </c>
      <c r="P123" s="1">
        <v>0.64</v>
      </c>
      <c r="Q123" s="1">
        <v>0.62</v>
      </c>
      <c r="R123" s="1">
        <v>0.71</v>
      </c>
      <c r="S123" s="1">
        <v>0.7</v>
      </c>
      <c r="T123" s="1">
        <v>0.64</v>
      </c>
      <c r="U123" s="1">
        <v>0.74</v>
      </c>
      <c r="V123" s="1">
        <v>0.77</v>
      </c>
      <c r="W123" s="1">
        <v>0.7</v>
      </c>
      <c r="X123" s="1">
        <v>0.81</v>
      </c>
      <c r="Y123" s="1">
        <v>0.72</v>
      </c>
      <c r="Z123" s="1">
        <v>0.76</v>
      </c>
      <c r="AA123" s="1">
        <v>0.77</v>
      </c>
      <c r="AB123" s="1">
        <v>0.7</v>
      </c>
      <c r="AC123" s="1">
        <v>0.81</v>
      </c>
      <c r="AD123" s="1">
        <v>0.8</v>
      </c>
      <c r="AE123" s="1">
        <v>0.78</v>
      </c>
      <c r="AF123" s="1">
        <v>0.77</v>
      </c>
      <c r="AG123" s="1">
        <v>0.72</v>
      </c>
      <c r="AH123" s="1">
        <v>0.69</v>
      </c>
      <c r="AI123" s="1">
        <v>0.8</v>
      </c>
      <c r="AJ123" s="1">
        <v>0.76</v>
      </c>
    </row>
    <row r="125" spans="1:36" x14ac:dyDescent="0.45">
      <c r="A125" t="s">
        <v>5</v>
      </c>
      <c r="B125" s="1">
        <f>(B118+B119)</f>
        <v>13.775674803742339</v>
      </c>
      <c r="C125" s="1">
        <f t="shared" ref="C125:AJ125" si="36">(C118+C119)</f>
        <v>13.778860410929887</v>
      </c>
      <c r="D125" s="1">
        <f t="shared" si="36"/>
        <v>13.71343789741416</v>
      </c>
      <c r="E125" s="1">
        <f t="shared" si="36"/>
        <v>13.687297099172687</v>
      </c>
      <c r="F125" s="1">
        <f t="shared" si="36"/>
        <v>13.580376881777026</v>
      </c>
      <c r="G125" s="1">
        <f t="shared" si="36"/>
        <v>14.118391896169674</v>
      </c>
      <c r="H125" s="1">
        <f t="shared" si="36"/>
        <v>14.005426841995408</v>
      </c>
      <c r="I125" s="1">
        <f t="shared" si="36"/>
        <v>13.768501757001383</v>
      </c>
      <c r="J125" s="1">
        <f t="shared" si="36"/>
        <v>14.079115270097832</v>
      </c>
      <c r="K125" s="1">
        <f t="shared" si="36"/>
        <v>13.926679821372932</v>
      </c>
      <c r="L125" s="1">
        <f t="shared" si="36"/>
        <v>14.103502352326188</v>
      </c>
      <c r="M125" s="1">
        <f t="shared" si="36"/>
        <v>13.986158454705095</v>
      </c>
      <c r="N125" s="1">
        <f t="shared" si="36"/>
        <v>13.413224009250499</v>
      </c>
      <c r="O125" s="1">
        <f t="shared" si="36"/>
        <v>11.8</v>
      </c>
      <c r="P125" s="1">
        <f t="shared" si="36"/>
        <v>11.689999999999827</v>
      </c>
      <c r="Q125" s="1">
        <f t="shared" si="36"/>
        <v>13.319999999999709</v>
      </c>
      <c r="R125" s="1">
        <f t="shared" si="36"/>
        <v>12.639999999999873</v>
      </c>
      <c r="S125" s="1">
        <f t="shared" si="36"/>
        <v>11.999999999999773</v>
      </c>
      <c r="T125" s="1">
        <f t="shared" si="36"/>
        <v>11.759999999999764</v>
      </c>
      <c r="U125" s="1">
        <f t="shared" si="36"/>
        <v>12.039999999999736</v>
      </c>
      <c r="V125" s="1">
        <f t="shared" si="36"/>
        <v>13.7999999999995</v>
      </c>
      <c r="W125" s="1">
        <f t="shared" si="36"/>
        <v>11.489999999999782</v>
      </c>
      <c r="X125" s="1">
        <f t="shared" si="36"/>
        <v>11.68</v>
      </c>
      <c r="Y125" s="1">
        <f t="shared" si="36"/>
        <v>12.868887015177066</v>
      </c>
      <c r="Z125" s="1">
        <f t="shared" si="36"/>
        <v>12.56739941932808</v>
      </c>
      <c r="AA125" s="1">
        <f t="shared" si="36"/>
        <v>12.58</v>
      </c>
      <c r="AB125" s="1">
        <f t="shared" si="36"/>
        <v>12.879999999999999</v>
      </c>
      <c r="AC125" s="1">
        <f t="shared" si="36"/>
        <v>13.414382855965384</v>
      </c>
      <c r="AD125" s="1">
        <f t="shared" si="36"/>
        <v>12.343227424749168</v>
      </c>
      <c r="AE125" s="1">
        <f t="shared" si="36"/>
        <v>13.356274868265404</v>
      </c>
      <c r="AF125" s="1">
        <f t="shared" si="36"/>
        <v>12.939678238780695</v>
      </c>
      <c r="AG125" s="1">
        <f t="shared" si="36"/>
        <v>12.776336274001036</v>
      </c>
      <c r="AH125" s="1">
        <f t="shared" si="36"/>
        <v>13.140570197928417</v>
      </c>
      <c r="AI125" s="1">
        <f t="shared" si="36"/>
        <v>12.5868148306443</v>
      </c>
      <c r="AJ125" s="1">
        <f t="shared" si="36"/>
        <v>12.941879762912786</v>
      </c>
    </row>
    <row r="126" spans="1:36" ht="15.75" x14ac:dyDescent="0.55000000000000004">
      <c r="A126" t="s">
        <v>16</v>
      </c>
      <c r="B126" s="4">
        <f>B119/B118</f>
        <v>1.2434325744308232</v>
      </c>
      <c r="C126" s="4">
        <f t="shared" ref="C126:AJ126" si="37">C119/C118</f>
        <v>1.2469775474956823</v>
      </c>
      <c r="D126" s="4">
        <f t="shared" si="37"/>
        <v>1.1602671118530885</v>
      </c>
      <c r="E126" s="4">
        <f t="shared" si="37"/>
        <v>1.1461412151067323</v>
      </c>
      <c r="F126" s="4">
        <f t="shared" si="37"/>
        <v>1.1680672268907561</v>
      </c>
      <c r="G126" s="4">
        <f t="shared" si="37"/>
        <v>1.1970443349753694</v>
      </c>
      <c r="H126" s="4">
        <f t="shared" si="37"/>
        <v>1.0806201550387597</v>
      </c>
      <c r="I126" s="4">
        <f t="shared" si="37"/>
        <v>1.2293103448275862</v>
      </c>
      <c r="J126" s="4">
        <f t="shared" si="37"/>
        <v>1.1286173633440513</v>
      </c>
      <c r="K126" s="4">
        <f t="shared" si="37"/>
        <v>1.2424749163879598</v>
      </c>
      <c r="L126" s="4">
        <f t="shared" si="37"/>
        <v>1.271043771043771</v>
      </c>
      <c r="M126" s="4">
        <f t="shared" si="37"/>
        <v>1.2380165289256198</v>
      </c>
      <c r="N126" s="4">
        <f t="shared" si="37"/>
        <v>1.3761638733705774</v>
      </c>
      <c r="O126" s="4">
        <f t="shared" si="37"/>
        <v>1.3552894211576847</v>
      </c>
      <c r="P126" s="4">
        <f t="shared" si="37"/>
        <v>1.1891385767790275</v>
      </c>
      <c r="Q126" s="4">
        <f t="shared" si="37"/>
        <v>1.4758364312267662</v>
      </c>
      <c r="R126" s="4">
        <f t="shared" si="37"/>
        <v>1.3984819734345193</v>
      </c>
      <c r="S126" s="4">
        <f t="shared" si="37"/>
        <v>1.362204724409438</v>
      </c>
      <c r="T126" s="4">
        <f t="shared" si="37"/>
        <v>1.1657458563536129</v>
      </c>
      <c r="U126" s="4">
        <f t="shared" si="37"/>
        <v>1.1499999999999879</v>
      </c>
      <c r="V126" s="4">
        <f t="shared" si="37"/>
        <v>1.6589595375722466</v>
      </c>
      <c r="W126" s="4">
        <f t="shared" si="37"/>
        <v>1.0372340425531987</v>
      </c>
      <c r="X126" s="4">
        <f t="shared" si="37"/>
        <v>0.93698175787728033</v>
      </c>
      <c r="Y126" s="4">
        <f t="shared" si="37"/>
        <v>0.89596273291925466</v>
      </c>
      <c r="Z126" s="4">
        <f t="shared" si="37"/>
        <v>1.0301507537688441</v>
      </c>
      <c r="AA126" s="4">
        <f t="shared" si="37"/>
        <v>1.0455284552845527</v>
      </c>
      <c r="AB126" s="4">
        <f t="shared" si="37"/>
        <v>1.0379746835443038</v>
      </c>
      <c r="AC126" s="4">
        <f t="shared" si="37"/>
        <v>2.5000000000000004</v>
      </c>
      <c r="AD126" s="4">
        <f t="shared" si="37"/>
        <v>2.0997375328083985</v>
      </c>
      <c r="AE126" s="4">
        <f t="shared" si="37"/>
        <v>2.5485714285714285</v>
      </c>
      <c r="AF126" s="4">
        <f t="shared" si="37"/>
        <v>2.2514382978723408</v>
      </c>
      <c r="AG126" s="4">
        <f t="shared" si="37"/>
        <v>1.8298850574712644</v>
      </c>
      <c r="AH126" s="4">
        <f t="shared" si="37"/>
        <v>1.9592078521939951</v>
      </c>
      <c r="AI126" s="4">
        <f t="shared" si="37"/>
        <v>2.0205128205128204</v>
      </c>
      <c r="AJ126" s="4">
        <f t="shared" si="37"/>
        <v>1.953499516908213</v>
      </c>
    </row>
    <row r="127" spans="1:36" x14ac:dyDescent="0.45">
      <c r="A127" t="s">
        <v>6</v>
      </c>
      <c r="B127" s="4">
        <f>B117/B114</f>
        <v>0.63921568627450986</v>
      </c>
      <c r="C127" s="4">
        <f t="shared" ref="C127:AJ127" si="38">C117/C114</f>
        <v>0.61509433962264148</v>
      </c>
      <c r="D127" s="4">
        <f t="shared" si="38"/>
        <v>0.54754098360655734</v>
      </c>
      <c r="E127" s="4">
        <f t="shared" si="38"/>
        <v>0.57053291536050155</v>
      </c>
      <c r="F127" s="4">
        <f t="shared" si="38"/>
        <v>0.71031746031746024</v>
      </c>
      <c r="G127" s="4">
        <f t="shared" si="38"/>
        <v>0.55871886120996439</v>
      </c>
      <c r="H127" s="4">
        <f t="shared" si="38"/>
        <v>0.607773851590106</v>
      </c>
      <c r="I127" s="4">
        <f t="shared" si="38"/>
        <v>0.61565836298932386</v>
      </c>
      <c r="J127" s="4">
        <f t="shared" si="38"/>
        <v>0.56826568265682653</v>
      </c>
      <c r="K127" s="4">
        <f t="shared" si="38"/>
        <v>0.64794007490636707</v>
      </c>
      <c r="L127" s="4">
        <f t="shared" si="38"/>
        <v>0.6452830188679245</v>
      </c>
      <c r="M127" s="4">
        <f t="shared" si="38"/>
        <v>0.56810631229235886</v>
      </c>
      <c r="N127" s="4">
        <f t="shared" si="38"/>
        <v>0.61594202898550721</v>
      </c>
      <c r="O127" s="4">
        <f t="shared" si="38"/>
        <v>0.81412103746397757</v>
      </c>
      <c r="P127" s="4">
        <f t="shared" si="38"/>
        <v>0.84876543209879285</v>
      </c>
      <c r="Q127" s="4">
        <f t="shared" si="38"/>
        <v>0.96023856858845991</v>
      </c>
      <c r="R127" s="4">
        <f t="shared" si="38"/>
        <v>0.99803149606300645</v>
      </c>
      <c r="S127" s="4">
        <f t="shared" si="38"/>
        <v>0.9560067681895098</v>
      </c>
      <c r="T127" s="4">
        <f t="shared" si="38"/>
        <v>0.66929133858268675</v>
      </c>
      <c r="U127" s="4">
        <f t="shared" si="38"/>
        <v>0.74281805745552354</v>
      </c>
      <c r="V127" s="4">
        <f t="shared" si="38"/>
        <v>1.109302325581403</v>
      </c>
      <c r="W127" s="4">
        <f t="shared" si="38"/>
        <v>0.89882697947213186</v>
      </c>
      <c r="X127" s="4">
        <f t="shared" si="38"/>
        <v>0.64561855670103097</v>
      </c>
      <c r="Y127" s="4">
        <f t="shared" si="38"/>
        <v>0.55378486055776899</v>
      </c>
      <c r="Z127" s="4">
        <f t="shared" si="38"/>
        <v>0.74344023323615149</v>
      </c>
      <c r="AA127" s="4">
        <f t="shared" si="38"/>
        <v>0.68859060402684558</v>
      </c>
      <c r="AB127" s="4">
        <f t="shared" si="38"/>
        <v>0.75251798561151084</v>
      </c>
      <c r="AC127" s="4">
        <f t="shared" si="38"/>
        <v>0.7890625</v>
      </c>
      <c r="AD127" s="4">
        <f t="shared" si="38"/>
        <v>0.6987951807228916</v>
      </c>
      <c r="AE127" s="4">
        <f t="shared" si="38"/>
        <v>0.81672025723472674</v>
      </c>
      <c r="AF127" s="4">
        <f t="shared" si="38"/>
        <v>0.8152866242038217</v>
      </c>
      <c r="AG127" s="4">
        <f t="shared" si="38"/>
        <v>0.70434782608695656</v>
      </c>
      <c r="AH127" s="4">
        <f t="shared" si="38"/>
        <v>0.68625675533993502</v>
      </c>
      <c r="AI127" s="4">
        <f t="shared" si="38"/>
        <v>0.95302013422818799</v>
      </c>
      <c r="AJ127" s="4">
        <f t="shared" si="38"/>
        <v>0.76190476190476208</v>
      </c>
    </row>
    <row r="128" spans="1:36" x14ac:dyDescent="0.45">
      <c r="A128" s="6" t="s">
        <v>73</v>
      </c>
      <c r="B128" s="9" t="s">
        <v>17</v>
      </c>
      <c r="C128" s="9" t="s">
        <v>17</v>
      </c>
      <c r="D128" s="9" t="s">
        <v>17</v>
      </c>
      <c r="E128" s="9" t="s">
        <v>17</v>
      </c>
      <c r="F128" s="9" t="s">
        <v>17</v>
      </c>
      <c r="G128" s="9" t="s">
        <v>17</v>
      </c>
      <c r="H128" s="9" t="s">
        <v>17</v>
      </c>
      <c r="I128" s="9" t="s">
        <v>17</v>
      </c>
      <c r="J128" s="9" t="s">
        <v>17</v>
      </c>
      <c r="K128" s="9" t="s">
        <v>17</v>
      </c>
      <c r="L128" s="9" t="s">
        <v>17</v>
      </c>
      <c r="M128" s="9" t="s">
        <v>17</v>
      </c>
      <c r="N128" s="9" t="s">
        <v>17</v>
      </c>
      <c r="O128" s="5" t="s">
        <v>75</v>
      </c>
      <c r="P128" s="5" t="s">
        <v>75</v>
      </c>
      <c r="Q128" s="5" t="s">
        <v>75</v>
      </c>
      <c r="R128" s="5" t="s">
        <v>75</v>
      </c>
      <c r="S128" s="5" t="s">
        <v>75</v>
      </c>
      <c r="T128" s="5" t="s">
        <v>75</v>
      </c>
      <c r="U128" s="5" t="s">
        <v>75</v>
      </c>
      <c r="V128" s="5" t="s">
        <v>75</v>
      </c>
      <c r="W128" s="5" t="s">
        <v>75</v>
      </c>
      <c r="X128" s="5" t="s">
        <v>75</v>
      </c>
      <c r="Y128" s="5" t="s">
        <v>75</v>
      </c>
      <c r="Z128" s="5" t="s">
        <v>75</v>
      </c>
      <c r="AA128" s="5" t="s">
        <v>75</v>
      </c>
      <c r="AB128" s="5" t="s">
        <v>75</v>
      </c>
      <c r="AC128" s="6" t="s">
        <v>77</v>
      </c>
      <c r="AD128" s="6" t="s">
        <v>77</v>
      </c>
      <c r="AE128" s="6" t="s">
        <v>77</v>
      </c>
      <c r="AF128" s="6" t="s">
        <v>77</v>
      </c>
      <c r="AG128" s="6" t="s">
        <v>77</v>
      </c>
      <c r="AH128" s="6" t="s">
        <v>77</v>
      </c>
      <c r="AI128" s="6" t="s">
        <v>77</v>
      </c>
      <c r="AJ128" s="6" t="s">
        <v>77</v>
      </c>
    </row>
    <row r="131" spans="1:26" x14ac:dyDescent="0.45">
      <c r="A131" s="2" t="s">
        <v>83</v>
      </c>
    </row>
    <row r="133" spans="1:26" ht="15.75" x14ac:dyDescent="0.55000000000000004">
      <c r="A133" t="s">
        <v>10</v>
      </c>
      <c r="B133" s="1">
        <v>55.85566795286266</v>
      </c>
      <c r="C133" s="1">
        <v>55.803011292346291</v>
      </c>
      <c r="D133" s="1">
        <v>56.173153134844021</v>
      </c>
      <c r="E133" s="1">
        <v>55.65522218785442</v>
      </c>
      <c r="F133" s="1">
        <v>56.05996621621621</v>
      </c>
      <c r="G133" s="1">
        <v>56.838402648458526</v>
      </c>
      <c r="H133" s="1">
        <v>55.825745033112575</v>
      </c>
      <c r="I133" s="1">
        <v>55.552053787162507</v>
      </c>
      <c r="J133" s="1">
        <v>55.820957524145811</v>
      </c>
      <c r="K133" s="1">
        <v>55.247933884297531</v>
      </c>
      <c r="L133" s="1">
        <v>55.730384860727177</v>
      </c>
      <c r="M133" s="1">
        <v>55.379714315075525</v>
      </c>
      <c r="N133" s="1">
        <v>56.152816393780242</v>
      </c>
      <c r="O133" s="1">
        <v>56.379398266190712</v>
      </c>
      <c r="P133" s="1">
        <v>55.870360690015687</v>
      </c>
      <c r="Q133" s="1">
        <v>56.505886029794773</v>
      </c>
      <c r="R133" s="1">
        <v>56.160218097934361</v>
      </c>
      <c r="S133" s="1">
        <v>56.740817382307291</v>
      </c>
      <c r="T133" s="1">
        <v>55.746644295302019</v>
      </c>
      <c r="U133" s="1">
        <v>55.098666078712384</v>
      </c>
      <c r="V133" s="1">
        <v>56.118407337919528</v>
      </c>
      <c r="W133" s="1">
        <v>56.032422321521352</v>
      </c>
      <c r="X133" s="1">
        <v>55.302797417768211</v>
      </c>
      <c r="Y133" s="1">
        <v>56.229092752154067</v>
      </c>
      <c r="Z133" s="1">
        <v>55.868118572292808</v>
      </c>
    </row>
    <row r="134" spans="1:26" ht="15.75" x14ac:dyDescent="0.55000000000000004">
      <c r="A134" t="s">
        <v>11</v>
      </c>
      <c r="B134" s="1">
        <v>0.45885910939618318</v>
      </c>
      <c r="C134" s="1">
        <v>0.658720200752823</v>
      </c>
      <c r="D134" s="1">
        <v>0.31500863733360435</v>
      </c>
      <c r="E134" s="1">
        <v>0.52582740488710178</v>
      </c>
      <c r="F134" s="1">
        <v>0.58065878378378377</v>
      </c>
      <c r="G134" s="1">
        <v>0.58969584109248918</v>
      </c>
      <c r="H134" s="1">
        <v>0.43460264900662243</v>
      </c>
      <c r="I134" s="1">
        <v>0.35718037608992537</v>
      </c>
      <c r="J134" s="1">
        <v>0.56080589884723242</v>
      </c>
      <c r="K134" s="1">
        <v>0.47520661157024802</v>
      </c>
      <c r="L134" s="1">
        <v>0.42526047203912382</v>
      </c>
      <c r="M134" s="1">
        <v>0.6371390401808652</v>
      </c>
      <c r="N134" s="1">
        <v>0.30892801977139323</v>
      </c>
      <c r="O134" s="1">
        <v>0.66292707802141759</v>
      </c>
      <c r="P134" s="1">
        <v>0.36591740721380034</v>
      </c>
      <c r="Q134" s="1">
        <v>0.43754557766434005</v>
      </c>
      <c r="R134" s="1">
        <v>0.3669917164726853</v>
      </c>
      <c r="S134" s="1">
        <v>0.56906363166063123</v>
      </c>
      <c r="T134" s="1">
        <v>0.50335570469798663</v>
      </c>
      <c r="U134" s="1">
        <v>0.45198985778855699</v>
      </c>
      <c r="V134" s="1">
        <v>0.43777360850531577</v>
      </c>
      <c r="W134" s="1">
        <v>0.51958848591915197</v>
      </c>
      <c r="X134" s="1">
        <v>0.65580489804283226</v>
      </c>
      <c r="Y134" s="1">
        <v>0.32437911809427261</v>
      </c>
      <c r="Z134" s="1">
        <v>0.38314176245210729</v>
      </c>
    </row>
    <row r="135" spans="1:26" ht="15.75" x14ac:dyDescent="0.55000000000000004">
      <c r="A135" t="s">
        <v>12</v>
      </c>
      <c r="B135" s="1">
        <v>20.773803316299933</v>
      </c>
      <c r="C135" s="1">
        <v>20.566708490171475</v>
      </c>
      <c r="D135" s="1">
        <v>20.30281475459811</v>
      </c>
      <c r="E135" s="1">
        <v>20.517579131869265</v>
      </c>
      <c r="F135" s="1">
        <v>20.312499999999996</v>
      </c>
      <c r="G135" s="1">
        <v>20.980757293606459</v>
      </c>
      <c r="H135" s="1">
        <v>20.35389072847682</v>
      </c>
      <c r="I135" s="1">
        <v>20.537871625170709</v>
      </c>
      <c r="J135" s="1">
        <v>20.542112368885661</v>
      </c>
      <c r="K135" s="1">
        <v>20.681818181818187</v>
      </c>
      <c r="L135" s="1">
        <v>20.348713587072076</v>
      </c>
      <c r="M135" s="1">
        <v>20.604254444558624</v>
      </c>
      <c r="N135" s="1">
        <v>20.636391720729065</v>
      </c>
      <c r="O135" s="1">
        <v>20.163182049974502</v>
      </c>
      <c r="P135" s="1">
        <v>20.345007841087298</v>
      </c>
      <c r="Q135" s="1">
        <v>20.595895405771437</v>
      </c>
      <c r="R135" s="1">
        <v>20.404739435881304</v>
      </c>
      <c r="S135" s="1">
        <v>20.031039834454216</v>
      </c>
      <c r="T135" s="1">
        <v>20.648070469798665</v>
      </c>
      <c r="U135" s="1">
        <v>21.000992172858563</v>
      </c>
      <c r="V135" s="1">
        <v>20.346049614342295</v>
      </c>
      <c r="W135" s="1">
        <v>20.970591291696977</v>
      </c>
      <c r="X135" s="1">
        <v>20.442668306178913</v>
      </c>
      <c r="Y135" s="1">
        <v>20.973137354282812</v>
      </c>
      <c r="Z135" s="1">
        <v>20.316596087920949</v>
      </c>
    </row>
    <row r="136" spans="1:26" x14ac:dyDescent="0.45">
      <c r="A136" t="s">
        <v>0</v>
      </c>
      <c r="B136" s="1">
        <v>4.0880175200750868</v>
      </c>
      <c r="C136" s="1">
        <v>3.9836888331242153</v>
      </c>
      <c r="D136" s="1">
        <v>4.1662432679605725</v>
      </c>
      <c r="E136" s="1">
        <v>4.2891019692751833</v>
      </c>
      <c r="F136" s="1">
        <v>4.1279560810810807</v>
      </c>
      <c r="G136" s="1">
        <v>3.5795572108421276</v>
      </c>
      <c r="H136" s="1">
        <v>4.6047185430463573</v>
      </c>
      <c r="I136" s="1">
        <v>4.1180796302132574</v>
      </c>
      <c r="J136" s="1">
        <v>3.7490912867379795</v>
      </c>
      <c r="K136" s="1">
        <v>4.4111570247933889</v>
      </c>
      <c r="L136" s="1">
        <v>4.2207101849883042</v>
      </c>
      <c r="M136" s="1">
        <v>4.2852738670229158</v>
      </c>
      <c r="N136" s="1">
        <v>4.1293378642776224</v>
      </c>
      <c r="O136" s="1">
        <v>4.8444671086180513</v>
      </c>
      <c r="P136" s="1">
        <v>4.2760062728698385</v>
      </c>
      <c r="Q136" s="1">
        <v>4.1671007396603814</v>
      </c>
      <c r="R136" s="1">
        <v>4.1103072244940755</v>
      </c>
      <c r="S136" s="1">
        <v>4.190377651319193</v>
      </c>
      <c r="T136" s="1">
        <v>4.1107382550335574</v>
      </c>
      <c r="U136" s="1">
        <v>3.5056774335795393</v>
      </c>
      <c r="V136" s="1">
        <v>4.2213883677298307</v>
      </c>
      <c r="W136" s="1">
        <v>3.9073054141120229</v>
      </c>
      <c r="X136" s="1">
        <v>4.201250128086893</v>
      </c>
      <c r="Y136" s="1">
        <v>3.5478966041561066</v>
      </c>
      <c r="Z136" s="1">
        <v>4.3153861665658404</v>
      </c>
    </row>
    <row r="137" spans="1:26" x14ac:dyDescent="0.45">
      <c r="A137" t="s">
        <v>1</v>
      </c>
      <c r="B137" s="1">
        <v>0</v>
      </c>
      <c r="C137" s="1">
        <v>0.24048515265579251</v>
      </c>
      <c r="D137" s="1">
        <v>0.13210039630118892</v>
      </c>
      <c r="E137" s="1">
        <v>5.155170636148057E-2</v>
      </c>
      <c r="F137" s="1">
        <v>0.16891891891891889</v>
      </c>
      <c r="G137" s="1">
        <v>0.2172563625077592</v>
      </c>
      <c r="H137" s="1">
        <v>1.0347682119205297E-2</v>
      </c>
      <c r="I137" s="1">
        <v>0.24162201911965539</v>
      </c>
      <c r="J137" s="1">
        <v>0.23886177173122861</v>
      </c>
      <c r="K137" s="1">
        <v>0.15495867768595045</v>
      </c>
      <c r="L137" s="1">
        <v>0.12757814161173714</v>
      </c>
      <c r="M137" s="1">
        <v>6.1658616791696631E-2</v>
      </c>
      <c r="N137" s="1">
        <v>0.18535681186283592</v>
      </c>
      <c r="O137" s="1">
        <v>6.1193268740438546E-2</v>
      </c>
      <c r="P137" s="1">
        <v>7.3183481442760073E-2</v>
      </c>
      <c r="Q137" s="1">
        <v>7.2924262944056684E-2</v>
      </c>
      <c r="R137" s="1">
        <v>0.14679668658907413</v>
      </c>
      <c r="S137" s="1">
        <v>0.14485256078634248</v>
      </c>
      <c r="T137" s="1">
        <v>0.10486577181208055</v>
      </c>
      <c r="U137" s="1">
        <v>0.22048285745783266</v>
      </c>
      <c r="V137" s="1">
        <v>8.3385449239107762E-2</v>
      </c>
      <c r="W137" s="1">
        <v>0</v>
      </c>
      <c r="X137" s="1">
        <v>6.1481709191515521E-2</v>
      </c>
      <c r="Y137" s="1">
        <v>0.12164216928535224</v>
      </c>
      <c r="Z137" s="1">
        <v>4.033071183706393E-2</v>
      </c>
    </row>
    <row r="138" spans="1:26" x14ac:dyDescent="0.45">
      <c r="A138" t="s">
        <v>2</v>
      </c>
      <c r="B138" s="1">
        <v>0.80300344144332059</v>
      </c>
      <c r="C138" s="1">
        <v>0.69008782936010027</v>
      </c>
      <c r="D138" s="1">
        <v>0.82308708464586933</v>
      </c>
      <c r="E138" s="1">
        <v>0.65986184142695126</v>
      </c>
      <c r="F138" s="1">
        <v>0.73902027027027017</v>
      </c>
      <c r="G138" s="1">
        <v>0.6828057107386718</v>
      </c>
      <c r="H138" s="1">
        <v>0.82781456953642374</v>
      </c>
      <c r="I138" s="1">
        <v>0.77739258325454341</v>
      </c>
      <c r="J138" s="1">
        <v>0.68542943192439509</v>
      </c>
      <c r="K138" s="1">
        <v>0.69214876033057859</v>
      </c>
      <c r="L138" s="1">
        <v>0.80799489687433523</v>
      </c>
      <c r="M138" s="1">
        <v>0.7707327098962079</v>
      </c>
      <c r="N138" s="1">
        <v>0.7414272474513437</v>
      </c>
      <c r="O138" s="1">
        <v>0.65272819989801112</v>
      </c>
      <c r="P138" s="1">
        <v>0.7004704652378464</v>
      </c>
      <c r="Q138" s="1">
        <v>0.51046984060839673</v>
      </c>
      <c r="R138" s="1">
        <v>0.74446891055887587</v>
      </c>
      <c r="S138" s="1">
        <v>0.46559751681324363</v>
      </c>
      <c r="T138" s="1">
        <v>0.77600671140939614</v>
      </c>
      <c r="U138" s="1">
        <v>0.67247271524638963</v>
      </c>
      <c r="V138" s="1">
        <v>0.82343131123618918</v>
      </c>
      <c r="W138" s="1">
        <v>0.72742388028681282</v>
      </c>
      <c r="X138" s="1">
        <v>0.73778051029818625</v>
      </c>
      <c r="Y138" s="1">
        <v>0.51697921946274694</v>
      </c>
      <c r="Z138" s="1">
        <v>0.87719298245614041</v>
      </c>
    </row>
    <row r="139" spans="1:26" x14ac:dyDescent="0.45">
      <c r="A139" t="s">
        <v>3</v>
      </c>
      <c r="B139" s="1">
        <v>4.7554489519240795</v>
      </c>
      <c r="C139" s="1">
        <v>3.9836888331242153</v>
      </c>
      <c r="D139" s="1">
        <v>4.1052738542831015</v>
      </c>
      <c r="E139" s="1">
        <v>4.0519641200123724</v>
      </c>
      <c r="F139" s="1">
        <v>4.1490709459459456</v>
      </c>
      <c r="G139" s="1">
        <v>4.5416925305193461</v>
      </c>
      <c r="H139" s="1">
        <v>4.076986754966887</v>
      </c>
      <c r="I139" s="1">
        <v>4.4017228700493751</v>
      </c>
      <c r="J139" s="1">
        <v>4.1021912971232739</v>
      </c>
      <c r="K139" s="1">
        <v>4.3491735537190088</v>
      </c>
      <c r="L139" s="1">
        <v>4.3482883266000414</v>
      </c>
      <c r="M139" s="1">
        <v>4.4085911006063085</v>
      </c>
      <c r="N139" s="1">
        <v>3.8616002471424151</v>
      </c>
      <c r="O139" s="1">
        <v>4.8852626211116768</v>
      </c>
      <c r="P139" s="1">
        <v>4.1191845269210665</v>
      </c>
      <c r="Q139" s="1">
        <v>3.0315657881029274</v>
      </c>
      <c r="R139" s="1">
        <v>4.2885603439236659</v>
      </c>
      <c r="S139" s="1">
        <v>2.8556647697878943</v>
      </c>
      <c r="T139" s="1">
        <v>4.2575503355704702</v>
      </c>
      <c r="U139" s="1">
        <v>3.8804982912578549</v>
      </c>
      <c r="V139" s="1">
        <v>3.8982697519282881</v>
      </c>
      <c r="W139" s="1">
        <v>4.0527901901693859</v>
      </c>
      <c r="X139" s="1">
        <v>3.9758171943846703</v>
      </c>
      <c r="Y139" s="1">
        <v>3.4363912823112006</v>
      </c>
      <c r="Z139" s="1">
        <v>4.4767090139140961</v>
      </c>
    </row>
    <row r="140" spans="1:26" ht="15.75" x14ac:dyDescent="0.55000000000000004">
      <c r="A140" t="s">
        <v>13</v>
      </c>
      <c r="B140" s="1">
        <v>4.6824486390655968</v>
      </c>
      <c r="C140" s="1">
        <v>5.1129234629861973</v>
      </c>
      <c r="D140" s="1">
        <v>5.0807844731226499</v>
      </c>
      <c r="E140" s="1">
        <v>5.0829982472419841</v>
      </c>
      <c r="F140" s="1">
        <v>5.2259290540540535</v>
      </c>
      <c r="G140" s="1">
        <v>4.8003310573142981</v>
      </c>
      <c r="H140" s="1">
        <v>4.9254966887417213</v>
      </c>
      <c r="I140" s="1">
        <v>4.7694085513184152</v>
      </c>
      <c r="J140" s="1">
        <v>5.0784089728943815</v>
      </c>
      <c r="K140" s="1">
        <v>4.8140495867768607</v>
      </c>
      <c r="L140" s="1">
        <v>4.8798639166489455</v>
      </c>
      <c r="M140" s="1">
        <v>5.0457301407871737</v>
      </c>
      <c r="N140" s="1">
        <v>5.2208835341365454</v>
      </c>
      <c r="O140" s="1">
        <v>6.0173380928097906</v>
      </c>
      <c r="P140" s="1">
        <v>4.9555671719811816</v>
      </c>
      <c r="Q140" s="1">
        <v>7.1465777685175542</v>
      </c>
      <c r="R140" s="1">
        <v>4.9701163888015101</v>
      </c>
      <c r="S140" s="1">
        <v>6.3631660631143294</v>
      </c>
      <c r="T140" s="1">
        <v>4.8867449664429534</v>
      </c>
      <c r="U140" s="1">
        <v>5.9309888656156984</v>
      </c>
      <c r="V140" s="1">
        <v>5.1386283093600165</v>
      </c>
      <c r="W140" s="1">
        <v>4.759430531019432</v>
      </c>
      <c r="X140" s="1">
        <v>5.3591556511937695</v>
      </c>
      <c r="Y140" s="1">
        <v>5.5245818550430803</v>
      </c>
      <c r="Z140" s="1">
        <v>4.8900988102440008</v>
      </c>
    </row>
    <row r="141" spans="1:26" ht="15.75" x14ac:dyDescent="0.55000000000000004">
      <c r="A141" t="s">
        <v>14</v>
      </c>
      <c r="B141" s="1">
        <v>8.4158932109709053</v>
      </c>
      <c r="C141" s="1">
        <v>8.7829360100376395</v>
      </c>
      <c r="D141" s="1">
        <v>8.708464586932223</v>
      </c>
      <c r="E141" s="1">
        <v>9.114341684709764</v>
      </c>
      <c r="F141" s="1">
        <v>8.5409628378378368</v>
      </c>
      <c r="G141" s="1">
        <v>7.7281191806331488</v>
      </c>
      <c r="H141" s="1">
        <v>8.805877483443707</v>
      </c>
      <c r="I141" s="1">
        <v>9.1080995902930972</v>
      </c>
      <c r="J141" s="1">
        <v>9.1182885034790733</v>
      </c>
      <c r="K141" s="1">
        <v>9.0702479338842981</v>
      </c>
      <c r="L141" s="1">
        <v>9.1112056134382282</v>
      </c>
      <c r="M141" s="1">
        <v>8.6835885314972749</v>
      </c>
      <c r="N141" s="1">
        <v>8.6293893522809189</v>
      </c>
      <c r="O141" s="1">
        <v>6.0887302396736356</v>
      </c>
      <c r="P141" s="1">
        <v>9.0956612650287507</v>
      </c>
      <c r="Q141" s="1">
        <v>7.3549328055005736</v>
      </c>
      <c r="R141" s="1">
        <v>8.6085771206878476</v>
      </c>
      <c r="S141" s="1">
        <v>8.577340920848421</v>
      </c>
      <c r="T141" s="1">
        <v>8.7562919463087265</v>
      </c>
      <c r="U141" s="1">
        <v>9.0508212986440331</v>
      </c>
      <c r="V141" s="1">
        <v>8.8388576193454238</v>
      </c>
      <c r="W141" s="1">
        <v>8.9265301880910322</v>
      </c>
      <c r="X141" s="1">
        <v>9.232503330259247</v>
      </c>
      <c r="Y141" s="1">
        <v>9.2448048656867687</v>
      </c>
      <c r="Z141" s="1">
        <v>8.7820125025206721</v>
      </c>
    </row>
    <row r="142" spans="1:26" ht="15.75" x14ac:dyDescent="0.55000000000000004">
      <c r="A142" t="s">
        <v>15</v>
      </c>
      <c r="B142" s="1">
        <v>0.16685785796224845</v>
      </c>
      <c r="C142" s="1">
        <v>0.17774989544123795</v>
      </c>
      <c r="D142" s="1">
        <v>0.19306980997866072</v>
      </c>
      <c r="E142" s="1">
        <v>5.155170636148057E-2</v>
      </c>
      <c r="F142" s="1">
        <v>9.5016891891891872E-2</v>
      </c>
      <c r="G142" s="1">
        <v>4.1382164287192227E-2</v>
      </c>
      <c r="H142" s="1">
        <v>0.13451986754966885</v>
      </c>
      <c r="I142" s="1">
        <v>0.13656896732850088</v>
      </c>
      <c r="J142" s="1">
        <v>0.10385294423096895</v>
      </c>
      <c r="K142" s="1">
        <v>0.10330578512396696</v>
      </c>
      <c r="L142" s="1">
        <v>0</v>
      </c>
      <c r="M142" s="1">
        <v>0.12331723358339326</v>
      </c>
      <c r="N142" s="1">
        <v>0.13386880856760372</v>
      </c>
      <c r="O142" s="1">
        <v>0.24477307496175418</v>
      </c>
      <c r="P142" s="1">
        <v>0.19864087820177734</v>
      </c>
      <c r="Q142" s="1">
        <v>0.17710178143556621</v>
      </c>
      <c r="R142" s="1">
        <v>0.19922407465660061</v>
      </c>
      <c r="S142" s="1">
        <v>6.2079668908432487E-2</v>
      </c>
      <c r="T142" s="1">
        <v>0.2097315436241611</v>
      </c>
      <c r="U142" s="1">
        <v>0.18741042883915776</v>
      </c>
      <c r="V142" s="1">
        <v>9.3808630393996242E-2</v>
      </c>
      <c r="W142" s="1">
        <v>0.1039176971838304</v>
      </c>
      <c r="X142" s="1">
        <v>3.0740854595757761E-2</v>
      </c>
      <c r="Y142" s="1">
        <v>8.1094779523568153E-2</v>
      </c>
      <c r="Z142" s="1">
        <v>5.0413389796329908E-2</v>
      </c>
    </row>
    <row r="143" spans="1:26" x14ac:dyDescent="0.45">
      <c r="A143" t="s">
        <v>8</v>
      </c>
      <c r="B143" s="1">
        <f>SUM(B133:B142)</f>
        <v>100.00000000000001</v>
      </c>
      <c r="C143" s="1">
        <f t="shared" ref="C143:Z143" si="39">SUM(C133:C142)</f>
        <v>100</v>
      </c>
      <c r="D143" s="1">
        <f t="shared" si="39"/>
        <v>99.999999999999986</v>
      </c>
      <c r="E143" s="1">
        <f t="shared" si="39"/>
        <v>99.999999999999986</v>
      </c>
      <c r="F143" s="1">
        <f t="shared" si="39"/>
        <v>99.999999999999986</v>
      </c>
      <c r="G143" s="1">
        <f t="shared" si="39"/>
        <v>100</v>
      </c>
      <c r="H143" s="1">
        <f t="shared" si="39"/>
        <v>99.999999999999986</v>
      </c>
      <c r="I143" s="1">
        <f t="shared" si="39"/>
        <v>99.999999999999986</v>
      </c>
      <c r="J143" s="1">
        <f t="shared" si="39"/>
        <v>100</v>
      </c>
      <c r="K143" s="1">
        <f t="shared" si="39"/>
        <v>100.00000000000003</v>
      </c>
      <c r="L143" s="1">
        <f t="shared" si="39"/>
        <v>99.999999999999972</v>
      </c>
      <c r="M143" s="1">
        <f t="shared" si="39"/>
        <v>99.999999999999986</v>
      </c>
      <c r="N143" s="1">
        <f t="shared" si="39"/>
        <v>99.999999999999986</v>
      </c>
      <c r="O143" s="1">
        <f t="shared" si="39"/>
        <v>100</v>
      </c>
      <c r="P143" s="1">
        <f t="shared" si="39"/>
        <v>99.999999999999986</v>
      </c>
      <c r="Q143" s="1">
        <f t="shared" si="39"/>
        <v>100</v>
      </c>
      <c r="R143" s="1">
        <f t="shared" si="39"/>
        <v>100</v>
      </c>
      <c r="S143" s="1">
        <f t="shared" si="39"/>
        <v>100.00000000000003</v>
      </c>
      <c r="T143" s="1">
        <f t="shared" si="39"/>
        <v>100</v>
      </c>
      <c r="U143" s="1">
        <f t="shared" si="39"/>
        <v>100.00000000000001</v>
      </c>
      <c r="V143" s="1">
        <f t="shared" si="39"/>
        <v>99.999999999999972</v>
      </c>
      <c r="W143" s="1">
        <f t="shared" si="39"/>
        <v>100</v>
      </c>
      <c r="X143" s="1">
        <f t="shared" si="39"/>
        <v>100</v>
      </c>
      <c r="Y143" s="1">
        <f t="shared" si="39"/>
        <v>99.999999999999972</v>
      </c>
      <c r="Z143" s="1">
        <f t="shared" si="39"/>
        <v>100</v>
      </c>
    </row>
    <row r="144" spans="1:26" x14ac:dyDescent="0.45">
      <c r="A144" t="s">
        <v>9</v>
      </c>
      <c r="B144" s="1">
        <v>97.58</v>
      </c>
      <c r="C144" s="1">
        <v>97.55</v>
      </c>
      <c r="D144" s="1">
        <v>98.13</v>
      </c>
      <c r="E144" s="1">
        <v>97.47</v>
      </c>
      <c r="F144" s="1">
        <v>98.66</v>
      </c>
      <c r="G144" s="1">
        <v>97.26</v>
      </c>
      <c r="H144" s="1">
        <v>96.54</v>
      </c>
      <c r="I144" s="1">
        <v>95.99</v>
      </c>
      <c r="J144" s="1">
        <v>97.55</v>
      </c>
      <c r="K144" s="1">
        <v>96.99</v>
      </c>
      <c r="L144" s="1">
        <v>97.02</v>
      </c>
      <c r="M144" s="1">
        <v>96.72</v>
      </c>
      <c r="N144" s="1">
        <v>96.25</v>
      </c>
      <c r="O144" s="1">
        <v>97.77</v>
      </c>
      <c r="P144" s="1">
        <v>96.47</v>
      </c>
      <c r="Q144" s="1">
        <v>97.66</v>
      </c>
      <c r="R144" s="1">
        <v>96.59</v>
      </c>
      <c r="S144" s="1">
        <v>97.05</v>
      </c>
      <c r="T144" s="1">
        <v>97.47</v>
      </c>
      <c r="U144" s="1">
        <v>96.13</v>
      </c>
      <c r="V144" s="1">
        <v>96.44</v>
      </c>
      <c r="W144" s="1">
        <v>97.08</v>
      </c>
      <c r="X144" s="1">
        <v>96.55</v>
      </c>
      <c r="Y144" s="1">
        <v>97.44</v>
      </c>
      <c r="Z144" s="1">
        <v>97.09</v>
      </c>
    </row>
    <row r="145" spans="1:33" x14ac:dyDescent="0.45">
      <c r="A145" t="s">
        <v>4</v>
      </c>
      <c r="B145" s="1">
        <v>0.55000000000000004</v>
      </c>
      <c r="C145" s="1">
        <v>0.56999999999999995</v>
      </c>
      <c r="D145" s="1">
        <v>0.63</v>
      </c>
      <c r="E145" s="1">
        <v>0.66</v>
      </c>
      <c r="F145" s="1">
        <v>0.61</v>
      </c>
      <c r="G145" s="1">
        <v>0.57999999999999996</v>
      </c>
      <c r="H145" s="1">
        <v>0.71</v>
      </c>
      <c r="I145" s="1">
        <v>0.67</v>
      </c>
      <c r="J145" s="1">
        <v>0.54</v>
      </c>
      <c r="K145" s="1">
        <v>0.59</v>
      </c>
      <c r="L145" s="1">
        <v>0.51</v>
      </c>
      <c r="M145" s="1">
        <v>0.54</v>
      </c>
      <c r="N145" s="1">
        <v>0.62</v>
      </c>
      <c r="O145" s="1">
        <v>0.59</v>
      </c>
      <c r="P145" s="1">
        <v>0.62</v>
      </c>
      <c r="Q145" s="1">
        <v>0.56999999999999995</v>
      </c>
      <c r="R145" s="1">
        <v>0.59</v>
      </c>
      <c r="S145" s="1">
        <v>0.62</v>
      </c>
      <c r="T145" s="1">
        <v>0.56999999999999995</v>
      </c>
      <c r="U145" s="1">
        <v>0.57999999999999996</v>
      </c>
      <c r="V145" s="1">
        <v>0.61</v>
      </c>
      <c r="W145" s="1">
        <v>0.59</v>
      </c>
      <c r="X145" s="1">
        <v>0.55000000000000004</v>
      </c>
      <c r="Y145" s="1">
        <v>0.56000000000000005</v>
      </c>
      <c r="Z145" s="1">
        <v>0.59</v>
      </c>
    </row>
    <row r="147" spans="1:33" x14ac:dyDescent="0.45">
      <c r="A147" t="s">
        <v>5</v>
      </c>
      <c r="B147" s="1">
        <f>(B140+B141)</f>
        <v>13.098341850036501</v>
      </c>
      <c r="C147" s="1">
        <f t="shared" ref="C147:Z147" si="40">(C140+C141)</f>
        <v>13.895859473023837</v>
      </c>
      <c r="D147" s="1">
        <f t="shared" si="40"/>
        <v>13.789249060054873</v>
      </c>
      <c r="E147" s="1">
        <f t="shared" si="40"/>
        <v>14.197339931951749</v>
      </c>
      <c r="F147" s="1">
        <f t="shared" si="40"/>
        <v>13.766891891891891</v>
      </c>
      <c r="G147" s="1">
        <f t="shared" si="40"/>
        <v>12.528450237947446</v>
      </c>
      <c r="H147" s="1">
        <f t="shared" si="40"/>
        <v>13.731374172185429</v>
      </c>
      <c r="I147" s="1">
        <f t="shared" si="40"/>
        <v>13.877508141611512</v>
      </c>
      <c r="J147" s="1">
        <f t="shared" si="40"/>
        <v>14.196697476373455</v>
      </c>
      <c r="K147" s="1">
        <f t="shared" si="40"/>
        <v>13.884297520661159</v>
      </c>
      <c r="L147" s="1">
        <f t="shared" si="40"/>
        <v>13.991069530087174</v>
      </c>
      <c r="M147" s="1">
        <f t="shared" si="40"/>
        <v>13.72931867228445</v>
      </c>
      <c r="N147" s="1">
        <f t="shared" si="40"/>
        <v>13.850272886417464</v>
      </c>
      <c r="O147" s="1">
        <f t="shared" si="40"/>
        <v>12.106068332483426</v>
      </c>
      <c r="P147" s="1">
        <f t="shared" si="40"/>
        <v>14.051228437009932</v>
      </c>
      <c r="Q147" s="1">
        <f t="shared" si="40"/>
        <v>14.501510574018127</v>
      </c>
      <c r="R147" s="1">
        <f t="shared" si="40"/>
        <v>13.578693509489359</v>
      </c>
      <c r="S147" s="1">
        <f t="shared" si="40"/>
        <v>14.94050698396275</v>
      </c>
      <c r="T147" s="1">
        <f t="shared" si="40"/>
        <v>13.643036912751679</v>
      </c>
      <c r="U147" s="1">
        <f t="shared" si="40"/>
        <v>14.981810164259731</v>
      </c>
      <c r="V147" s="1">
        <f t="shared" si="40"/>
        <v>13.977485928705441</v>
      </c>
      <c r="W147" s="1">
        <f t="shared" si="40"/>
        <v>13.685960719110465</v>
      </c>
      <c r="X147" s="1">
        <f t="shared" si="40"/>
        <v>14.591658981453016</v>
      </c>
      <c r="Y147" s="1">
        <f t="shared" si="40"/>
        <v>14.769386720729848</v>
      </c>
      <c r="Z147" s="1">
        <f t="shared" si="40"/>
        <v>13.672111312764674</v>
      </c>
    </row>
    <row r="148" spans="1:33" ht="15.75" x14ac:dyDescent="0.55000000000000004">
      <c r="A148" t="s">
        <v>16</v>
      </c>
      <c r="B148" s="4">
        <f>B141/B140</f>
        <v>1.7973273942093539</v>
      </c>
      <c r="C148" s="4">
        <f t="shared" ref="C148:Z148" si="41">C141/C140</f>
        <v>1.7177914110429449</v>
      </c>
      <c r="D148" s="4">
        <f t="shared" si="41"/>
        <v>1.7140000000000002</v>
      </c>
      <c r="E148" s="4">
        <f t="shared" si="41"/>
        <v>1.7931034482758619</v>
      </c>
      <c r="F148" s="4">
        <f t="shared" si="41"/>
        <v>1.6343434343434344</v>
      </c>
      <c r="G148" s="4">
        <f t="shared" si="41"/>
        <v>1.6099137931034484</v>
      </c>
      <c r="H148" s="4">
        <f t="shared" si="41"/>
        <v>1.78781512605042</v>
      </c>
      <c r="I148" s="4">
        <f t="shared" si="41"/>
        <v>1.9096916299559472</v>
      </c>
      <c r="J148" s="4">
        <f t="shared" si="41"/>
        <v>1.7955010224948875</v>
      </c>
      <c r="K148" s="4">
        <f t="shared" si="41"/>
        <v>1.8841201716738194</v>
      </c>
      <c r="L148" s="4">
        <f t="shared" si="41"/>
        <v>1.8671023965141613</v>
      </c>
      <c r="M148" s="4">
        <f t="shared" si="41"/>
        <v>1.7209775967413443</v>
      </c>
      <c r="N148" s="4">
        <f t="shared" si="41"/>
        <v>1.6528599605522685</v>
      </c>
      <c r="O148" s="4">
        <f t="shared" si="41"/>
        <v>1.0118644067796609</v>
      </c>
      <c r="P148" s="4">
        <f t="shared" si="41"/>
        <v>1.8354430379746836</v>
      </c>
      <c r="Q148" s="4">
        <f t="shared" si="41"/>
        <v>1.0291545189504374</v>
      </c>
      <c r="R148" s="4">
        <f t="shared" si="41"/>
        <v>1.7320675105485233</v>
      </c>
      <c r="S148" s="4">
        <f t="shared" si="41"/>
        <v>1.3479674796747967</v>
      </c>
      <c r="T148" s="4">
        <f t="shared" si="41"/>
        <v>1.7918454935622319</v>
      </c>
      <c r="U148" s="4">
        <f t="shared" si="41"/>
        <v>1.5260223048327142</v>
      </c>
      <c r="V148" s="4">
        <f t="shared" si="41"/>
        <v>1.7200811359026369</v>
      </c>
      <c r="W148" s="4">
        <f t="shared" si="41"/>
        <v>1.8755458515283845</v>
      </c>
      <c r="X148" s="4">
        <f t="shared" si="41"/>
        <v>1.7227533460803059</v>
      </c>
      <c r="Y148" s="4">
        <f t="shared" si="41"/>
        <v>1.6733944954128439</v>
      </c>
      <c r="Z148" s="4">
        <f t="shared" si="41"/>
        <v>1.7958762886597943</v>
      </c>
    </row>
    <row r="149" spans="1:33" x14ac:dyDescent="0.45">
      <c r="A149" t="s">
        <v>6</v>
      </c>
      <c r="B149" s="4">
        <f>B139/B136</f>
        <v>1.1632653061224487</v>
      </c>
      <c r="C149" s="4">
        <f t="shared" ref="C149:Z149" si="42">C139/C136</f>
        <v>1</v>
      </c>
      <c r="D149" s="4">
        <f t="shared" si="42"/>
        <v>0.98536585365853679</v>
      </c>
      <c r="E149" s="4">
        <f t="shared" si="42"/>
        <v>0.94471153846153844</v>
      </c>
      <c r="F149" s="4">
        <f t="shared" si="42"/>
        <v>1.0051150895140666</v>
      </c>
      <c r="G149" s="4">
        <f t="shared" si="42"/>
        <v>1.2687861271676297</v>
      </c>
      <c r="H149" s="4">
        <f t="shared" si="42"/>
        <v>0.88539325842696626</v>
      </c>
      <c r="I149" s="4">
        <f t="shared" si="42"/>
        <v>1.0688775510204083</v>
      </c>
      <c r="J149" s="4">
        <f t="shared" si="42"/>
        <v>1.0941828254847645</v>
      </c>
      <c r="K149" s="4">
        <f t="shared" si="42"/>
        <v>0.98594847775175642</v>
      </c>
      <c r="L149" s="4">
        <f t="shared" si="42"/>
        <v>1.0302267002518892</v>
      </c>
      <c r="M149" s="4">
        <f t="shared" si="42"/>
        <v>1.028776978417266</v>
      </c>
      <c r="N149" s="4">
        <f t="shared" si="42"/>
        <v>0.93516209476309231</v>
      </c>
      <c r="O149" s="4">
        <f t="shared" si="42"/>
        <v>1.0084210526315789</v>
      </c>
      <c r="P149" s="4">
        <f t="shared" si="42"/>
        <v>0.96332518337408302</v>
      </c>
      <c r="Q149" s="4">
        <f t="shared" si="42"/>
        <v>0.72750000000000004</v>
      </c>
      <c r="R149" s="4">
        <f t="shared" si="42"/>
        <v>1.0433673469387756</v>
      </c>
      <c r="S149" s="4">
        <f t="shared" si="42"/>
        <v>0.68148148148148147</v>
      </c>
      <c r="T149" s="4">
        <f t="shared" si="42"/>
        <v>1.0357142857142858</v>
      </c>
      <c r="U149" s="4">
        <f t="shared" si="42"/>
        <v>1.1069182389937107</v>
      </c>
      <c r="V149" s="4">
        <f t="shared" si="42"/>
        <v>0.92345679012345683</v>
      </c>
      <c r="W149" s="4">
        <f t="shared" si="42"/>
        <v>1.0372340425531916</v>
      </c>
      <c r="X149" s="4">
        <f t="shared" si="42"/>
        <v>0.94634146341463432</v>
      </c>
      <c r="Y149" s="4">
        <f t="shared" si="42"/>
        <v>0.96857142857142864</v>
      </c>
      <c r="Z149" s="4">
        <f t="shared" si="42"/>
        <v>1.0373831775700935</v>
      </c>
    </row>
    <row r="150" spans="1:33" x14ac:dyDescent="0.45">
      <c r="B150" s="5" t="s">
        <v>74</v>
      </c>
      <c r="C150" s="5" t="s">
        <v>74</v>
      </c>
      <c r="D150" s="5" t="s">
        <v>74</v>
      </c>
      <c r="E150" s="5" t="s">
        <v>74</v>
      </c>
      <c r="F150" s="5" t="s">
        <v>74</v>
      </c>
      <c r="G150" s="5" t="s">
        <v>74</v>
      </c>
      <c r="H150" s="5" t="s">
        <v>74</v>
      </c>
      <c r="I150" s="5" t="s">
        <v>74</v>
      </c>
      <c r="J150" s="5" t="s">
        <v>74</v>
      </c>
      <c r="K150" s="5" t="s">
        <v>74</v>
      </c>
      <c r="L150" s="5" t="s">
        <v>74</v>
      </c>
      <c r="M150" s="5" t="s">
        <v>74</v>
      </c>
      <c r="N150" s="5" t="s">
        <v>74</v>
      </c>
      <c r="O150" s="5" t="s">
        <v>74</v>
      </c>
      <c r="P150" s="5" t="s">
        <v>74</v>
      </c>
      <c r="Q150" s="5" t="s">
        <v>74</v>
      </c>
      <c r="R150" s="5" t="s">
        <v>74</v>
      </c>
      <c r="S150" s="5" t="s">
        <v>74</v>
      </c>
      <c r="T150" s="5" t="s">
        <v>74</v>
      </c>
      <c r="U150" s="5" t="s">
        <v>74</v>
      </c>
      <c r="V150" s="5" t="s">
        <v>74</v>
      </c>
      <c r="W150" s="5" t="s">
        <v>74</v>
      </c>
      <c r="X150" s="5" t="s">
        <v>74</v>
      </c>
      <c r="Y150" s="5" t="s">
        <v>74</v>
      </c>
      <c r="Z150" s="5" t="s">
        <v>74</v>
      </c>
      <c r="AA150" s="5"/>
      <c r="AB150" s="5"/>
      <c r="AC150" s="5"/>
    </row>
    <row r="154" spans="1:33" x14ac:dyDescent="0.45">
      <c r="A154" s="2" t="s">
        <v>84</v>
      </c>
    </row>
    <row r="156" spans="1:33" ht="15.75" x14ac:dyDescent="0.55000000000000004">
      <c r="A156" t="s">
        <v>10</v>
      </c>
      <c r="B156" s="1">
        <v>61.704060276266198</v>
      </c>
      <c r="C156" s="1">
        <v>61.628920227320599</v>
      </c>
      <c r="D156" s="1">
        <v>61.149437052200597</v>
      </c>
      <c r="E156" s="1">
        <v>59.508110936682378</v>
      </c>
      <c r="F156" s="1">
        <v>59.592338420567451</v>
      </c>
      <c r="G156" s="1">
        <v>59.859584859584857</v>
      </c>
      <c r="H156" s="1">
        <v>59.827833572453372</v>
      </c>
      <c r="I156" s="1">
        <v>60.978643997511938</v>
      </c>
      <c r="J156" s="1">
        <v>60.629341191328145</v>
      </c>
      <c r="K156" s="1">
        <v>60.921678032651371</v>
      </c>
      <c r="L156" s="1">
        <v>59.831076672104402</v>
      </c>
      <c r="M156" s="1">
        <v>59.532080098079277</v>
      </c>
      <c r="N156" s="1">
        <v>62.014299036369287</v>
      </c>
      <c r="O156" s="1">
        <v>62.410986775178017</v>
      </c>
      <c r="P156" s="1">
        <v>59.948240165631475</v>
      </c>
      <c r="Q156" s="1">
        <v>60.063733552631589</v>
      </c>
      <c r="R156" s="1">
        <v>60.103305785123972</v>
      </c>
      <c r="S156" s="1">
        <v>60.095703734526161</v>
      </c>
      <c r="T156" s="1">
        <v>60.142238713667282</v>
      </c>
      <c r="U156" s="1">
        <v>60.246453349901614</v>
      </c>
      <c r="V156" s="1">
        <v>59.893216080402006</v>
      </c>
      <c r="W156" s="1">
        <v>57.61</v>
      </c>
      <c r="X156" s="1">
        <v>55.077964710709885</v>
      </c>
      <c r="Y156" s="1">
        <v>55.941555124144273</v>
      </c>
      <c r="Z156" s="1">
        <v>56.214718259263066</v>
      </c>
      <c r="AA156" s="1">
        <v>56.14</v>
      </c>
      <c r="AB156" s="1">
        <v>56.42</v>
      </c>
      <c r="AC156" s="1">
        <v>55.79</v>
      </c>
      <c r="AD156" s="1">
        <v>56.2</v>
      </c>
      <c r="AE156" s="1">
        <v>56.02</v>
      </c>
      <c r="AF156">
        <v>56.3</v>
      </c>
      <c r="AG156">
        <v>54.65</v>
      </c>
    </row>
    <row r="157" spans="1:33" ht="15.75" x14ac:dyDescent="0.55000000000000004">
      <c r="A157" t="s">
        <v>11</v>
      </c>
      <c r="B157" s="1">
        <v>0.23022185014650487</v>
      </c>
      <c r="C157" s="1">
        <v>0.31572300568301415</v>
      </c>
      <c r="D157" s="1">
        <v>0.36847492323439096</v>
      </c>
      <c r="E157" s="1">
        <v>0.31397174254317117</v>
      </c>
      <c r="F157" s="1">
        <v>0.43019563658711463</v>
      </c>
      <c r="G157" s="1">
        <v>0.73260073260073255</v>
      </c>
      <c r="H157" s="1">
        <v>0.45091207214593154</v>
      </c>
      <c r="I157" s="1">
        <v>0.38357868546547802</v>
      </c>
      <c r="J157" s="1">
        <v>0.64197011155546202</v>
      </c>
      <c r="K157" s="1">
        <v>0.24798512089274644</v>
      </c>
      <c r="L157" s="1">
        <v>0.40783034257748779</v>
      </c>
      <c r="M157" s="1">
        <v>0.61299550469963215</v>
      </c>
      <c r="N157" s="1">
        <v>0.21759403170655889</v>
      </c>
      <c r="O157" s="1">
        <v>0.47812817904374361</v>
      </c>
      <c r="P157" s="1">
        <v>0.51759834368530022</v>
      </c>
      <c r="Q157" s="1">
        <v>0.43174342105263164</v>
      </c>
      <c r="R157" s="1">
        <v>0.44421487603305787</v>
      </c>
      <c r="S157" s="1">
        <v>0.46811609279101218</v>
      </c>
      <c r="T157" s="1">
        <v>0.41228612657184088</v>
      </c>
      <c r="U157" s="1">
        <v>0.44527285906596242</v>
      </c>
      <c r="V157" s="1">
        <v>0.50251256281407031</v>
      </c>
      <c r="W157" s="1">
        <v>2.0946795140343529E-2</v>
      </c>
      <c r="X157" s="1">
        <v>0.43085761181780874</v>
      </c>
      <c r="Y157" s="1">
        <v>0.17369980586492284</v>
      </c>
      <c r="Z157" s="1">
        <v>0.12316534948167916</v>
      </c>
      <c r="AA157" s="1">
        <v>0.27</v>
      </c>
      <c r="AB157" s="1">
        <v>0.15</v>
      </c>
      <c r="AC157" s="1">
        <v>0.32</v>
      </c>
      <c r="AD157" s="1">
        <v>0.36</v>
      </c>
      <c r="AE157" s="1">
        <v>0.3</v>
      </c>
      <c r="AF157">
        <v>0.33</v>
      </c>
      <c r="AG157">
        <v>0.28999999999999998</v>
      </c>
    </row>
    <row r="158" spans="1:33" ht="15.75" x14ac:dyDescent="0.55000000000000004">
      <c r="A158" t="s">
        <v>12</v>
      </c>
      <c r="B158" s="1">
        <v>18.63750523231478</v>
      </c>
      <c r="C158" s="1">
        <v>18.501368133024627</v>
      </c>
      <c r="D158" s="1">
        <v>19.263050153531218</v>
      </c>
      <c r="E158" s="1">
        <v>19.256933542647829</v>
      </c>
      <c r="F158" s="1">
        <v>19.307589880159789</v>
      </c>
      <c r="G158" s="1">
        <v>18.874643874643873</v>
      </c>
      <c r="H158" s="1">
        <v>19.174011067841771</v>
      </c>
      <c r="I158" s="1">
        <v>18.73315363881402</v>
      </c>
      <c r="J158" s="1">
        <v>18.701326036623868</v>
      </c>
      <c r="K158" s="1">
        <v>18.795205620996075</v>
      </c>
      <c r="L158" s="1">
        <v>19.300570962479608</v>
      </c>
      <c r="M158" s="1">
        <v>19.135676338373518</v>
      </c>
      <c r="N158" s="1">
        <v>18.619832141746969</v>
      </c>
      <c r="O158" s="1">
        <v>18.728382502543234</v>
      </c>
      <c r="P158" s="1">
        <v>19.047619047619047</v>
      </c>
      <c r="Q158" s="1">
        <v>18.821957236842106</v>
      </c>
      <c r="R158" s="1">
        <v>18.987603305785125</v>
      </c>
      <c r="S158" s="1">
        <v>18.995110787475294</v>
      </c>
      <c r="T158" s="1">
        <v>18.84147598433313</v>
      </c>
      <c r="U158" s="1">
        <v>18.970694832763794</v>
      </c>
      <c r="V158" s="1">
        <v>19.200167504187604</v>
      </c>
      <c r="W158" s="1">
        <v>22.68</v>
      </c>
      <c r="X158" s="1">
        <v>21.491588018054983</v>
      </c>
      <c r="Y158" s="1">
        <v>22.049657709206087</v>
      </c>
      <c r="Z158" s="1">
        <v>22.23134558144309</v>
      </c>
      <c r="AA158" s="1">
        <v>21.56</v>
      </c>
      <c r="AB158" s="1">
        <v>22.58</v>
      </c>
      <c r="AC158" s="1">
        <v>20.63</v>
      </c>
      <c r="AD158" s="1">
        <v>20.45</v>
      </c>
      <c r="AE158" s="1">
        <v>21.23</v>
      </c>
      <c r="AF158">
        <v>21.1</v>
      </c>
      <c r="AG158">
        <v>21</v>
      </c>
    </row>
    <row r="159" spans="1:33" x14ac:dyDescent="0.45">
      <c r="A159" t="s">
        <v>0</v>
      </c>
      <c r="B159" s="1">
        <v>2.9161573880284601</v>
      </c>
      <c r="C159" s="1">
        <v>2.6310671437592101</v>
      </c>
      <c r="D159" s="1">
        <v>2.1573183213920202</v>
      </c>
      <c r="E159" s="1">
        <v>3.6525379382522245</v>
      </c>
      <c r="F159" s="1">
        <v>3.3493803134282496</v>
      </c>
      <c r="G159" s="1">
        <v>3.4595034595034595</v>
      </c>
      <c r="H159" s="1">
        <v>3.433080549292888</v>
      </c>
      <c r="I159" s="1">
        <v>3.141198424217293</v>
      </c>
      <c r="J159" s="1">
        <v>3.4834771627025889</v>
      </c>
      <c r="K159" s="1">
        <v>3.554453399462699</v>
      </c>
      <c r="L159" s="1">
        <v>3.2728384991843393</v>
      </c>
      <c r="M159" s="1">
        <v>3.3510420923579889</v>
      </c>
      <c r="N159" s="1">
        <v>2.8079991710703553</v>
      </c>
      <c r="O159" s="1">
        <v>2.3499491353001014</v>
      </c>
      <c r="P159" s="1">
        <v>3.3022774327122155</v>
      </c>
      <c r="Q159" s="1">
        <v>3.5492598684210499</v>
      </c>
      <c r="R159" s="1">
        <v>3.5053719008264501</v>
      </c>
      <c r="S159" s="1">
        <v>3.5617081036096998</v>
      </c>
      <c r="T159" s="1">
        <v>3.57965367965368</v>
      </c>
      <c r="U159" s="1">
        <v>3.5139587863725801</v>
      </c>
      <c r="V159" s="1">
        <v>3.4</v>
      </c>
      <c r="W159" s="1">
        <v>1.5919564306661083</v>
      </c>
      <c r="X159" s="1">
        <v>2.708247845711941</v>
      </c>
      <c r="Y159" s="1">
        <v>2.8813732502298968</v>
      </c>
      <c r="Z159" s="1">
        <v>3.109925074412399</v>
      </c>
      <c r="AA159" s="1">
        <v>2.4</v>
      </c>
      <c r="AB159" s="1">
        <v>1.95</v>
      </c>
      <c r="AC159" s="1">
        <v>2.2400000000000002</v>
      </c>
      <c r="AD159" s="1">
        <v>2.36</v>
      </c>
      <c r="AE159" s="1">
        <v>2.76</v>
      </c>
      <c r="AF159">
        <v>2.56</v>
      </c>
      <c r="AG159">
        <v>3.21</v>
      </c>
    </row>
    <row r="160" spans="1:33" x14ac:dyDescent="0.45">
      <c r="A160" t="s">
        <v>1</v>
      </c>
      <c r="B160" s="1">
        <v>0.13604018417748015</v>
      </c>
      <c r="C160" s="1">
        <v>0.22100610397810991</v>
      </c>
      <c r="D160" s="1">
        <v>0.20470829068577276</v>
      </c>
      <c r="E160" s="1">
        <v>0.1360544217687075</v>
      </c>
      <c r="F160" s="1">
        <v>0.1229130390248899</v>
      </c>
      <c r="G160" s="1">
        <v>4.0700040700040699E-2</v>
      </c>
      <c r="H160" s="1">
        <v>2.0496003279360527E-2</v>
      </c>
      <c r="I160" s="1">
        <v>0.17623885548413853</v>
      </c>
      <c r="J160" s="1">
        <v>0.21048200378867607</v>
      </c>
      <c r="K160" s="1">
        <v>0</v>
      </c>
      <c r="L160" s="1">
        <v>0.23450244698205547</v>
      </c>
      <c r="M160" s="1">
        <v>0.15324887617490804</v>
      </c>
      <c r="N160" s="1">
        <v>0.25904051393637961</v>
      </c>
      <c r="O160" s="1">
        <v>0.23397761953204474</v>
      </c>
      <c r="P160" s="1">
        <v>0</v>
      </c>
      <c r="Q160" s="1">
        <v>0.12335526315789475</v>
      </c>
      <c r="R160" s="1">
        <v>0.13429752066115705</v>
      </c>
      <c r="S160" s="1">
        <v>0.11442837823780297</v>
      </c>
      <c r="T160" s="1">
        <v>0.14430014430014432</v>
      </c>
      <c r="U160" s="1">
        <v>0.12426219322771044</v>
      </c>
      <c r="V160" s="1">
        <v>0.12562814070351758</v>
      </c>
      <c r="W160" s="1">
        <v>0.21994134897360706</v>
      </c>
      <c r="X160" s="1">
        <v>0.11284366023799754</v>
      </c>
      <c r="Y160" s="1">
        <v>0.20435271278226216</v>
      </c>
      <c r="Z160" s="1">
        <v>4.1055116493893054E-2</v>
      </c>
      <c r="AA160" s="1">
        <v>0.03</v>
      </c>
      <c r="AB160" s="1">
        <v>0.08</v>
      </c>
      <c r="AC160" s="1">
        <v>0.15</v>
      </c>
      <c r="AD160" s="1">
        <v>0.13</v>
      </c>
      <c r="AE160" s="1">
        <v>0.05</v>
      </c>
      <c r="AF160">
        <v>0.09</v>
      </c>
      <c r="AG160">
        <v>0.15</v>
      </c>
    </row>
    <row r="161" spans="1:33" x14ac:dyDescent="0.45">
      <c r="A161" t="s">
        <v>2</v>
      </c>
      <c r="B161" s="1">
        <v>0.46044370029300974</v>
      </c>
      <c r="C161" s="1">
        <v>0.32624710587244798</v>
      </c>
      <c r="D161" s="1">
        <v>0.24564994882292732</v>
      </c>
      <c r="E161" s="1">
        <v>0.33490319204604924</v>
      </c>
      <c r="F161" s="1">
        <v>0.61456519512444951</v>
      </c>
      <c r="G161" s="1">
        <v>0.6715506715506715</v>
      </c>
      <c r="H161" s="1">
        <v>0.74810411969665913</v>
      </c>
      <c r="I161" s="1">
        <v>0.71532241343562109</v>
      </c>
      <c r="J161" s="1">
        <v>0.62092191117659445</v>
      </c>
      <c r="K161" s="1">
        <v>0.67162636908452156</v>
      </c>
      <c r="L161" s="1">
        <v>0.6423327895595432</v>
      </c>
      <c r="M161" s="1">
        <v>0.57212913771965679</v>
      </c>
      <c r="N161" s="1">
        <v>0.32121023728111076</v>
      </c>
      <c r="O161" s="1">
        <v>0.25432349949135297</v>
      </c>
      <c r="P161" s="1">
        <v>0.72463768115942029</v>
      </c>
      <c r="Q161" s="1">
        <v>0.76069078947368429</v>
      </c>
      <c r="R161" s="1">
        <v>0.70247933884297531</v>
      </c>
      <c r="S161" s="1">
        <v>0.74898574846561938</v>
      </c>
      <c r="T161" s="1">
        <v>0.78334364048649763</v>
      </c>
      <c r="U161" s="1">
        <v>0.78699389044216617</v>
      </c>
      <c r="V161" s="1">
        <v>0.76423785594639859</v>
      </c>
      <c r="W161" s="1">
        <v>0.13615416841223293</v>
      </c>
      <c r="X161" s="1">
        <v>0.54370127205580632</v>
      </c>
      <c r="Y161" s="1">
        <v>0.42914069684275058</v>
      </c>
      <c r="Z161" s="1">
        <v>1.4574566355332035</v>
      </c>
      <c r="AA161" s="1">
        <v>0.44</v>
      </c>
      <c r="AB161" s="1">
        <v>0.28000000000000003</v>
      </c>
      <c r="AC161" s="1">
        <v>0.87</v>
      </c>
      <c r="AD161" s="1">
        <v>0.31</v>
      </c>
      <c r="AE161" s="1">
        <v>0.46</v>
      </c>
      <c r="AF161">
        <v>0.39</v>
      </c>
      <c r="AG161">
        <v>0.99</v>
      </c>
    </row>
    <row r="162" spans="1:33" x14ac:dyDescent="0.45">
      <c r="A162" t="s">
        <v>3</v>
      </c>
      <c r="B162" s="1">
        <v>3.4510673922143198</v>
      </c>
      <c r="C162" s="1">
        <v>3.1048200378867601</v>
      </c>
      <c r="D162" s="1">
        <v>3.7328556806550699</v>
      </c>
      <c r="E162" s="1">
        <v>3.3594976452119316</v>
      </c>
      <c r="F162" s="1">
        <v>2.6631158455392812</v>
      </c>
      <c r="G162" s="1">
        <v>3.1033781033781032</v>
      </c>
      <c r="H162" s="1">
        <v>2.6234884197581474</v>
      </c>
      <c r="I162" s="1">
        <v>2.1356002488077963</v>
      </c>
      <c r="J162" s="1">
        <v>2.4836876447063778</v>
      </c>
      <c r="K162" s="1">
        <v>2.3661913618516222</v>
      </c>
      <c r="L162" s="1">
        <v>2.6305057096247961</v>
      </c>
      <c r="M162" s="1">
        <v>2.5541479362484671</v>
      </c>
      <c r="N162" s="1">
        <v>2.9427002383172725</v>
      </c>
      <c r="O162" s="1">
        <v>2.7060020345879958</v>
      </c>
      <c r="P162" s="1">
        <v>2.329192546583851</v>
      </c>
      <c r="Q162" s="1">
        <v>2.7652138157894739</v>
      </c>
      <c r="R162" s="1">
        <v>2.5516528925619841</v>
      </c>
      <c r="S162" s="1">
        <v>2.7254759180276706</v>
      </c>
      <c r="T162" s="1">
        <v>2.741702741702742</v>
      </c>
      <c r="U162" s="1">
        <v>2.6819923371647501</v>
      </c>
      <c r="V162" s="1">
        <v>2.6486599664991619</v>
      </c>
      <c r="W162" s="1">
        <v>1.6443234185169671</v>
      </c>
      <c r="X162" s="1">
        <v>4.093147312269183</v>
      </c>
      <c r="Y162" s="1">
        <v>3.3207315827117605</v>
      </c>
      <c r="Z162" s="1">
        <v>4.546854151698656</v>
      </c>
      <c r="AA162" s="1">
        <v>3.45</v>
      </c>
      <c r="AB162" s="1">
        <v>2.52</v>
      </c>
      <c r="AC162" s="1">
        <v>4.82</v>
      </c>
      <c r="AD162" s="1">
        <v>5.29</v>
      </c>
      <c r="AE162" s="1">
        <v>5.1100000000000003</v>
      </c>
      <c r="AF162">
        <v>5.2</v>
      </c>
      <c r="AG162">
        <v>4.92</v>
      </c>
    </row>
    <row r="163" spans="1:33" ht="15.75" x14ac:dyDescent="0.55000000000000004">
      <c r="A163" t="s">
        <v>13</v>
      </c>
      <c r="B163" s="1">
        <v>4.0999999999999996</v>
      </c>
      <c r="C163" s="1">
        <v>4.3</v>
      </c>
      <c r="D163" s="1">
        <v>4.4012282497441149</v>
      </c>
      <c r="E163" s="1">
        <v>4.4897959183673475</v>
      </c>
      <c r="F163" s="1">
        <v>5.0496773532725596</v>
      </c>
      <c r="G163" s="1">
        <v>3.9682539682539684</v>
      </c>
      <c r="H163" s="1">
        <v>4.6730887476941989</v>
      </c>
      <c r="I163" s="1">
        <v>5.1420277835372188</v>
      </c>
      <c r="J163" s="1">
        <v>4.3885497789938963</v>
      </c>
      <c r="K163" s="1">
        <v>4.866707997520149</v>
      </c>
      <c r="L163" s="1">
        <v>4.8939641109298533</v>
      </c>
      <c r="M163" s="1">
        <v>4.8426644871270943</v>
      </c>
      <c r="N163" s="1">
        <v>4.9424930059061225</v>
      </c>
      <c r="O163" s="1">
        <v>4.852492370295014</v>
      </c>
      <c r="P163" s="1">
        <v>4.3892339544513463</v>
      </c>
      <c r="Q163" s="1">
        <v>4.081003289473685</v>
      </c>
      <c r="R163" s="1">
        <v>4.3078512396694215</v>
      </c>
      <c r="S163" s="1">
        <v>4.0257983980027046</v>
      </c>
      <c r="T163" s="1">
        <v>3.9579468150896719</v>
      </c>
      <c r="U163" s="1">
        <v>4.0592316454385413</v>
      </c>
      <c r="V163" s="1">
        <v>3.8735343383584588</v>
      </c>
      <c r="W163" s="1">
        <v>9.1642228739002949</v>
      </c>
      <c r="X163" s="1">
        <v>6.8424292162494869</v>
      </c>
      <c r="Y163" s="1">
        <v>6.9582098702360273</v>
      </c>
      <c r="Z163" s="1">
        <v>5.7785076465154477</v>
      </c>
      <c r="AA163" s="1">
        <v>7.69</v>
      </c>
      <c r="AB163" s="1">
        <v>7.58</v>
      </c>
      <c r="AC163" s="1">
        <v>6.72</v>
      </c>
      <c r="AD163" s="1">
        <v>6.6</v>
      </c>
      <c r="AE163" s="1">
        <v>5.99</v>
      </c>
      <c r="AF163">
        <v>6.44</v>
      </c>
      <c r="AG163">
        <v>7.25</v>
      </c>
    </row>
    <row r="164" spans="1:33" ht="15.75" x14ac:dyDescent="0.55000000000000004">
      <c r="A164" t="s">
        <v>14</v>
      </c>
      <c r="B164" s="1">
        <v>8.2775219757220615</v>
      </c>
      <c r="C164" s="1">
        <v>8.671858556093456</v>
      </c>
      <c r="D164" s="1">
        <v>8.495394063459571</v>
      </c>
      <c r="E164" s="1">
        <v>8.4</v>
      </c>
      <c r="F164" s="1">
        <v>8.5</v>
      </c>
      <c r="G164" s="1">
        <v>8.7799999999999994</v>
      </c>
      <c r="H164" s="1">
        <v>8.8440254150440669</v>
      </c>
      <c r="I164" s="1">
        <v>8.4283640887414499</v>
      </c>
      <c r="J164" s="1">
        <v>8.3000000000000007</v>
      </c>
      <c r="K164" s="1">
        <v>8.4728249638355013</v>
      </c>
      <c r="L164" s="1">
        <v>8.5500000000000007</v>
      </c>
      <c r="M164" s="1">
        <v>8.7799999999999994</v>
      </c>
      <c r="N164" s="1">
        <v>7.8333851414361204</v>
      </c>
      <c r="O164" s="1">
        <v>7.8942014242115963</v>
      </c>
      <c r="P164" s="1">
        <v>9.658385093167702</v>
      </c>
      <c r="Q164" s="1">
        <v>9.3030427631578974</v>
      </c>
      <c r="R164" s="1">
        <v>9.1632231404958677</v>
      </c>
      <c r="S164" s="1">
        <v>9.1646728388640391</v>
      </c>
      <c r="T164" s="1">
        <v>9.2970521541950113</v>
      </c>
      <c r="U164" s="1">
        <v>9.0711401056228613</v>
      </c>
      <c r="V164" s="1">
        <v>9.390703517587939</v>
      </c>
      <c r="W164" s="1">
        <v>6.8496020108923341</v>
      </c>
      <c r="X164" s="1">
        <v>8.1555190808370952</v>
      </c>
      <c r="Y164" s="1">
        <v>7.8164912639215283</v>
      </c>
      <c r="Z164" s="1">
        <v>6.3532792774299498</v>
      </c>
      <c r="AA164" s="1">
        <v>8.0399999999999991</v>
      </c>
      <c r="AB164" s="1">
        <v>8.43</v>
      </c>
      <c r="AC164" s="1">
        <v>8.4499999999999993</v>
      </c>
      <c r="AD164" s="1">
        <v>8.3000000000000007</v>
      </c>
      <c r="AE164" s="1">
        <v>8.09</v>
      </c>
      <c r="AF164">
        <v>7.6</v>
      </c>
      <c r="AG164">
        <v>7.54</v>
      </c>
    </row>
    <row r="165" spans="1:33" ht="15.75" x14ac:dyDescent="0.55000000000000004">
      <c r="A165" t="s">
        <v>15</v>
      </c>
      <c r="B165" s="1">
        <v>7.3252406864797018E-2</v>
      </c>
      <c r="C165" s="1">
        <v>0</v>
      </c>
      <c r="D165" s="1">
        <v>8.1883316274309101E-2</v>
      </c>
      <c r="E165" s="1">
        <v>0.14652014652014655</v>
      </c>
      <c r="F165" s="1">
        <v>7.1699272764519109E-2</v>
      </c>
      <c r="G165" s="1">
        <v>0.11192511192511193</v>
      </c>
      <c r="H165" s="1">
        <v>0.20496003279360525</v>
      </c>
      <c r="I165" s="1">
        <v>0.16587186398507156</v>
      </c>
      <c r="J165" s="1">
        <v>0.13681330246263945</v>
      </c>
      <c r="K165" s="1">
        <v>0.10332713370531102</v>
      </c>
      <c r="L165" s="1">
        <v>0.23332789559543199</v>
      </c>
      <c r="M165" s="1">
        <v>0.2656313853698406</v>
      </c>
      <c r="N165" s="1">
        <v>4.1446482229820739E-2</v>
      </c>
      <c r="O165" s="1">
        <v>9.1556459816887065E-2</v>
      </c>
      <c r="P165" s="1">
        <v>8.2815734989648032E-2</v>
      </c>
      <c r="Q165" s="1">
        <v>0.1</v>
      </c>
      <c r="R165" s="1">
        <v>0.09</v>
      </c>
      <c r="S165" s="1">
        <v>0.1</v>
      </c>
      <c r="T165" s="1">
        <v>0.1</v>
      </c>
      <c r="U165" s="1">
        <v>0.12</v>
      </c>
      <c r="V165" s="1">
        <v>0.2</v>
      </c>
      <c r="W165" s="1">
        <v>8.3787180561374117E-2</v>
      </c>
      <c r="X165" s="1">
        <v>0.54370127205580632</v>
      </c>
      <c r="Y165" s="1">
        <v>0.22478798406048839</v>
      </c>
      <c r="Z165" s="1">
        <v>0.1436929077286257</v>
      </c>
      <c r="AA165" s="1">
        <v>0</v>
      </c>
      <c r="AB165" s="1">
        <v>0.01</v>
      </c>
      <c r="AC165" s="1">
        <v>0</v>
      </c>
      <c r="AD165" s="1">
        <v>0</v>
      </c>
      <c r="AE165" s="1">
        <v>0</v>
      </c>
      <c r="AF165" s="1">
        <v>0</v>
      </c>
      <c r="AG165" s="1">
        <v>0</v>
      </c>
    </row>
    <row r="166" spans="1:33" x14ac:dyDescent="0.45">
      <c r="A166" t="s">
        <v>8</v>
      </c>
      <c r="B166" s="1">
        <f>SUM(B156:B165)</f>
        <v>99.9862704060276</v>
      </c>
      <c r="C166" s="1">
        <f t="shared" ref="C166:AG166" si="43">SUM(C156:C165)</f>
        <v>99.701010313618227</v>
      </c>
      <c r="D166" s="1">
        <f t="shared" si="43"/>
        <v>100.1</v>
      </c>
      <c r="E166" s="1">
        <f t="shared" si="43"/>
        <v>99.598325484039805</v>
      </c>
      <c r="F166" s="1">
        <f t="shared" si="43"/>
        <v>99.701474956468317</v>
      </c>
      <c r="G166" s="1">
        <f t="shared" si="43"/>
        <v>99.602140822140839</v>
      </c>
      <c r="H166" s="1">
        <f t="shared" si="43"/>
        <v>100</v>
      </c>
      <c r="I166" s="1">
        <f t="shared" si="43"/>
        <v>100.00000000000001</v>
      </c>
      <c r="J166" s="1">
        <f t="shared" si="43"/>
        <v>99.596569143338229</v>
      </c>
      <c r="K166" s="1">
        <f t="shared" si="43"/>
        <v>100</v>
      </c>
      <c r="L166" s="1">
        <f t="shared" si="43"/>
        <v>99.996949429037528</v>
      </c>
      <c r="M166" s="1">
        <f t="shared" si="43"/>
        <v>99.799615856150396</v>
      </c>
      <c r="N166" s="1">
        <f t="shared" si="43"/>
        <v>99.999999999999986</v>
      </c>
      <c r="O166" s="1">
        <f t="shared" si="43"/>
        <v>99.999999999999986</v>
      </c>
      <c r="P166" s="1">
        <f t="shared" si="43"/>
        <v>100</v>
      </c>
      <c r="Q166" s="1">
        <f t="shared" si="43"/>
        <v>100</v>
      </c>
      <c r="R166" s="1">
        <f t="shared" si="43"/>
        <v>99.990000000000023</v>
      </c>
      <c r="S166" s="1">
        <f t="shared" si="43"/>
        <v>100</v>
      </c>
      <c r="T166" s="1">
        <f t="shared" si="43"/>
        <v>99.999999999999986</v>
      </c>
      <c r="U166" s="1">
        <f t="shared" si="43"/>
        <v>100.01999999999997</v>
      </c>
      <c r="V166" s="1">
        <f t="shared" si="43"/>
        <v>99.998659966499162</v>
      </c>
      <c r="W166" s="1">
        <f t="shared" si="43"/>
        <v>100.00093422706327</v>
      </c>
      <c r="X166" s="1">
        <f t="shared" si="43"/>
        <v>100</v>
      </c>
      <c r="Y166" s="1">
        <f t="shared" si="43"/>
        <v>100.00000000000001</v>
      </c>
      <c r="Z166" s="1">
        <f t="shared" si="43"/>
        <v>100.00000000000001</v>
      </c>
      <c r="AA166" s="1">
        <f t="shared" si="43"/>
        <v>100.02000000000001</v>
      </c>
      <c r="AB166" s="1">
        <f t="shared" si="43"/>
        <v>100.00000000000001</v>
      </c>
      <c r="AC166" s="1">
        <f t="shared" si="43"/>
        <v>99.99</v>
      </c>
      <c r="AD166" s="1">
        <f t="shared" si="43"/>
        <v>100</v>
      </c>
      <c r="AE166" s="1">
        <f t="shared" si="43"/>
        <v>100.00999999999999</v>
      </c>
      <c r="AF166" s="1">
        <f t="shared" si="43"/>
        <v>100.00999999999999</v>
      </c>
      <c r="AG166" s="1">
        <f t="shared" si="43"/>
        <v>100</v>
      </c>
    </row>
    <row r="167" spans="1:33" x14ac:dyDescent="0.45">
      <c r="A167" t="s">
        <v>9</v>
      </c>
      <c r="B167" s="1">
        <v>97.88</v>
      </c>
      <c r="C167" s="1">
        <v>97.86</v>
      </c>
      <c r="D167" s="1">
        <v>97.46</v>
      </c>
      <c r="E167" s="1">
        <v>96.99</v>
      </c>
      <c r="F167" s="1">
        <v>97.41</v>
      </c>
      <c r="G167" s="1">
        <v>98.09</v>
      </c>
      <c r="H167" s="1">
        <v>98.81</v>
      </c>
      <c r="I167" s="1">
        <v>97.69</v>
      </c>
      <c r="J167" s="1">
        <v>97.81</v>
      </c>
      <c r="K167" s="1">
        <v>98.26</v>
      </c>
      <c r="L167" s="1">
        <v>96.84</v>
      </c>
      <c r="M167" s="1">
        <v>97.44</v>
      </c>
      <c r="N167" s="1">
        <v>98.44</v>
      </c>
      <c r="O167" s="1">
        <v>97.65</v>
      </c>
      <c r="P167" s="1">
        <v>96.85</v>
      </c>
      <c r="Q167" s="1">
        <v>98.11</v>
      </c>
      <c r="R167" s="1">
        <v>97.98</v>
      </c>
      <c r="S167" s="1">
        <v>97.34</v>
      </c>
      <c r="T167" s="1">
        <v>97.47</v>
      </c>
      <c r="U167" s="1">
        <v>97.11</v>
      </c>
      <c r="V167" s="1">
        <v>98.79</v>
      </c>
      <c r="W167" s="1">
        <v>96.87</v>
      </c>
      <c r="X167" s="1">
        <v>96.44</v>
      </c>
      <c r="Y167" s="1">
        <v>96.31</v>
      </c>
      <c r="Z167" s="1">
        <v>97.11</v>
      </c>
      <c r="AA167" s="1">
        <v>95.77</v>
      </c>
      <c r="AB167" s="1">
        <v>96.39</v>
      </c>
      <c r="AC167" s="1">
        <v>96.12</v>
      </c>
      <c r="AD167" s="1">
        <v>97.02</v>
      </c>
      <c r="AE167" s="1">
        <v>96.74</v>
      </c>
      <c r="AF167" s="1">
        <v>97.05</v>
      </c>
      <c r="AG167" s="1">
        <v>96.55</v>
      </c>
    </row>
    <row r="168" spans="1:33" x14ac:dyDescent="0.45">
      <c r="A168" t="s">
        <v>4</v>
      </c>
      <c r="B168" s="1">
        <v>0.74</v>
      </c>
      <c r="C168" s="1">
        <v>0.76</v>
      </c>
      <c r="D168" s="1">
        <v>0.68</v>
      </c>
      <c r="E168" s="1">
        <v>0.73</v>
      </c>
      <c r="F168" s="1">
        <v>0.75</v>
      </c>
      <c r="G168" s="1">
        <v>0.71</v>
      </c>
      <c r="H168" s="1">
        <v>0.7</v>
      </c>
      <c r="I168" s="1">
        <v>0.77</v>
      </c>
      <c r="J168" s="1">
        <v>0.75</v>
      </c>
      <c r="K168" s="1">
        <v>0.77</v>
      </c>
      <c r="L168" s="1">
        <v>0.73</v>
      </c>
      <c r="M168" s="1">
        <v>0.71</v>
      </c>
      <c r="N168" s="1">
        <v>0.67</v>
      </c>
      <c r="O168" s="1">
        <v>0.6</v>
      </c>
      <c r="P168" s="1">
        <v>0.64</v>
      </c>
      <c r="Q168" s="1">
        <v>0.71</v>
      </c>
      <c r="R168" s="1">
        <v>0.74</v>
      </c>
      <c r="S168" s="1">
        <v>0.68</v>
      </c>
      <c r="T168" s="1">
        <v>0.63</v>
      </c>
      <c r="U168" s="1">
        <v>0.66</v>
      </c>
      <c r="V168" s="1">
        <v>0.59</v>
      </c>
      <c r="W168" s="1">
        <v>0.71</v>
      </c>
      <c r="X168" s="1">
        <v>0.73</v>
      </c>
      <c r="Y168" s="1">
        <v>0.69</v>
      </c>
      <c r="Z168" s="1">
        <v>0.67</v>
      </c>
      <c r="AA168" s="1">
        <v>0.65</v>
      </c>
      <c r="AB168" s="1">
        <v>0.69</v>
      </c>
      <c r="AC168" s="1">
        <v>0.68</v>
      </c>
      <c r="AD168" s="1">
        <v>0.71</v>
      </c>
      <c r="AE168" s="1">
        <v>0.72</v>
      </c>
      <c r="AF168" s="1">
        <v>0.67</v>
      </c>
      <c r="AG168" s="1">
        <v>0.65</v>
      </c>
    </row>
    <row r="169" spans="1:33" x14ac:dyDescent="0.45">
      <c r="AC169" s="1"/>
      <c r="AD169" s="1"/>
      <c r="AE169" s="1"/>
      <c r="AF169" s="1"/>
      <c r="AG169" s="1"/>
    </row>
    <row r="170" spans="1:33" x14ac:dyDescent="0.45">
      <c r="A170" t="s">
        <v>5</v>
      </c>
      <c r="B170" s="1">
        <v>13.098341850036501</v>
      </c>
      <c r="C170" s="1">
        <v>13.098341850036501</v>
      </c>
      <c r="D170" s="1">
        <v>13.098341850036501</v>
      </c>
      <c r="E170" s="1">
        <v>13.098341850036501</v>
      </c>
      <c r="F170" s="1">
        <v>13.098341850036501</v>
      </c>
      <c r="G170" s="1">
        <v>13.098341850036501</v>
      </c>
      <c r="H170" s="1">
        <v>13.098341850036501</v>
      </c>
      <c r="I170" s="1">
        <v>13.098341850036501</v>
      </c>
      <c r="J170" s="1">
        <v>13.098341850036501</v>
      </c>
      <c r="K170" s="1">
        <v>13.098341850036501</v>
      </c>
      <c r="L170" s="1">
        <v>13.098341850036501</v>
      </c>
      <c r="M170" s="1">
        <v>13.098341850036501</v>
      </c>
      <c r="N170" s="1">
        <v>13.098341850036501</v>
      </c>
      <c r="O170" s="1">
        <v>13.098341850036501</v>
      </c>
      <c r="P170" s="1">
        <v>13.098341850036501</v>
      </c>
      <c r="Q170" s="1">
        <v>13.098341850036501</v>
      </c>
      <c r="R170" s="1">
        <v>13.098341850036501</v>
      </c>
      <c r="S170" s="1">
        <v>13.098341850036501</v>
      </c>
      <c r="T170" s="1">
        <v>13.098341850036501</v>
      </c>
      <c r="U170" s="1">
        <v>13.098341850036501</v>
      </c>
      <c r="V170" s="1">
        <v>13.098341850036501</v>
      </c>
      <c r="W170" s="1">
        <v>13.098341850036501</v>
      </c>
      <c r="X170" s="1">
        <v>13.098341850036501</v>
      </c>
      <c r="Y170" s="1">
        <v>13.098341850036501</v>
      </c>
      <c r="Z170" s="1">
        <v>13.098341850036501</v>
      </c>
      <c r="AA170" s="1">
        <v>13.098341850036501</v>
      </c>
      <c r="AB170" s="1">
        <v>13.098341850036501</v>
      </c>
      <c r="AC170" s="1">
        <v>13.098341850036501</v>
      </c>
      <c r="AD170" s="1">
        <v>13.098341850036501</v>
      </c>
      <c r="AE170" s="1">
        <v>13.098341850036501</v>
      </c>
      <c r="AF170" s="1">
        <v>13.098341850036501</v>
      </c>
      <c r="AG170" s="1">
        <v>13.098341850036501</v>
      </c>
    </row>
    <row r="171" spans="1:33" ht="15.75" x14ac:dyDescent="0.55000000000000004">
      <c r="A171" t="s">
        <v>16</v>
      </c>
      <c r="B171" s="4">
        <f>B164/B163</f>
        <v>2.0189077989566004</v>
      </c>
      <c r="C171" s="4">
        <f t="shared" ref="C171:AG171" si="44">C164/C163</f>
        <v>2.0167112921147572</v>
      </c>
      <c r="D171" s="4">
        <f t="shared" si="44"/>
        <v>1.930232558139535</v>
      </c>
      <c r="E171" s="4">
        <f t="shared" si="44"/>
        <v>1.8709090909090909</v>
      </c>
      <c r="F171" s="4">
        <f t="shared" si="44"/>
        <v>1.6832758620689656</v>
      </c>
      <c r="G171" s="4">
        <f t="shared" si="44"/>
        <v>2.2125599999999999</v>
      </c>
      <c r="H171" s="4">
        <f t="shared" si="44"/>
        <v>1.8925438596491233</v>
      </c>
      <c r="I171" s="4">
        <f t="shared" si="44"/>
        <v>1.6391129032258065</v>
      </c>
      <c r="J171" s="4">
        <f t="shared" si="44"/>
        <v>1.8912853717026379</v>
      </c>
      <c r="K171" s="4">
        <f t="shared" si="44"/>
        <v>1.7409766454352438</v>
      </c>
      <c r="L171" s="4">
        <f t="shared" si="44"/>
        <v>1.7470500000000002</v>
      </c>
      <c r="M171" s="4">
        <f t="shared" si="44"/>
        <v>1.8130514767932489</v>
      </c>
      <c r="N171" s="4">
        <f t="shared" si="44"/>
        <v>1.5849056603773588</v>
      </c>
      <c r="O171" s="4">
        <f t="shared" si="44"/>
        <v>1.6268343815513628</v>
      </c>
      <c r="P171" s="4">
        <f t="shared" si="44"/>
        <v>2.2004716981132071</v>
      </c>
      <c r="Q171" s="4">
        <f t="shared" si="44"/>
        <v>2.2795969773299749</v>
      </c>
      <c r="R171" s="4">
        <f t="shared" si="44"/>
        <v>2.1270983213429258</v>
      </c>
      <c r="S171" s="4">
        <f t="shared" si="44"/>
        <v>2.2764857881136953</v>
      </c>
      <c r="T171" s="4">
        <f t="shared" si="44"/>
        <v>2.3489583333333335</v>
      </c>
      <c r="U171" s="4">
        <f t="shared" si="44"/>
        <v>2.2346938775510199</v>
      </c>
      <c r="V171" s="4">
        <f t="shared" si="44"/>
        <v>2.4243243243243242</v>
      </c>
      <c r="W171" s="4">
        <f t="shared" si="44"/>
        <v>0.74742857142857133</v>
      </c>
      <c r="X171" s="4">
        <f t="shared" si="44"/>
        <v>1.1919040479760121</v>
      </c>
      <c r="Y171" s="4">
        <f t="shared" si="44"/>
        <v>1.1233480176211454</v>
      </c>
      <c r="Z171" s="4">
        <f t="shared" si="44"/>
        <v>1.0994671403197156</v>
      </c>
      <c r="AA171" s="4">
        <f t="shared" si="44"/>
        <v>1.0455136540962287</v>
      </c>
      <c r="AB171" s="4">
        <f t="shared" si="44"/>
        <v>1.1121372031662269</v>
      </c>
      <c r="AC171" s="4">
        <f t="shared" si="44"/>
        <v>1.2574404761904761</v>
      </c>
      <c r="AD171" s="4">
        <f t="shared" si="44"/>
        <v>1.2575757575757578</v>
      </c>
      <c r="AE171" s="4">
        <f t="shared" si="44"/>
        <v>1.350584307178631</v>
      </c>
      <c r="AF171" s="4">
        <f t="shared" si="44"/>
        <v>1.1801242236024843</v>
      </c>
      <c r="AG171" s="4">
        <f t="shared" si="44"/>
        <v>1.04</v>
      </c>
    </row>
    <row r="172" spans="1:33" x14ac:dyDescent="0.45">
      <c r="A172" t="s">
        <v>6</v>
      </c>
      <c r="B172" s="4">
        <f>B162/B159</f>
        <v>1.183429744355293</v>
      </c>
      <c r="C172" s="4">
        <f t="shared" ref="C172:AG172" si="45">C162/C159</f>
        <v>1.1800611190220947</v>
      </c>
      <c r="D172" s="4">
        <f t="shared" si="45"/>
        <v>1.7303221521089325</v>
      </c>
      <c r="E172" s="4">
        <f t="shared" si="45"/>
        <v>0.91977077363896853</v>
      </c>
      <c r="F172" s="4">
        <f t="shared" si="45"/>
        <v>0.79510703363914381</v>
      </c>
      <c r="G172" s="4">
        <f t="shared" si="45"/>
        <v>0.89705882352941169</v>
      </c>
      <c r="H172" s="4">
        <f t="shared" si="45"/>
        <v>0.76417910447761195</v>
      </c>
      <c r="I172" s="4">
        <f t="shared" si="45"/>
        <v>0.67986798679867977</v>
      </c>
      <c r="J172" s="4">
        <f t="shared" si="45"/>
        <v>0.7129909365558913</v>
      </c>
      <c r="K172" s="4">
        <f t="shared" si="45"/>
        <v>0.66569767441860461</v>
      </c>
      <c r="L172" s="4">
        <f t="shared" si="45"/>
        <v>0.80373831775700932</v>
      </c>
      <c r="M172" s="4">
        <f t="shared" si="45"/>
        <v>0.76219512195121952</v>
      </c>
      <c r="N172" s="4">
        <f t="shared" si="45"/>
        <v>1.0479704797047968</v>
      </c>
      <c r="O172" s="4">
        <f t="shared" si="45"/>
        <v>1.1515151515151516</v>
      </c>
      <c r="P172" s="4">
        <f t="shared" si="45"/>
        <v>0.70532915360501569</v>
      </c>
      <c r="Q172" s="4">
        <f t="shared" si="45"/>
        <v>0.77909590120253081</v>
      </c>
      <c r="R172" s="4">
        <f t="shared" si="45"/>
        <v>0.72792644111752858</v>
      </c>
      <c r="S172" s="4">
        <f t="shared" si="45"/>
        <v>0.76521596906424494</v>
      </c>
      <c r="T172" s="4">
        <f t="shared" si="45"/>
        <v>0.76591284718023145</v>
      </c>
      <c r="U172" s="4">
        <f t="shared" si="45"/>
        <v>0.76323955407950028</v>
      </c>
      <c r="V172" s="4">
        <f t="shared" si="45"/>
        <v>0.77901763720563588</v>
      </c>
      <c r="W172" s="4">
        <f t="shared" si="45"/>
        <v>1.0328947368421053</v>
      </c>
      <c r="X172" s="4">
        <f t="shared" si="45"/>
        <v>1.5113636363636362</v>
      </c>
      <c r="Y172" s="4">
        <f t="shared" si="45"/>
        <v>1.1524822695035462</v>
      </c>
      <c r="Z172" s="4">
        <f t="shared" si="45"/>
        <v>1.4620462046204621</v>
      </c>
      <c r="AA172" s="4">
        <f t="shared" si="45"/>
        <v>1.4375000000000002</v>
      </c>
      <c r="AB172" s="4">
        <f t="shared" si="45"/>
        <v>1.2923076923076924</v>
      </c>
      <c r="AC172" s="4">
        <f t="shared" si="45"/>
        <v>2.1517857142857144</v>
      </c>
      <c r="AD172" s="4">
        <f t="shared" si="45"/>
        <v>2.2415254237288136</v>
      </c>
      <c r="AE172" s="4">
        <f t="shared" si="45"/>
        <v>1.8514492753623191</v>
      </c>
      <c r="AF172" s="4">
        <f t="shared" si="45"/>
        <v>2.03125</v>
      </c>
      <c r="AG172" s="4">
        <f t="shared" si="45"/>
        <v>1.5327102803738317</v>
      </c>
    </row>
    <row r="173" spans="1:33" ht="28.5" x14ac:dyDescent="0.45">
      <c r="B173" s="6" t="s">
        <v>77</v>
      </c>
      <c r="C173" s="6" t="s">
        <v>77</v>
      </c>
      <c r="D173" s="6" t="s">
        <v>77</v>
      </c>
      <c r="E173" s="6" t="s">
        <v>77</v>
      </c>
      <c r="F173" s="6" t="s">
        <v>77</v>
      </c>
      <c r="G173" s="6" t="s">
        <v>77</v>
      </c>
      <c r="H173" s="6" t="s">
        <v>77</v>
      </c>
      <c r="I173" s="6" t="s">
        <v>77</v>
      </c>
      <c r="J173" s="6" t="s">
        <v>77</v>
      </c>
      <c r="K173" s="6" t="s">
        <v>77</v>
      </c>
      <c r="L173" s="6" t="s">
        <v>77</v>
      </c>
      <c r="M173" s="6" t="s">
        <v>77</v>
      </c>
      <c r="N173" s="6" t="s">
        <v>77</v>
      </c>
      <c r="O173" s="6" t="s">
        <v>77</v>
      </c>
      <c r="P173" s="9" t="s">
        <v>18</v>
      </c>
      <c r="Q173" s="9" t="s">
        <v>18</v>
      </c>
      <c r="R173" s="9" t="s">
        <v>18</v>
      </c>
      <c r="S173" s="9" t="s">
        <v>18</v>
      </c>
      <c r="T173" s="9" t="s">
        <v>18</v>
      </c>
      <c r="U173" s="9" t="s">
        <v>18</v>
      </c>
      <c r="V173" s="9" t="s">
        <v>18</v>
      </c>
      <c r="W173" s="9" t="s">
        <v>72</v>
      </c>
      <c r="X173" s="9" t="s">
        <v>72</v>
      </c>
      <c r="Y173" s="9" t="s">
        <v>72</v>
      </c>
      <c r="Z173" s="9" t="s">
        <v>72</v>
      </c>
      <c r="AA173" s="9" t="s">
        <v>72</v>
      </c>
      <c r="AB173" s="9" t="s">
        <v>72</v>
      </c>
      <c r="AC173" s="9" t="s">
        <v>72</v>
      </c>
      <c r="AD173" s="9" t="s">
        <v>72</v>
      </c>
      <c r="AE173" s="9" t="s">
        <v>72</v>
      </c>
      <c r="AF173" s="9" t="s">
        <v>72</v>
      </c>
      <c r="AG173" s="9" t="s">
        <v>72</v>
      </c>
    </row>
    <row r="177" spans="1:27" x14ac:dyDescent="0.45">
      <c r="A177" s="2" t="s">
        <v>85</v>
      </c>
    </row>
    <row r="179" spans="1:27" ht="15.75" x14ac:dyDescent="0.55000000000000004">
      <c r="A179" t="s">
        <v>10</v>
      </c>
      <c r="B179" s="1">
        <v>61.58773495747139</v>
      </c>
      <c r="C179" s="1">
        <v>60.824742268041227</v>
      </c>
      <c r="D179" s="1">
        <v>62.088428974600184</v>
      </c>
      <c r="E179" s="1">
        <v>61.146563448059418</v>
      </c>
      <c r="F179" s="1">
        <v>60.500566484704919</v>
      </c>
      <c r="G179" s="1">
        <v>61.10480123902942</v>
      </c>
      <c r="H179" s="1">
        <v>60.768261964735508</v>
      </c>
      <c r="I179" s="1">
        <v>62.126885631753495</v>
      </c>
      <c r="J179" s="1">
        <v>58.978148421830454</v>
      </c>
      <c r="K179" s="1">
        <v>59.058548507066206</v>
      </c>
      <c r="L179" s="1">
        <v>58.738833420914361</v>
      </c>
      <c r="M179" s="1">
        <v>58.53</v>
      </c>
      <c r="N179" s="1">
        <v>58.42</v>
      </c>
      <c r="O179" s="1">
        <v>58.79</v>
      </c>
      <c r="P179" s="1">
        <v>59.95</v>
      </c>
      <c r="Q179" s="1">
        <v>58.72</v>
      </c>
      <c r="R179" s="1">
        <v>58.66</v>
      </c>
      <c r="S179" s="1">
        <v>58.37</v>
      </c>
      <c r="T179" s="1">
        <v>58.5</v>
      </c>
      <c r="U179" s="1">
        <v>58.8</v>
      </c>
      <c r="V179" s="1">
        <v>58.79</v>
      </c>
      <c r="W179" s="1">
        <v>61.491468295765728</v>
      </c>
      <c r="X179" s="1">
        <v>61.92</v>
      </c>
      <c r="Y179" s="1">
        <v>60.531116967362649</v>
      </c>
      <c r="Z179" s="1">
        <v>61.648374404638645</v>
      </c>
      <c r="AA179" s="1">
        <v>61.321948134092345</v>
      </c>
    </row>
    <row r="180" spans="1:27" ht="15.75" x14ac:dyDescent="0.55000000000000004">
      <c r="A180" t="s">
        <v>11</v>
      </c>
      <c r="B180" s="1">
        <v>0.33602856242780638</v>
      </c>
      <c r="C180" s="1">
        <v>0.32281578673331246</v>
      </c>
      <c r="D180" s="1">
        <v>0.53308247099404205</v>
      </c>
      <c r="E180" s="1">
        <v>0.37660843184433518</v>
      </c>
      <c r="F180" s="1">
        <v>0.37078998867030594</v>
      </c>
      <c r="G180" s="1">
        <v>0.40268456375838924</v>
      </c>
      <c r="H180" s="1">
        <v>0.24139378673383707</v>
      </c>
      <c r="I180" s="1">
        <v>0.32095859634107193</v>
      </c>
      <c r="J180" s="1">
        <v>0.79172384672226315</v>
      </c>
      <c r="K180" s="1">
        <v>0.17001381362235685</v>
      </c>
      <c r="L180" s="1">
        <v>0.40987913820283772</v>
      </c>
      <c r="M180" s="1">
        <v>0.09</v>
      </c>
      <c r="N180" s="1">
        <v>0.06</v>
      </c>
      <c r="O180" s="1">
        <v>0</v>
      </c>
      <c r="P180" s="1">
        <v>0.1</v>
      </c>
      <c r="Q180" s="1">
        <v>0.09</v>
      </c>
      <c r="R180" s="1">
        <v>0.3</v>
      </c>
      <c r="S180" s="1">
        <v>0.13</v>
      </c>
      <c r="T180" s="1">
        <v>0.14000000000000001</v>
      </c>
      <c r="U180" s="1">
        <v>0.05</v>
      </c>
      <c r="V180" s="1">
        <v>7.0000000000000007E-2</v>
      </c>
      <c r="W180" s="1">
        <v>0.28439014114177369</v>
      </c>
      <c r="X180" s="1">
        <v>0.44963066052885131</v>
      </c>
      <c r="Y180" s="1">
        <v>0.49665517940401371</v>
      </c>
      <c r="Z180" s="1">
        <v>0.33133153862083248</v>
      </c>
      <c r="AA180" s="1">
        <v>0.47438330170777987</v>
      </c>
    </row>
    <row r="181" spans="1:27" ht="15.75" x14ac:dyDescent="0.55000000000000004">
      <c r="A181" t="s">
        <v>12</v>
      </c>
      <c r="B181" s="1">
        <v>18.954111099443455</v>
      </c>
      <c r="C181" s="1">
        <v>18.99406435488909</v>
      </c>
      <c r="D181" s="1">
        <v>18.89829622661231</v>
      </c>
      <c r="E181" s="1">
        <v>18.485197196359454</v>
      </c>
      <c r="F181" s="1">
        <v>19.291379132763417</v>
      </c>
      <c r="G181" s="1">
        <v>19.019101703665463</v>
      </c>
      <c r="H181" s="1">
        <v>18.786733837111665</v>
      </c>
      <c r="I181" s="1">
        <v>18.476516529367711</v>
      </c>
      <c r="J181" s="1">
        <v>19.159717090678765</v>
      </c>
      <c r="K181" s="1">
        <v>21.814897460418663</v>
      </c>
      <c r="L181" s="1">
        <v>21.19810825013138</v>
      </c>
      <c r="M181" s="1">
        <v>21.58</v>
      </c>
      <c r="N181" s="1">
        <v>21.88</v>
      </c>
      <c r="O181" s="1">
        <v>21.71</v>
      </c>
      <c r="P181" s="1">
        <v>22.14</v>
      </c>
      <c r="Q181" s="1">
        <v>21.91</v>
      </c>
      <c r="R181" s="1">
        <v>21.9</v>
      </c>
      <c r="S181" s="1">
        <v>21.8</v>
      </c>
      <c r="T181" s="1">
        <v>21.76</v>
      </c>
      <c r="U181" s="1">
        <v>21.87</v>
      </c>
      <c r="V181" s="1">
        <v>21.59</v>
      </c>
      <c r="W181" s="1">
        <v>19.117337265641449</v>
      </c>
      <c r="X181" s="1">
        <v>18.295685686757306</v>
      </c>
      <c r="Y181" s="1">
        <v>18.984390837218729</v>
      </c>
      <c r="Z181" s="1">
        <v>18.948022364878856</v>
      </c>
      <c r="AA181" s="1">
        <v>18.922622812565887</v>
      </c>
    </row>
    <row r="182" spans="1:27" x14ac:dyDescent="0.45">
      <c r="A182" t="s">
        <v>0</v>
      </c>
      <c r="B182" s="1">
        <v>3.0137561692743886</v>
      </c>
      <c r="C182" s="1">
        <v>3.3531188170363424</v>
      </c>
      <c r="D182" s="1">
        <v>2.7490331347339811</v>
      </c>
      <c r="E182" s="1">
        <v>3.3162464692959515</v>
      </c>
      <c r="F182" s="1">
        <v>3.6358018333505</v>
      </c>
      <c r="G182" s="1">
        <v>3.0975735673722249</v>
      </c>
      <c r="H182" s="1">
        <v>3.421494542401343</v>
      </c>
      <c r="I182" s="1">
        <v>2.8886273670696476</v>
      </c>
      <c r="J182" s="1">
        <v>4.1169640029557684</v>
      </c>
      <c r="K182" s="1">
        <v>1.5620019126554034</v>
      </c>
      <c r="L182" s="1">
        <v>1.7971623751970578</v>
      </c>
      <c r="M182" s="1">
        <v>1.91</v>
      </c>
      <c r="N182" s="1">
        <v>1.9</v>
      </c>
      <c r="O182" s="1">
        <v>1.59</v>
      </c>
      <c r="P182" s="1">
        <v>1.32</v>
      </c>
      <c r="Q182" s="1">
        <v>1.94</v>
      </c>
      <c r="R182" s="1">
        <v>1.88</v>
      </c>
      <c r="S182" s="1">
        <v>1.87</v>
      </c>
      <c r="T182" s="1">
        <v>2.0299999999999998</v>
      </c>
      <c r="U182" s="1">
        <v>1.81</v>
      </c>
      <c r="V182" s="1">
        <v>1.94</v>
      </c>
      <c r="W182" s="1">
        <v>3.0229618706551498</v>
      </c>
      <c r="X182" s="1">
        <v>2.9654212611069481</v>
      </c>
      <c r="Y182" s="1">
        <v>2.9697952564362455</v>
      </c>
      <c r="Z182" s="1">
        <v>2.8473804100227791</v>
      </c>
      <c r="AA182" s="1">
        <v>2.8146742567994938</v>
      </c>
    </row>
    <row r="183" spans="1:27" x14ac:dyDescent="0.45">
      <c r="A183" t="s">
        <v>1</v>
      </c>
      <c r="B183" s="1">
        <v>8.4007140606951594E-2</v>
      </c>
      <c r="C183" s="1">
        <v>0.12496094970321772</v>
      </c>
      <c r="D183" s="1">
        <v>0.12543116964565695</v>
      </c>
      <c r="E183" s="1">
        <v>3.1384035987027929E-2</v>
      </c>
      <c r="F183" s="1">
        <v>0.25749304768771247</v>
      </c>
      <c r="G183" s="1">
        <v>0.10325245224574083</v>
      </c>
      <c r="H183" s="1">
        <v>0.16792611251049536</v>
      </c>
      <c r="I183" s="1">
        <v>0.19257515780464318</v>
      </c>
      <c r="J183" s="1">
        <v>0.17945740525704632</v>
      </c>
      <c r="K183" s="1">
        <v>0.22314313037934336</v>
      </c>
      <c r="L183" s="1">
        <v>0.25223331581713093</v>
      </c>
      <c r="M183" s="1">
        <v>0.24</v>
      </c>
      <c r="N183" s="1">
        <v>0.26</v>
      </c>
      <c r="O183" s="1">
        <v>0.16</v>
      </c>
      <c r="P183" s="1">
        <v>0.15</v>
      </c>
      <c r="Q183" s="1">
        <v>0.18</v>
      </c>
      <c r="R183" s="1">
        <v>0.17</v>
      </c>
      <c r="S183" s="1">
        <v>0.13</v>
      </c>
      <c r="T183" s="1">
        <v>0.06</v>
      </c>
      <c r="U183" s="1">
        <v>0.16</v>
      </c>
      <c r="V183" s="1">
        <v>0.21</v>
      </c>
      <c r="W183" s="1">
        <v>0.17906045923741307</v>
      </c>
      <c r="X183" s="1">
        <v>0.3746922171073761</v>
      </c>
      <c r="Y183" s="1">
        <v>0.36488951956213256</v>
      </c>
      <c r="Z183" s="1">
        <v>0.27956098571132743</v>
      </c>
      <c r="AA183" s="1">
        <v>0.22137887413029728</v>
      </c>
    </row>
    <row r="184" spans="1:27" x14ac:dyDescent="0.45">
      <c r="A184" t="s">
        <v>2</v>
      </c>
      <c r="B184" s="1">
        <v>0.45153838076236485</v>
      </c>
      <c r="C184" s="1">
        <v>0.65604498594189309</v>
      </c>
      <c r="D184" s="1">
        <v>0.53308247099404205</v>
      </c>
      <c r="E184" s="1">
        <v>0.93105973428182864</v>
      </c>
      <c r="F184" s="1">
        <v>0.59738387063549281</v>
      </c>
      <c r="G184" s="1">
        <v>0.66081569437274135</v>
      </c>
      <c r="H184" s="1">
        <v>0.81863979848866486</v>
      </c>
      <c r="I184" s="1">
        <v>0.5991227131700011</v>
      </c>
      <c r="J184" s="1">
        <v>1.2878707906682147</v>
      </c>
      <c r="K184" s="1">
        <v>3.1877590054191905E-2</v>
      </c>
      <c r="L184" s="1">
        <v>0.22070415133998955</v>
      </c>
      <c r="M184" s="1">
        <v>0.05</v>
      </c>
      <c r="N184" s="1">
        <v>0.09</v>
      </c>
      <c r="O184" s="1">
        <v>0.01</v>
      </c>
      <c r="P184" s="1">
        <v>0.06</v>
      </c>
      <c r="Q184" s="1">
        <v>7.0000000000000007E-2</v>
      </c>
      <c r="R184" s="1">
        <v>0.11</v>
      </c>
      <c r="S184" s="1">
        <v>7.0000000000000007E-2</v>
      </c>
      <c r="T184" s="1">
        <v>0.15</v>
      </c>
      <c r="U184" s="1">
        <v>0.02</v>
      </c>
      <c r="V184" s="1">
        <v>0.09</v>
      </c>
      <c r="W184" s="1">
        <v>0.35812091847482613</v>
      </c>
      <c r="X184" s="1">
        <v>0.24622631409913287</v>
      </c>
      <c r="Y184" s="1">
        <v>0.45611189945266567</v>
      </c>
      <c r="Z184" s="1">
        <v>0.46593497618554569</v>
      </c>
      <c r="AA184" s="1">
        <v>0.4322158971115328</v>
      </c>
    </row>
    <row r="185" spans="1:27" x14ac:dyDescent="0.45">
      <c r="A185" t="s">
        <v>3</v>
      </c>
      <c r="B185" s="1">
        <v>1.7956526304735905</v>
      </c>
      <c r="C185" s="1">
        <v>2.1243361449547011</v>
      </c>
      <c r="D185" s="1">
        <v>1.8710149472143827</v>
      </c>
      <c r="E185" s="1">
        <v>2.7199497855424206</v>
      </c>
      <c r="F185" s="1">
        <v>2.3895354825419712</v>
      </c>
      <c r="G185" s="1">
        <v>2.5296850800206507</v>
      </c>
      <c r="H185" s="1">
        <v>2.6343408900083958</v>
      </c>
      <c r="I185" s="1">
        <v>2.0648336364608961</v>
      </c>
      <c r="J185" s="1">
        <v>3.8530560540483472</v>
      </c>
      <c r="K185" s="1">
        <v>1.7745191796833495</v>
      </c>
      <c r="L185" s="1">
        <v>1.7551234892275358</v>
      </c>
      <c r="M185" s="1">
        <v>1.58</v>
      </c>
      <c r="N185" s="1">
        <v>1.56</v>
      </c>
      <c r="O185" s="1">
        <v>1.58</v>
      </c>
      <c r="P185" s="1">
        <v>1.51</v>
      </c>
      <c r="Q185" s="1">
        <v>1.58</v>
      </c>
      <c r="R185" s="1">
        <v>1.76</v>
      </c>
      <c r="S185" s="1">
        <v>1.76</v>
      </c>
      <c r="T185" s="1">
        <v>1.68</v>
      </c>
      <c r="U185" s="1">
        <v>1.59</v>
      </c>
      <c r="V185" s="1">
        <v>2.17</v>
      </c>
      <c r="W185" s="1">
        <v>1.706340846850642</v>
      </c>
      <c r="X185" s="1">
        <v>1.57054919173536</v>
      </c>
      <c r="Y185" s="1">
        <v>1.9055341577133589</v>
      </c>
      <c r="Z185" s="1">
        <v>1.6980741354317666</v>
      </c>
      <c r="AA185" s="1">
        <v>1.7288635884461312</v>
      </c>
    </row>
    <row r="186" spans="1:27" ht="15.75" x14ac:dyDescent="0.55000000000000004">
      <c r="A186" t="s">
        <v>13</v>
      </c>
      <c r="B186" s="1">
        <v>5.5654730652105435</v>
      </c>
      <c r="C186" s="1">
        <v>5.0713318754555861</v>
      </c>
      <c r="D186" s="1">
        <v>4.7245740566530774</v>
      </c>
      <c r="E186" s="1">
        <v>4.2577675489067897</v>
      </c>
      <c r="F186" s="1">
        <v>4.1404882068184161</v>
      </c>
      <c r="G186" s="1">
        <v>4.2540010325245223</v>
      </c>
      <c r="H186" s="1">
        <v>4.3240973971452554</v>
      </c>
      <c r="I186" s="1">
        <v>4.8892692842623298</v>
      </c>
      <c r="J186" s="1">
        <v>3.789718146310566</v>
      </c>
      <c r="K186" s="1">
        <v>8.5856975879290207</v>
      </c>
      <c r="L186" s="1">
        <v>8.6915396741986353</v>
      </c>
      <c r="M186" s="1">
        <v>9.14</v>
      </c>
      <c r="N186" s="1">
        <v>9.16</v>
      </c>
      <c r="O186" s="1">
        <v>9.2799999999999994</v>
      </c>
      <c r="P186" s="1">
        <v>9</v>
      </c>
      <c r="Q186" s="1">
        <v>8.68</v>
      </c>
      <c r="R186" s="1">
        <v>8.51</v>
      </c>
      <c r="S186" s="1">
        <v>8.89</v>
      </c>
      <c r="T186" s="1">
        <v>8.75</v>
      </c>
      <c r="U186" s="1">
        <v>8.66</v>
      </c>
      <c r="V186" s="1">
        <v>8.7100000000000009</v>
      </c>
      <c r="W186" s="1">
        <v>6.256583105119021</v>
      </c>
      <c r="X186" s="1">
        <v>6.44</v>
      </c>
      <c r="Y186" s="1">
        <v>6.3652949523616451</v>
      </c>
      <c r="Z186" s="1">
        <v>6.0778629115758953</v>
      </c>
      <c r="AA186" s="1">
        <v>6.5570314147164241</v>
      </c>
    </row>
    <row r="187" spans="1:27" ht="15.75" x14ac:dyDescent="0.55000000000000004">
      <c r="A187" t="s">
        <v>14</v>
      </c>
      <c r="B187" s="1">
        <v>8.0961881759949605</v>
      </c>
      <c r="C187" s="1">
        <v>8.4869311673435366</v>
      </c>
      <c r="D187" s="1">
        <v>8.435246158670429</v>
      </c>
      <c r="E187" s="1">
        <v>8.5364577884715978</v>
      </c>
      <c r="F187" s="1">
        <v>8.651766402307139</v>
      </c>
      <c r="G187" s="1">
        <v>8.6628807434176558</v>
      </c>
      <c r="H187" s="1">
        <v>8.5852225020990751</v>
      </c>
      <c r="I187" s="1">
        <v>8.4305124638921569</v>
      </c>
      <c r="J187" s="1">
        <v>7.7800063337907721</v>
      </c>
      <c r="K187" s="1">
        <v>6.7793008181914791</v>
      </c>
      <c r="L187" s="1">
        <v>6.9153967419863394</v>
      </c>
      <c r="M187" s="1">
        <v>6.9</v>
      </c>
      <c r="N187" s="1">
        <v>6.68</v>
      </c>
      <c r="O187" s="1">
        <v>6.87</v>
      </c>
      <c r="P187" s="1">
        <v>5.76</v>
      </c>
      <c r="Q187" s="1">
        <v>6.82</v>
      </c>
      <c r="R187" s="1">
        <v>6.71</v>
      </c>
      <c r="S187" s="1">
        <v>6.99</v>
      </c>
      <c r="T187" s="1">
        <v>6.94</v>
      </c>
      <c r="U187" s="1">
        <v>7.05</v>
      </c>
      <c r="V187" s="1">
        <v>6.42</v>
      </c>
      <c r="W187" s="1">
        <v>7.583737097113965</v>
      </c>
      <c r="X187" s="1">
        <v>7.62</v>
      </c>
      <c r="Y187" s="1">
        <v>7.8045813906345014</v>
      </c>
      <c r="Z187" s="1">
        <v>7.6723959411886522</v>
      </c>
      <c r="AA187" s="1">
        <v>7.4425469112376135</v>
      </c>
    </row>
    <row r="188" spans="1:27" ht="15.75" x14ac:dyDescent="0.55000000000000004">
      <c r="A188" t="s">
        <v>15</v>
      </c>
      <c r="B188" s="1">
        <v>0.11550981833455845</v>
      </c>
      <c r="C188" s="1">
        <v>4.1653649901072572E-2</v>
      </c>
      <c r="D188" s="1">
        <v>4.1810389881885651E-2</v>
      </c>
      <c r="E188" s="1">
        <v>0.19876556125117689</v>
      </c>
      <c r="F188" s="1">
        <v>0.16479555052013597</v>
      </c>
      <c r="G188" s="1">
        <v>0.16520392359318534</v>
      </c>
      <c r="H188" s="1">
        <v>0.25188916876574302</v>
      </c>
      <c r="I188" s="1">
        <v>1.0698619878035732E-2</v>
      </c>
      <c r="J188" s="1">
        <v>6.3337907737781043E-2</v>
      </c>
      <c r="K188" s="1">
        <v>0</v>
      </c>
      <c r="L188" s="1">
        <v>2.1019442984760908E-2</v>
      </c>
      <c r="M188" s="1"/>
      <c r="N188" s="1"/>
      <c r="O188" s="1"/>
      <c r="P188" s="1"/>
      <c r="Q188" s="1"/>
      <c r="R188" s="1"/>
      <c r="S188" s="1"/>
      <c r="T188" s="1"/>
      <c r="U188" s="1"/>
      <c r="V188" s="1"/>
      <c r="W188" s="1">
        <v>0</v>
      </c>
      <c r="X188" s="1">
        <v>0.12846590300824323</v>
      </c>
      <c r="Y188" s="1">
        <v>0.12162983985404417</v>
      </c>
      <c r="Z188" s="1">
        <v>3.1062331745703043E-2</v>
      </c>
      <c r="AA188" s="1">
        <v>8.4334809192494198E-2</v>
      </c>
    </row>
    <row r="189" spans="1:27" x14ac:dyDescent="0.45">
      <c r="A189" t="s">
        <v>8</v>
      </c>
      <c r="B189" s="1">
        <f>SUM(B179:B188)</f>
        <v>100.00000000000001</v>
      </c>
      <c r="C189" s="1">
        <f t="shared" ref="C189:AA189" si="46">SUM(C179:C188)</f>
        <v>99.999999999999986</v>
      </c>
      <c r="D189" s="1">
        <f t="shared" si="46"/>
        <v>99.999999999999972</v>
      </c>
      <c r="E189" s="1">
        <f t="shared" si="46"/>
        <v>100</v>
      </c>
      <c r="F189" s="1">
        <f t="shared" si="46"/>
        <v>100.00000000000001</v>
      </c>
      <c r="G189" s="1">
        <f t="shared" si="46"/>
        <v>100</v>
      </c>
      <c r="H189" s="1">
        <f t="shared" si="46"/>
        <v>99.999999999999972</v>
      </c>
      <c r="I189" s="1">
        <f t="shared" si="46"/>
        <v>99.999999999999986</v>
      </c>
      <c r="J189" s="1">
        <f t="shared" si="46"/>
        <v>99.999999999999957</v>
      </c>
      <c r="K189" s="1">
        <f t="shared" si="46"/>
        <v>100.00000000000001</v>
      </c>
      <c r="L189" s="1">
        <f t="shared" si="46"/>
        <v>100.00000000000004</v>
      </c>
      <c r="M189" s="1">
        <f t="shared" si="46"/>
        <v>100.02</v>
      </c>
      <c r="N189" s="1">
        <f t="shared" si="46"/>
        <v>100.01000000000002</v>
      </c>
      <c r="O189" s="1">
        <f t="shared" si="46"/>
        <v>99.990000000000009</v>
      </c>
      <c r="P189" s="1">
        <f t="shared" si="46"/>
        <v>99.990000000000009</v>
      </c>
      <c r="Q189" s="1">
        <f t="shared" si="46"/>
        <v>99.989999999999981</v>
      </c>
      <c r="R189" s="1">
        <f t="shared" si="46"/>
        <v>99.999999999999986</v>
      </c>
      <c r="S189" s="1">
        <f t="shared" si="46"/>
        <v>100.00999999999999</v>
      </c>
      <c r="T189" s="1">
        <f t="shared" si="46"/>
        <v>100.01000000000002</v>
      </c>
      <c r="U189" s="1">
        <f t="shared" si="46"/>
        <v>100.00999999999999</v>
      </c>
      <c r="V189" s="1">
        <f t="shared" si="46"/>
        <v>99.99</v>
      </c>
      <c r="W189" s="1">
        <f t="shared" si="46"/>
        <v>99.999999999999972</v>
      </c>
      <c r="X189" s="1">
        <f t="shared" si="46"/>
        <v>100.01067123434325</v>
      </c>
      <c r="Y189" s="1">
        <f t="shared" si="46"/>
        <v>99.999999999999972</v>
      </c>
      <c r="Z189" s="1">
        <f t="shared" si="46"/>
        <v>100</v>
      </c>
      <c r="AA189" s="1">
        <f t="shared" si="46"/>
        <v>100</v>
      </c>
    </row>
    <row r="190" spans="1:27" x14ac:dyDescent="0.45">
      <c r="A190" t="s">
        <v>9</v>
      </c>
      <c r="B190" s="1">
        <v>97.21</v>
      </c>
      <c r="C190" s="1">
        <v>98.79</v>
      </c>
      <c r="D190" s="1">
        <v>97.44</v>
      </c>
      <c r="E190" s="1">
        <v>97.28</v>
      </c>
      <c r="F190" s="1">
        <v>97.82</v>
      </c>
      <c r="G190" s="1">
        <v>98.65</v>
      </c>
      <c r="H190" s="1">
        <v>97.58</v>
      </c>
      <c r="I190" s="1">
        <v>98.54</v>
      </c>
      <c r="J190" s="1">
        <v>97.58</v>
      </c>
      <c r="K190" s="1">
        <v>96.41</v>
      </c>
      <c r="L190" s="1">
        <v>97.07</v>
      </c>
      <c r="M190" s="1">
        <v>97.4</v>
      </c>
      <c r="N190" s="1">
        <v>96.42</v>
      </c>
      <c r="O190" s="1">
        <v>96.38</v>
      </c>
      <c r="P190" s="1">
        <v>97.33</v>
      </c>
      <c r="Q190" s="1">
        <v>96.87</v>
      </c>
      <c r="R190" s="1">
        <v>96.51</v>
      </c>
      <c r="S190" s="1">
        <v>97.1</v>
      </c>
      <c r="T190" s="1">
        <v>97.07</v>
      </c>
      <c r="U190" s="1">
        <v>97.59</v>
      </c>
      <c r="V190" s="1">
        <v>96.55</v>
      </c>
      <c r="W190" s="1">
        <v>97.73</v>
      </c>
      <c r="X190" s="1">
        <v>98.09</v>
      </c>
      <c r="Y190" s="1">
        <v>97.43</v>
      </c>
      <c r="Z190" s="1">
        <v>98.11</v>
      </c>
      <c r="AA190" s="1">
        <v>97.97</v>
      </c>
    </row>
    <row r="191" spans="1:27" x14ac:dyDescent="0.45">
      <c r="A191" t="s">
        <v>4</v>
      </c>
      <c r="B191" s="1">
        <v>0.71</v>
      </c>
      <c r="C191" s="1">
        <v>0.74</v>
      </c>
      <c r="D191" s="1">
        <v>0.73</v>
      </c>
      <c r="E191" s="1">
        <v>0.67</v>
      </c>
      <c r="F191" s="1">
        <v>0.69</v>
      </c>
      <c r="G191" s="1">
        <v>0.64</v>
      </c>
      <c r="H191" s="1">
        <v>0.68</v>
      </c>
      <c r="I191" s="1">
        <v>0.64</v>
      </c>
      <c r="J191" s="1">
        <v>0.6</v>
      </c>
      <c r="K191" s="1">
        <v>0.65</v>
      </c>
      <c r="L191" s="1">
        <v>0.68</v>
      </c>
      <c r="M191" s="1">
        <v>0.63</v>
      </c>
      <c r="N191" s="1">
        <v>0.61</v>
      </c>
      <c r="O191" s="1">
        <v>0.67</v>
      </c>
      <c r="P191" s="1">
        <v>0.68</v>
      </c>
      <c r="Q191" s="1">
        <v>0.62</v>
      </c>
      <c r="R191" s="1">
        <v>0.61</v>
      </c>
      <c r="S191" s="1">
        <v>0.6</v>
      </c>
      <c r="T191" s="1">
        <v>0.63</v>
      </c>
      <c r="U191" s="1">
        <v>0.73</v>
      </c>
      <c r="V191" s="1">
        <v>0.72</v>
      </c>
      <c r="W191" s="1">
        <v>0.74</v>
      </c>
      <c r="X191" s="1">
        <v>0.72</v>
      </c>
      <c r="Y191" s="1">
        <v>0.75</v>
      </c>
      <c r="Z191" s="1">
        <v>0.63</v>
      </c>
      <c r="AA191" s="1">
        <v>0.67</v>
      </c>
    </row>
    <row r="193" spans="1:29" x14ac:dyDescent="0.45">
      <c r="A193" t="s">
        <v>5</v>
      </c>
      <c r="B193" s="1">
        <v>13.098341850036501</v>
      </c>
      <c r="C193" s="1">
        <v>13.098341850036501</v>
      </c>
      <c r="D193" s="1">
        <v>13.098341850036501</v>
      </c>
      <c r="E193" s="1">
        <v>13.098341850036501</v>
      </c>
      <c r="F193" s="1">
        <v>13.098341850036501</v>
      </c>
      <c r="G193" s="1">
        <v>13.098341850036501</v>
      </c>
      <c r="H193" s="1">
        <v>13.098341850036501</v>
      </c>
      <c r="I193" s="1">
        <v>13.098341850036501</v>
      </c>
      <c r="J193" s="1">
        <v>13.098341850036501</v>
      </c>
      <c r="K193" s="1">
        <v>13.098341850036501</v>
      </c>
      <c r="L193" s="1">
        <v>13.098341850036501</v>
      </c>
      <c r="M193" s="1">
        <v>13.098341850036501</v>
      </c>
      <c r="N193" s="1">
        <v>13.098341850036501</v>
      </c>
      <c r="O193" s="1">
        <v>13.098341850036501</v>
      </c>
      <c r="P193" s="1">
        <v>13.098341850036501</v>
      </c>
      <c r="Q193" s="1">
        <v>13.098341850036501</v>
      </c>
      <c r="R193" s="1">
        <v>13.098341850036501</v>
      </c>
      <c r="S193" s="1">
        <v>13.098341850036501</v>
      </c>
      <c r="T193" s="1">
        <v>13.098341850036501</v>
      </c>
      <c r="U193" s="1">
        <v>13.098341850036501</v>
      </c>
      <c r="V193" s="1">
        <v>13.098341850036501</v>
      </c>
      <c r="W193" s="1">
        <v>13.098341850036501</v>
      </c>
      <c r="X193" s="1">
        <v>13.098341850036501</v>
      </c>
      <c r="Y193" s="1">
        <v>13.098341850036501</v>
      </c>
      <c r="Z193" s="1">
        <v>13.098341850036501</v>
      </c>
      <c r="AA193" s="1">
        <v>13.098341850036501</v>
      </c>
    </row>
    <row r="194" spans="1:29" ht="15.75" x14ac:dyDescent="0.55000000000000004">
      <c r="A194" t="s">
        <v>16</v>
      </c>
      <c r="B194" s="4">
        <v>1.7973273942093539</v>
      </c>
      <c r="C194" s="4">
        <v>1.7973273942093539</v>
      </c>
      <c r="D194" s="4">
        <v>1.7973273942093539</v>
      </c>
      <c r="E194" s="4">
        <v>1.7973273942093539</v>
      </c>
      <c r="F194" s="4">
        <v>1.7973273942093539</v>
      </c>
      <c r="G194" s="4">
        <v>1.7973273942093539</v>
      </c>
      <c r="H194" s="4">
        <v>1.7973273942093539</v>
      </c>
      <c r="I194" s="4">
        <v>1.7973273942093539</v>
      </c>
      <c r="J194" s="4">
        <v>1.7973273942093539</v>
      </c>
      <c r="K194" s="4">
        <v>1.7973273942093539</v>
      </c>
      <c r="L194" s="4">
        <v>1.7973273942093539</v>
      </c>
      <c r="M194" s="4">
        <v>1.7973273942093539</v>
      </c>
      <c r="N194" s="4">
        <v>1.7973273942093539</v>
      </c>
      <c r="O194" s="4">
        <v>1.7973273942093539</v>
      </c>
      <c r="P194" s="4">
        <v>1.7973273942093539</v>
      </c>
      <c r="Q194" s="4">
        <v>1.7973273942093539</v>
      </c>
      <c r="R194" s="4">
        <v>1.7973273942093539</v>
      </c>
      <c r="S194" s="4">
        <v>1.7973273942093539</v>
      </c>
      <c r="T194" s="4">
        <v>1.7973273942093539</v>
      </c>
      <c r="U194" s="4">
        <v>1.7973273942093539</v>
      </c>
      <c r="V194" s="4">
        <v>1.7973273942093539</v>
      </c>
      <c r="W194" s="4">
        <v>1.7973273942093539</v>
      </c>
      <c r="X194" s="4">
        <v>1.7973273942093539</v>
      </c>
      <c r="Y194" s="4">
        <v>1.7973273942093539</v>
      </c>
      <c r="Z194" s="4">
        <v>1.7973273942093539</v>
      </c>
      <c r="AA194" s="4">
        <v>1.7973273942093539</v>
      </c>
    </row>
    <row r="195" spans="1:29" x14ac:dyDescent="0.45">
      <c r="A195" t="s">
        <v>6</v>
      </c>
      <c r="B195" s="4">
        <v>1.1632653061224487</v>
      </c>
      <c r="C195" s="4">
        <v>1.1632653061224487</v>
      </c>
      <c r="D195" s="4">
        <v>1.1632653061224487</v>
      </c>
      <c r="E195" s="4">
        <v>1.1632653061224487</v>
      </c>
      <c r="F195" s="4">
        <v>1.1632653061224487</v>
      </c>
      <c r="G195" s="4">
        <v>1.1632653061224487</v>
      </c>
      <c r="H195" s="4">
        <v>1.1632653061224487</v>
      </c>
      <c r="I195" s="4">
        <v>1.1632653061224487</v>
      </c>
      <c r="J195" s="4">
        <v>1.1632653061224487</v>
      </c>
      <c r="K195" s="4">
        <v>1.1632653061224487</v>
      </c>
      <c r="L195" s="4">
        <v>1.1632653061224487</v>
      </c>
      <c r="M195" s="4">
        <v>1.1632653061224487</v>
      </c>
      <c r="N195" s="4">
        <v>1.1632653061224487</v>
      </c>
      <c r="O195" s="4">
        <v>1.1632653061224487</v>
      </c>
      <c r="P195" s="4">
        <v>1.1632653061224487</v>
      </c>
      <c r="Q195" s="4">
        <v>1.1632653061224487</v>
      </c>
      <c r="R195" s="4">
        <v>1.1632653061224487</v>
      </c>
      <c r="S195" s="4">
        <v>1.1632653061224487</v>
      </c>
      <c r="T195" s="4">
        <v>1.1632653061224487</v>
      </c>
      <c r="U195" s="4">
        <v>1.1632653061224487</v>
      </c>
      <c r="V195" s="4">
        <v>1.1632653061224487</v>
      </c>
      <c r="W195" s="4">
        <v>1.1632653061224487</v>
      </c>
      <c r="X195" s="4">
        <v>1.1632653061224487</v>
      </c>
      <c r="Y195" s="4">
        <v>1.1632653061224487</v>
      </c>
      <c r="Z195" s="4">
        <v>1.1632653061224487</v>
      </c>
      <c r="AA195" s="4">
        <v>1.1632653061224487</v>
      </c>
    </row>
    <row r="196" spans="1:29" x14ac:dyDescent="0.45">
      <c r="B196" s="6" t="s">
        <v>77</v>
      </c>
      <c r="C196" s="6" t="s">
        <v>77</v>
      </c>
      <c r="D196" s="6" t="s">
        <v>77</v>
      </c>
      <c r="E196" s="6" t="s">
        <v>77</v>
      </c>
      <c r="F196" s="6" t="s">
        <v>77</v>
      </c>
      <c r="G196" s="6" t="s">
        <v>77</v>
      </c>
      <c r="H196" s="6" t="s">
        <v>77</v>
      </c>
      <c r="I196" s="6" t="s">
        <v>77</v>
      </c>
      <c r="J196" s="6" t="s">
        <v>77</v>
      </c>
      <c r="K196" s="9" t="s">
        <v>19</v>
      </c>
      <c r="L196" s="9" t="s">
        <v>19</v>
      </c>
      <c r="M196" s="9" t="s">
        <v>19</v>
      </c>
      <c r="N196" s="9" t="s">
        <v>19</v>
      </c>
      <c r="O196" s="9" t="s">
        <v>19</v>
      </c>
      <c r="P196" s="9" t="s">
        <v>19</v>
      </c>
      <c r="Q196" s="9" t="s">
        <v>19</v>
      </c>
      <c r="R196" s="9" t="s">
        <v>19</v>
      </c>
      <c r="S196" s="9" t="s">
        <v>19</v>
      </c>
      <c r="T196" s="9" t="s">
        <v>19</v>
      </c>
      <c r="U196" s="9" t="s">
        <v>19</v>
      </c>
      <c r="V196" s="9" t="s">
        <v>19</v>
      </c>
      <c r="W196" s="9" t="s">
        <v>17</v>
      </c>
      <c r="X196" s="9" t="s">
        <v>17</v>
      </c>
      <c r="Y196" s="9" t="s">
        <v>17</v>
      </c>
      <c r="Z196" s="9" t="s">
        <v>17</v>
      </c>
      <c r="AA196" s="9" t="s">
        <v>17</v>
      </c>
    </row>
    <row r="198" spans="1:29" x14ac:dyDescent="0.45">
      <c r="A198" s="2" t="s">
        <v>86</v>
      </c>
    </row>
    <row r="200" spans="1:29" ht="15.75" x14ac:dyDescent="0.55000000000000004">
      <c r="A200" t="s">
        <v>10</v>
      </c>
      <c r="B200" s="1">
        <v>60.904419321685502</v>
      </c>
      <c r="C200" s="1">
        <v>61.147972617166936</v>
      </c>
      <c r="D200" s="1">
        <v>62.041332770982706</v>
      </c>
      <c r="E200" s="1">
        <v>61.649419880840398</v>
      </c>
      <c r="F200" s="1">
        <v>62.141020145735091</v>
      </c>
      <c r="G200" s="1">
        <v>61.881188118811892</v>
      </c>
      <c r="H200" s="1">
        <v>61.011367258047365</v>
      </c>
      <c r="I200" s="1">
        <v>60.659363808721288</v>
      </c>
      <c r="J200" s="1">
        <v>61.167298777918234</v>
      </c>
      <c r="K200" s="1">
        <v>61.992465466722493</v>
      </c>
      <c r="L200" s="1">
        <v>62.302051227548098</v>
      </c>
      <c r="M200" s="1">
        <v>61.617738913179274</v>
      </c>
      <c r="N200" s="1">
        <v>60.897368696928396</v>
      </c>
      <c r="O200" s="1">
        <v>61.289988611657499</v>
      </c>
      <c r="P200" s="1">
        <v>61.192776144477108</v>
      </c>
      <c r="Q200" s="1">
        <v>61.53523489932887</v>
      </c>
      <c r="R200" s="1">
        <v>59.567179435279797</v>
      </c>
      <c r="S200" s="1">
        <v>58.479146032794105</v>
      </c>
      <c r="T200" s="1">
        <v>59.123139954113398</v>
      </c>
      <c r="U200" s="1">
        <v>58.92</v>
      </c>
      <c r="V200" s="1">
        <v>58.890788630049158</v>
      </c>
      <c r="W200" s="1">
        <v>58.5</v>
      </c>
      <c r="X200" s="1">
        <v>58.83</v>
      </c>
      <c r="Y200" s="1">
        <v>58.48</v>
      </c>
      <c r="Z200" s="1">
        <v>58.75</v>
      </c>
      <c r="AA200" s="1">
        <v>59.692564315706825</v>
      </c>
      <c r="AB200" s="1">
        <v>58.933447191904264</v>
      </c>
      <c r="AC200" s="1">
        <v>58.865350715238925</v>
      </c>
    </row>
    <row r="201" spans="1:29" ht="15.75" x14ac:dyDescent="0.55000000000000004">
      <c r="A201" t="s">
        <v>11</v>
      </c>
      <c r="B201" s="1">
        <v>0.41109969167523119</v>
      </c>
      <c r="C201" s="1">
        <v>0.54765666140073732</v>
      </c>
      <c r="D201" s="1">
        <v>0.47448334036271611</v>
      </c>
      <c r="E201" s="1">
        <v>0.32403052158461382</v>
      </c>
      <c r="F201" s="1">
        <v>0.35362194599228453</v>
      </c>
      <c r="G201" s="1">
        <v>0.47442244224422453</v>
      </c>
      <c r="H201" s="1">
        <v>4.2494422607032817E-2</v>
      </c>
      <c r="I201" s="1">
        <v>0.4845165367600589</v>
      </c>
      <c r="J201" s="1">
        <v>0.47408343868520852</v>
      </c>
      <c r="K201" s="1">
        <v>0.31393888656341573</v>
      </c>
      <c r="L201" s="1">
        <v>0.38261239239026468</v>
      </c>
      <c r="M201" s="1">
        <v>0.11451176348115763</v>
      </c>
      <c r="N201" s="1">
        <v>0.49271412097704159</v>
      </c>
      <c r="O201" s="1">
        <v>0.31059115850502111</v>
      </c>
      <c r="P201" s="1">
        <v>0.44099118017639644</v>
      </c>
      <c r="Q201" s="1">
        <v>0.39848993288590612</v>
      </c>
      <c r="R201" s="1">
        <v>5.0602165772695079E-2</v>
      </c>
      <c r="S201" s="1">
        <v>0.22009464069549908</v>
      </c>
      <c r="T201" s="1">
        <v>0.15295531519720315</v>
      </c>
      <c r="U201" s="1">
        <v>0.11681002442391421</v>
      </c>
      <c r="V201" s="1">
        <v>0.11754648429151528</v>
      </c>
      <c r="W201" s="1">
        <v>0.12</v>
      </c>
      <c r="X201" s="1">
        <v>0.19</v>
      </c>
      <c r="Y201" s="1">
        <v>0.21</v>
      </c>
      <c r="Z201" s="1">
        <v>0.16</v>
      </c>
      <c r="AA201" s="1">
        <v>0</v>
      </c>
      <c r="AB201" s="1">
        <v>0</v>
      </c>
      <c r="AC201" s="1">
        <v>0</v>
      </c>
    </row>
    <row r="202" spans="1:29" ht="15.75" x14ac:dyDescent="0.55000000000000004">
      <c r="A202" t="s">
        <v>12</v>
      </c>
      <c r="B202" s="1">
        <v>19.023638232271328</v>
      </c>
      <c r="C202" s="1">
        <v>19.052132701421804</v>
      </c>
      <c r="D202" s="1">
        <v>18.831716575284688</v>
      </c>
      <c r="E202" s="1">
        <v>18.929654019023729</v>
      </c>
      <c r="F202" s="1">
        <v>18.4419202743249</v>
      </c>
      <c r="G202" s="1">
        <v>18.461221122112214</v>
      </c>
      <c r="H202" s="1">
        <v>18.867523637522574</v>
      </c>
      <c r="I202" s="1">
        <v>18.748683378976192</v>
      </c>
      <c r="J202" s="1">
        <v>18.836915297092286</v>
      </c>
      <c r="K202" s="1">
        <v>18.700293009627465</v>
      </c>
      <c r="L202" s="1">
        <v>18.482304176851951</v>
      </c>
      <c r="M202" s="1">
        <v>18.675827607745163</v>
      </c>
      <c r="N202" s="1">
        <v>19.016668413879863</v>
      </c>
      <c r="O202" s="1">
        <v>18.852883321254783</v>
      </c>
      <c r="P202" s="1">
        <v>18.826123477530448</v>
      </c>
      <c r="Q202" s="1">
        <v>18.928271812080538</v>
      </c>
      <c r="R202" s="1">
        <v>21.293391357150089</v>
      </c>
      <c r="S202" s="1">
        <v>21.745350500715311</v>
      </c>
      <c r="T202" s="1">
        <v>21.839833934229215</v>
      </c>
      <c r="U202" s="1">
        <v>20.940851651268986</v>
      </c>
      <c r="V202" s="1">
        <v>21.596494977559306</v>
      </c>
      <c r="W202" s="1">
        <v>21.48</v>
      </c>
      <c r="X202" s="1">
        <v>21.78</v>
      </c>
      <c r="Y202" s="1">
        <v>21.33</v>
      </c>
      <c r="Z202" s="1">
        <v>21.75</v>
      </c>
      <c r="AA202" s="1">
        <v>21.080177859987799</v>
      </c>
      <c r="AB202" s="1">
        <v>21.485137016616498</v>
      </c>
      <c r="AC202" s="1">
        <v>21.305485825706107</v>
      </c>
    </row>
    <row r="203" spans="1:29" x14ac:dyDescent="0.45">
      <c r="A203" t="s">
        <v>0</v>
      </c>
      <c r="B203" s="1">
        <v>2.9804727646454263</v>
      </c>
      <c r="C203" s="1">
        <v>3.0331753554502372</v>
      </c>
      <c r="D203" s="1">
        <v>2.6676507802614928</v>
      </c>
      <c r="E203" s="1">
        <v>2.6445071600292671</v>
      </c>
      <c r="F203" s="1">
        <v>2.9789969995713665</v>
      </c>
      <c r="G203" s="1">
        <v>2.9496699669967001</v>
      </c>
      <c r="H203" s="1">
        <v>3.1977053011792194</v>
      </c>
      <c r="I203" s="1">
        <v>3.3916157573204124</v>
      </c>
      <c r="J203" s="1">
        <v>3.1078803202697003</v>
      </c>
      <c r="K203" s="1">
        <v>3.013813311008791</v>
      </c>
      <c r="L203" s="1">
        <v>3.0290147730895955</v>
      </c>
      <c r="M203" s="1">
        <v>2.9356652092442226</v>
      </c>
      <c r="N203" s="1">
        <v>3.4909319635181886</v>
      </c>
      <c r="O203" s="1">
        <v>3.0748524691997092</v>
      </c>
      <c r="P203" s="1">
        <v>3.0659386812263754</v>
      </c>
      <c r="Q203" s="1">
        <v>2.9047818791946312</v>
      </c>
      <c r="R203" s="1">
        <v>1.6799919036534765</v>
      </c>
      <c r="S203" s="1">
        <v>1.5516672169032686</v>
      </c>
      <c r="T203" s="1">
        <v>1.7480607451108929</v>
      </c>
      <c r="U203" s="1">
        <v>1.9751513220770949</v>
      </c>
      <c r="V203" s="1">
        <v>1.7204530882667237</v>
      </c>
      <c r="W203" s="1">
        <v>2.12</v>
      </c>
      <c r="X203" s="1">
        <v>1.95</v>
      </c>
      <c r="Y203" s="1">
        <v>1.98</v>
      </c>
      <c r="Z203" s="1">
        <v>1.76</v>
      </c>
      <c r="AA203" s="1">
        <v>1.8376355445346222</v>
      </c>
      <c r="AB203" s="1">
        <v>2.1467831630431609</v>
      </c>
      <c r="AC203" s="1">
        <v>2.1424449082910306</v>
      </c>
    </row>
    <row r="204" spans="1:29" x14ac:dyDescent="0.45">
      <c r="A204" t="s">
        <v>1</v>
      </c>
      <c r="B204" s="1">
        <v>0.32887975334018493</v>
      </c>
      <c r="C204" s="1">
        <v>0.14744602422327543</v>
      </c>
      <c r="D204" s="1">
        <v>0.20033741037536903</v>
      </c>
      <c r="E204" s="1">
        <v>0.34493571652555666</v>
      </c>
      <c r="F204" s="1">
        <v>4.2863266180882972E-2</v>
      </c>
      <c r="G204" s="1">
        <v>0.16501650165016504</v>
      </c>
      <c r="H204" s="1">
        <v>0.15935408477637306</v>
      </c>
      <c r="I204" s="1">
        <v>0</v>
      </c>
      <c r="J204" s="1">
        <v>0</v>
      </c>
      <c r="K204" s="1">
        <v>0.13604018417748015</v>
      </c>
      <c r="L204" s="1">
        <v>0</v>
      </c>
      <c r="M204" s="1">
        <v>0.21861336664584638</v>
      </c>
      <c r="N204" s="1">
        <v>0</v>
      </c>
      <c r="O204" s="1">
        <v>0.12423646340200845</v>
      </c>
      <c r="P204" s="1">
        <v>0.2834943301133977</v>
      </c>
      <c r="Q204" s="1">
        <v>0.13632550335570473</v>
      </c>
      <c r="R204" s="1">
        <v>0.22264952939985835</v>
      </c>
      <c r="S204" s="1">
        <v>0.33014196104324861</v>
      </c>
      <c r="T204" s="1">
        <v>0.17480607451108929</v>
      </c>
      <c r="U204" s="1">
        <v>0.28671551449506216</v>
      </c>
      <c r="V204" s="1">
        <v>0.22440692455652916</v>
      </c>
      <c r="W204" s="1">
        <v>0.17</v>
      </c>
      <c r="X204" s="1">
        <v>0</v>
      </c>
      <c r="Y204" s="1">
        <v>0.09</v>
      </c>
      <c r="Z204" s="1">
        <v>0.18</v>
      </c>
      <c r="AA204" s="1">
        <v>0.23925721096540059</v>
      </c>
      <c r="AB204" s="1">
        <v>0.23849085097105566</v>
      </c>
      <c r="AC204" s="1">
        <v>8.2167878848169451E-2</v>
      </c>
    </row>
    <row r="205" spans="1:29" x14ac:dyDescent="0.45">
      <c r="A205" t="s">
        <v>2</v>
      </c>
      <c r="B205" s="1">
        <v>0.49331963001027745</v>
      </c>
      <c r="C205" s="1">
        <v>0.43180621379673517</v>
      </c>
      <c r="D205" s="1">
        <v>0.41121889498102066</v>
      </c>
      <c r="E205" s="1">
        <v>0.37629350893697089</v>
      </c>
      <c r="F205" s="1">
        <v>0.50364337762537492</v>
      </c>
      <c r="G205" s="1">
        <v>0.53630363036303641</v>
      </c>
      <c r="H205" s="1">
        <v>0.72240518431955791</v>
      </c>
      <c r="I205" s="1">
        <v>0.70570886875921623</v>
      </c>
      <c r="J205" s="1">
        <v>0.61104087652760197</v>
      </c>
      <c r="K205" s="1">
        <v>0.29300962745918807</v>
      </c>
      <c r="L205" s="1">
        <v>0.28695929429269851</v>
      </c>
      <c r="M205" s="1">
        <v>0.3227149698105351</v>
      </c>
      <c r="N205" s="1">
        <v>0.72334626271097602</v>
      </c>
      <c r="O205" s="1">
        <v>0.81789005072988896</v>
      </c>
      <c r="P205" s="1">
        <v>0.45149097018059636</v>
      </c>
      <c r="Q205" s="1">
        <v>0.70260067114093971</v>
      </c>
      <c r="R205" s="1">
        <v>6.0722598927234091E-2</v>
      </c>
      <c r="S205" s="1">
        <v>0.11004732034774954</v>
      </c>
      <c r="T205" s="1">
        <v>0.10925379656943081</v>
      </c>
      <c r="U205" s="1">
        <v>0.58405012211957119</v>
      </c>
      <c r="V205" s="1">
        <v>0.16029066039752085</v>
      </c>
      <c r="W205" s="1">
        <v>0.01</v>
      </c>
      <c r="X205" s="1">
        <v>0.05</v>
      </c>
      <c r="Y205" s="1">
        <v>0.05</v>
      </c>
      <c r="Z205" s="1">
        <v>0.1</v>
      </c>
      <c r="AA205" s="1">
        <v>0.18065992783821619</v>
      </c>
      <c r="AB205" s="1">
        <v>0.12221724419773375</v>
      </c>
      <c r="AC205" s="1">
        <v>6.6447210265401041E-2</v>
      </c>
    </row>
    <row r="206" spans="1:29" x14ac:dyDescent="0.45">
      <c r="A206" t="s">
        <v>3</v>
      </c>
      <c r="B206" s="1">
        <v>1.8602261048304212</v>
      </c>
      <c r="C206" s="1">
        <v>1.7693522906793051</v>
      </c>
      <c r="D206" s="1">
        <v>1.8452129902994516</v>
      </c>
      <c r="E206" s="1">
        <v>1.7664889725096689</v>
      </c>
      <c r="F206" s="1">
        <v>2.357479639948564</v>
      </c>
      <c r="G206" s="1">
        <v>2.2792904290429048</v>
      </c>
      <c r="H206" s="1">
        <v>2.6877722298948252</v>
      </c>
      <c r="I206" s="1">
        <v>2.5173793975142194</v>
      </c>
      <c r="J206" s="1">
        <v>2.4757690686894223</v>
      </c>
      <c r="K206" s="1">
        <v>2.731268313101717</v>
      </c>
      <c r="L206" s="1">
        <v>2.7314273567860563</v>
      </c>
      <c r="M206" s="1">
        <v>1.8634186966479287</v>
      </c>
      <c r="N206" s="1">
        <v>2.5684033965824513</v>
      </c>
      <c r="O206" s="1">
        <v>2.3708458432549944</v>
      </c>
      <c r="P206" s="1">
        <v>2.0159596808063838</v>
      </c>
      <c r="Q206" s="1">
        <v>2.2336409395973158</v>
      </c>
      <c r="R206" s="1">
        <v>1.8520392672806398</v>
      </c>
      <c r="S206" s="1">
        <v>1.2875536480686696</v>
      </c>
      <c r="T206" s="1">
        <v>1.6060308095706328</v>
      </c>
      <c r="U206" s="1">
        <v>1.9432940426887546</v>
      </c>
      <c r="V206" s="1">
        <v>1.6135926480017098</v>
      </c>
      <c r="W206" s="1">
        <v>1.72</v>
      </c>
      <c r="X206" s="1">
        <v>2.38</v>
      </c>
      <c r="Y206" s="1">
        <v>2</v>
      </c>
      <c r="Z206" s="1">
        <v>1.89</v>
      </c>
      <c r="AA206" s="1">
        <v>1.5908737873339276</v>
      </c>
      <c r="AB206" s="1">
        <v>1.546426685584539</v>
      </c>
      <c r="AC206" s="1">
        <v>1.8411979886999577</v>
      </c>
    </row>
    <row r="207" spans="1:29" ht="15.75" x14ac:dyDescent="0.55000000000000004">
      <c r="A207" t="s">
        <v>13</v>
      </c>
      <c r="B207" s="1">
        <v>6.3</v>
      </c>
      <c r="C207" s="1">
        <v>6.56</v>
      </c>
      <c r="D207" s="1">
        <v>6.28</v>
      </c>
      <c r="E207" s="1">
        <v>6.74</v>
      </c>
      <c r="F207" s="1">
        <v>4.3291898842691801</v>
      </c>
      <c r="G207" s="1">
        <v>4.3626237623762387</v>
      </c>
      <c r="H207" s="1">
        <v>3.8882396685435028</v>
      </c>
      <c r="I207" s="1">
        <v>4.2131872761744251</v>
      </c>
      <c r="J207" s="1">
        <v>4.4879898862199736</v>
      </c>
      <c r="K207" s="1">
        <v>4.1399999999999997</v>
      </c>
      <c r="L207" s="1">
        <v>4.5488362206398136</v>
      </c>
      <c r="M207" s="1">
        <v>6.3</v>
      </c>
      <c r="N207" s="1">
        <v>4.9061746514309679</v>
      </c>
      <c r="O207" s="1">
        <v>4.9280463816130018</v>
      </c>
      <c r="P207" s="1">
        <v>5.3968920621587566</v>
      </c>
      <c r="Q207" s="1">
        <v>4.8447986577181217</v>
      </c>
      <c r="R207" s="1">
        <v>8.5299999999999994</v>
      </c>
      <c r="S207" s="1">
        <v>9.5961263343237615</v>
      </c>
      <c r="T207" s="1">
        <v>8.1199999999999992</v>
      </c>
      <c r="U207" s="1">
        <v>8.08</v>
      </c>
      <c r="V207" s="1">
        <v>8.4847189570421033</v>
      </c>
      <c r="W207" s="1">
        <v>8.77</v>
      </c>
      <c r="X207" s="1">
        <v>8.5299999999999994</v>
      </c>
      <c r="Y207" s="1">
        <v>8.66</v>
      </c>
      <c r="Z207" s="1">
        <v>8.6300000000000008</v>
      </c>
      <c r="AA207" s="1">
        <v>8.5134072063825847</v>
      </c>
      <c r="AB207" s="1">
        <v>8.8875331433806846</v>
      </c>
      <c r="AC207" s="1">
        <v>8.7182732767886932</v>
      </c>
    </row>
    <row r="208" spans="1:29" ht="15.75" x14ac:dyDescent="0.55000000000000004">
      <c r="A208" t="s">
        <v>14</v>
      </c>
      <c r="B208" s="1">
        <v>7.7</v>
      </c>
      <c r="C208" s="1">
        <v>7.37</v>
      </c>
      <c r="D208" s="1">
        <v>7.13</v>
      </c>
      <c r="E208" s="1">
        <v>7.15</v>
      </c>
      <c r="F208" s="1">
        <v>8.4499999999999993</v>
      </c>
      <c r="G208" s="1">
        <v>8.7871287128712883</v>
      </c>
      <c r="H208" s="1">
        <v>8.7799999999999994</v>
      </c>
      <c r="I208" s="1">
        <v>8.7899999999999991</v>
      </c>
      <c r="J208" s="1">
        <v>8.6493889591234723</v>
      </c>
      <c r="K208" s="1">
        <v>8.1833403097530368</v>
      </c>
      <c r="L208" s="1">
        <v>8.2155383143798506</v>
      </c>
      <c r="M208" s="1">
        <v>7.5</v>
      </c>
      <c r="N208" s="1">
        <v>7.8624593772932174</v>
      </c>
      <c r="O208" s="1">
        <v>8.1374883528315536</v>
      </c>
      <c r="P208" s="1">
        <v>8.2633347333053333</v>
      </c>
      <c r="Q208" s="1">
        <v>8.2109899328859068</v>
      </c>
      <c r="R208" s="1">
        <v>6.7806902135411402</v>
      </c>
      <c r="S208" s="1">
        <v>6.6028392208649729</v>
      </c>
      <c r="T208" s="1">
        <v>7.0140937397574579</v>
      </c>
      <c r="U208" s="1">
        <v>7.1466496761176606</v>
      </c>
      <c r="V208" s="1">
        <v>7.1169053216499254</v>
      </c>
      <c r="W208" s="1">
        <v>7.1</v>
      </c>
      <c r="X208" s="1">
        <v>6.31</v>
      </c>
      <c r="Y208" s="1">
        <v>7.2</v>
      </c>
      <c r="Z208" s="1">
        <v>6.78</v>
      </c>
      <c r="AA208" s="1">
        <v>6.8002761595502053</v>
      </c>
      <c r="AB208" s="1">
        <v>6.5788067219481485</v>
      </c>
      <c r="AC208" s="1">
        <v>6.9476002944483017</v>
      </c>
    </row>
    <row r="209" spans="1:36" ht="15.75" x14ac:dyDescent="0.55000000000000004">
      <c r="A209" t="s">
        <v>15</v>
      </c>
      <c r="B209" s="1">
        <v>0</v>
      </c>
      <c r="C209" s="1">
        <v>0.13691416535018433</v>
      </c>
      <c r="D209" s="1">
        <v>0.1159848165331084</v>
      </c>
      <c r="E209" s="1">
        <v>7.316818229329991E-2</v>
      </c>
      <c r="F209" s="1">
        <v>0</v>
      </c>
      <c r="G209" s="1">
        <v>0.10313531353135316</v>
      </c>
      <c r="H209" s="1">
        <v>0.23371932433868048</v>
      </c>
      <c r="I209" s="1">
        <v>9.4796713713924577E-2</v>
      </c>
      <c r="J209" s="1">
        <v>0.1896333754740834</v>
      </c>
      <c r="K209" s="1">
        <v>0</v>
      </c>
      <c r="L209" s="1">
        <v>2.1256244021681373E-2</v>
      </c>
      <c r="M209" s="1">
        <v>6.2460961898813248E-2</v>
      </c>
      <c r="N209" s="1">
        <v>4.193311667889716E-2</v>
      </c>
      <c r="O209" s="1">
        <v>9.3177347551506334E-2</v>
      </c>
      <c r="P209" s="1">
        <v>6.2998740025199493E-2</v>
      </c>
      <c r="Q209" s="1">
        <v>0.10486577181208055</v>
      </c>
      <c r="R209" s="1">
        <v>0</v>
      </c>
      <c r="S209" s="1">
        <v>7.7033124243424692E-2</v>
      </c>
      <c r="T209" s="1">
        <v>9.8328416912487726E-2</v>
      </c>
      <c r="U209" s="1">
        <v>0</v>
      </c>
      <c r="V209" s="1">
        <v>7.480230818550973E-2</v>
      </c>
      <c r="W209" s="1">
        <v>0</v>
      </c>
      <c r="X209" s="1">
        <v>0</v>
      </c>
      <c r="Y209" s="1">
        <v>0</v>
      </c>
      <c r="Z209" s="1">
        <v>0.02</v>
      </c>
      <c r="AA209" s="1">
        <v>6.5147987700402935E-2</v>
      </c>
      <c r="AB209" s="1">
        <v>6.1157982353916125E-2</v>
      </c>
      <c r="AC209" s="1">
        <v>3.1031901713428029E-2</v>
      </c>
    </row>
    <row r="210" spans="1:36" x14ac:dyDescent="0.45">
      <c r="A210" t="s">
        <v>8</v>
      </c>
      <c r="B210" s="1">
        <f>SUM(B200:B209)</f>
        <v>100.00205549845838</v>
      </c>
      <c r="C210" s="1">
        <f t="shared" ref="C210:AC210" si="47">SUM(C200:C209)</f>
        <v>100.19645602948923</v>
      </c>
      <c r="D210" s="1">
        <f t="shared" si="47"/>
        <v>99.997937579080556</v>
      </c>
      <c r="E210" s="1">
        <f t="shared" ref="E210:P210" si="48">SUM(E200:E209)</f>
        <v>99.998497961743496</v>
      </c>
      <c r="F210" s="1">
        <f t="shared" si="48"/>
        <v>99.598735533647655</v>
      </c>
      <c r="G210" s="1">
        <f t="shared" si="48"/>
        <v>100.00000000000003</v>
      </c>
      <c r="H210" s="1">
        <f t="shared" si="48"/>
        <v>99.590581111229127</v>
      </c>
      <c r="I210" s="1">
        <f t="shared" si="48"/>
        <v>99.605251737939739</v>
      </c>
      <c r="J210" s="1">
        <f t="shared" si="48"/>
        <v>99.999999999999972</v>
      </c>
      <c r="K210" s="1">
        <f t="shared" si="48"/>
        <v>99.504169108413578</v>
      </c>
      <c r="L210" s="1">
        <f t="shared" si="48"/>
        <v>100.00000000000003</v>
      </c>
      <c r="M210" s="1">
        <f t="shared" si="48"/>
        <v>99.610951488652915</v>
      </c>
      <c r="N210" s="1">
        <f t="shared" si="48"/>
        <v>100.00000000000001</v>
      </c>
      <c r="O210" s="1">
        <f t="shared" si="48"/>
        <v>99.999999999999972</v>
      </c>
      <c r="P210" s="1">
        <f t="shared" si="48"/>
        <v>99.999999999999986</v>
      </c>
      <c r="Q210" s="1">
        <f t="shared" si="47"/>
        <v>100.00000000000003</v>
      </c>
      <c r="R210" s="1">
        <f t="shared" si="47"/>
        <v>100.03726647100493</v>
      </c>
      <c r="S210" s="1">
        <f t="shared" si="47"/>
        <v>100.00000000000001</v>
      </c>
      <c r="T210" s="1">
        <f t="shared" si="47"/>
        <v>99.986502785971823</v>
      </c>
      <c r="U210" s="1">
        <f t="shared" si="47"/>
        <v>99.99352235319104</v>
      </c>
      <c r="V210" s="1">
        <f t="shared" si="47"/>
        <v>100.00000000000001</v>
      </c>
      <c r="W210" s="1">
        <f t="shared" si="47"/>
        <v>99.99</v>
      </c>
      <c r="X210" s="1">
        <f t="shared" si="47"/>
        <v>100.02</v>
      </c>
      <c r="Y210" s="1">
        <f t="shared" si="47"/>
        <v>100</v>
      </c>
      <c r="Z210" s="1">
        <f t="shared" si="47"/>
        <v>100.02</v>
      </c>
      <c r="AA210" s="1">
        <f t="shared" si="47"/>
        <v>99.999999999999986</v>
      </c>
      <c r="AB210" s="1">
        <f t="shared" si="47"/>
        <v>100.00000000000001</v>
      </c>
      <c r="AC210" s="1">
        <f t="shared" si="47"/>
        <v>100.00000000000001</v>
      </c>
    </row>
    <row r="211" spans="1:36" x14ac:dyDescent="0.45">
      <c r="A211" t="s">
        <v>9</v>
      </c>
      <c r="B211" s="1">
        <v>97.83</v>
      </c>
      <c r="C211" s="1">
        <v>97.33</v>
      </c>
      <c r="D211" s="1">
        <v>98.06</v>
      </c>
      <c r="E211" s="1">
        <v>97.09</v>
      </c>
      <c r="F211" s="1">
        <v>97.8</v>
      </c>
      <c r="G211" s="1">
        <v>98.31</v>
      </c>
      <c r="H211" s="1">
        <v>97.33</v>
      </c>
      <c r="I211" s="1">
        <v>97.09</v>
      </c>
      <c r="J211" s="1">
        <v>98.06</v>
      </c>
      <c r="K211" s="1">
        <v>97.45</v>
      </c>
      <c r="L211" s="1">
        <v>97.82</v>
      </c>
      <c r="M211" s="1">
        <v>97.6</v>
      </c>
      <c r="N211" s="1">
        <v>97.18</v>
      </c>
      <c r="O211" s="1">
        <v>97.55</v>
      </c>
      <c r="P211" s="1">
        <v>97.93</v>
      </c>
      <c r="Q211" s="1">
        <v>97.32</v>
      </c>
      <c r="R211" s="1">
        <v>97.59</v>
      </c>
      <c r="S211" s="1">
        <v>96</v>
      </c>
      <c r="T211" s="1">
        <v>96.76</v>
      </c>
      <c r="U211" s="1">
        <v>96.3</v>
      </c>
      <c r="V211" s="1">
        <v>96.91</v>
      </c>
      <c r="W211" s="1">
        <v>95.65</v>
      </c>
      <c r="X211" s="1">
        <v>95.14</v>
      </c>
      <c r="Y211" s="1">
        <v>96.44</v>
      </c>
      <c r="Z211" s="1">
        <v>96.06</v>
      </c>
      <c r="AA211" s="1">
        <v>96.57</v>
      </c>
      <c r="AB211" s="1">
        <v>97.01</v>
      </c>
      <c r="AC211" s="1">
        <v>96.99</v>
      </c>
    </row>
    <row r="212" spans="1:36" x14ac:dyDescent="0.45">
      <c r="A212" t="s">
        <v>4</v>
      </c>
      <c r="B212" s="1">
        <v>0.67</v>
      </c>
      <c r="C212" s="1">
        <v>0.71</v>
      </c>
      <c r="D212" s="1">
        <v>0.73</v>
      </c>
      <c r="E212" s="1">
        <v>0.64</v>
      </c>
      <c r="F212" s="1">
        <v>0.74</v>
      </c>
      <c r="G212" s="1">
        <v>0.7</v>
      </c>
      <c r="H212" s="1">
        <v>0.73</v>
      </c>
      <c r="I212" s="1">
        <v>0.72</v>
      </c>
      <c r="J212" s="1">
        <v>0.71</v>
      </c>
      <c r="K212" s="1">
        <v>0.65</v>
      </c>
      <c r="L212" s="1">
        <v>0.68</v>
      </c>
      <c r="M212" s="1">
        <v>0.63</v>
      </c>
      <c r="N212" s="1">
        <v>0.69</v>
      </c>
      <c r="O212" s="1">
        <v>0.69</v>
      </c>
      <c r="P212" s="1">
        <v>0.75</v>
      </c>
      <c r="Q212" s="1">
        <v>0.68</v>
      </c>
      <c r="R212" s="1">
        <v>0.63</v>
      </c>
      <c r="S212" s="1">
        <v>0.62</v>
      </c>
      <c r="T212" s="1">
        <v>0.64</v>
      </c>
      <c r="U212" s="1">
        <v>0.66</v>
      </c>
      <c r="V212" s="1">
        <v>0.63</v>
      </c>
      <c r="W212" s="1">
        <v>0.67</v>
      </c>
      <c r="X212" s="1">
        <v>0.61</v>
      </c>
      <c r="Y212" s="1">
        <v>0.6</v>
      </c>
      <c r="Z212" s="1">
        <v>0.53</v>
      </c>
      <c r="AA212" s="1">
        <v>0.56999999999999995</v>
      </c>
      <c r="AB212" s="1">
        <v>0.6</v>
      </c>
      <c r="AC212" s="1">
        <v>0.61</v>
      </c>
    </row>
    <row r="214" spans="1:36" x14ac:dyDescent="0.45">
      <c r="A214" t="s">
        <v>5</v>
      </c>
      <c r="B214" s="1">
        <v>13.098341850036501</v>
      </c>
      <c r="C214" s="1">
        <v>13.098341850036501</v>
      </c>
      <c r="D214" s="1">
        <v>13.098341850036501</v>
      </c>
      <c r="E214" s="1">
        <v>13.098341850036501</v>
      </c>
      <c r="F214" s="1">
        <v>13.098341850036501</v>
      </c>
      <c r="G214" s="1">
        <v>13.098341850036501</v>
      </c>
      <c r="H214" s="1">
        <v>13.098341850036501</v>
      </c>
      <c r="I214" s="1">
        <v>13.098341850036501</v>
      </c>
      <c r="J214" s="1">
        <v>13.098341850036501</v>
      </c>
      <c r="K214" s="1">
        <v>13.098341850036501</v>
      </c>
      <c r="L214" s="1">
        <v>13.098341850036501</v>
      </c>
      <c r="M214" s="1">
        <v>13.098341850036501</v>
      </c>
      <c r="N214" s="1">
        <v>13.098341850036501</v>
      </c>
      <c r="O214" s="1">
        <v>13.098341850036501</v>
      </c>
      <c r="P214" s="1">
        <v>13.098341850036501</v>
      </c>
      <c r="Q214" s="1">
        <v>13.098341850036501</v>
      </c>
      <c r="R214" s="1">
        <v>13.098341850036501</v>
      </c>
      <c r="S214" s="1">
        <v>13.098341850036501</v>
      </c>
      <c r="T214" s="1">
        <v>13.098341850036501</v>
      </c>
      <c r="U214" s="1">
        <v>13.098341850036501</v>
      </c>
      <c r="V214" s="1">
        <v>13.098341850036501</v>
      </c>
      <c r="W214" s="1">
        <v>13.098341850036501</v>
      </c>
      <c r="X214" s="1">
        <v>13.098341850036501</v>
      </c>
      <c r="Y214" s="1">
        <v>13.098341850036501</v>
      </c>
      <c r="Z214" s="1">
        <v>13.098341850036501</v>
      </c>
      <c r="AA214" s="1">
        <v>13.098341850036501</v>
      </c>
      <c r="AB214" s="1">
        <v>13.098341850036501</v>
      </c>
      <c r="AC214" s="1">
        <v>13.098341850036501</v>
      </c>
    </row>
    <row r="215" spans="1:36" ht="15.75" x14ac:dyDescent="0.55000000000000004">
      <c r="A215" t="s">
        <v>16</v>
      </c>
      <c r="B215" s="4">
        <v>1.7973273942093539</v>
      </c>
      <c r="C215" s="4">
        <v>1.7973273942093539</v>
      </c>
      <c r="D215" s="4">
        <v>1.7973273942093539</v>
      </c>
      <c r="E215" s="4">
        <v>1.7973273942093539</v>
      </c>
      <c r="F215" s="4">
        <v>1.7973273942093539</v>
      </c>
      <c r="G215" s="4">
        <v>1.7973273942093539</v>
      </c>
      <c r="H215" s="4">
        <v>1.7973273942093539</v>
      </c>
      <c r="I215" s="4">
        <v>1.7973273942093539</v>
      </c>
      <c r="J215" s="4">
        <v>1.7973273942093539</v>
      </c>
      <c r="K215" s="4">
        <v>1.7973273942093539</v>
      </c>
      <c r="L215" s="4">
        <v>1.7973273942093539</v>
      </c>
      <c r="M215" s="4">
        <v>1.7973273942093539</v>
      </c>
      <c r="N215" s="4">
        <v>1.7973273942093539</v>
      </c>
      <c r="O215" s="4">
        <v>1.7973273942093539</v>
      </c>
      <c r="P215" s="4">
        <v>1.7973273942093539</v>
      </c>
      <c r="Q215" s="4">
        <v>1.7973273942093539</v>
      </c>
      <c r="R215" s="4">
        <v>1.7973273942093539</v>
      </c>
      <c r="S215" s="4">
        <v>1.7973273942093539</v>
      </c>
      <c r="T215" s="4">
        <v>1.7973273942093539</v>
      </c>
      <c r="U215" s="4">
        <v>1.7973273942093539</v>
      </c>
      <c r="V215" s="4">
        <v>1.7973273942093539</v>
      </c>
      <c r="W215" s="4">
        <v>1.7973273942093539</v>
      </c>
      <c r="X215" s="4">
        <v>1.7973273942093539</v>
      </c>
      <c r="Y215" s="4">
        <v>1.7973273942093539</v>
      </c>
      <c r="Z215" s="4">
        <v>1.7973273942093539</v>
      </c>
      <c r="AA215" s="4">
        <v>1.7973273942093539</v>
      </c>
      <c r="AB215" s="4">
        <v>1.7973273942093539</v>
      </c>
      <c r="AC215" s="4">
        <v>1.7973273942093539</v>
      </c>
    </row>
    <row r="216" spans="1:36" x14ac:dyDescent="0.45">
      <c r="A216" t="s">
        <v>6</v>
      </c>
      <c r="B216" s="4">
        <v>1.1632653061224487</v>
      </c>
      <c r="C216" s="4">
        <v>1.1632653061224487</v>
      </c>
      <c r="D216" s="4">
        <v>1.1632653061224487</v>
      </c>
      <c r="E216" s="4">
        <v>1.1632653061224487</v>
      </c>
      <c r="F216" s="4">
        <v>1.1632653061224487</v>
      </c>
      <c r="G216" s="4">
        <v>1.1632653061224487</v>
      </c>
      <c r="H216" s="4">
        <v>1.1632653061224487</v>
      </c>
      <c r="I216" s="4">
        <v>1.1632653061224487</v>
      </c>
      <c r="J216" s="4">
        <v>1.1632653061224487</v>
      </c>
      <c r="K216" s="4">
        <v>1.1632653061224487</v>
      </c>
      <c r="L216" s="4">
        <v>1.1632653061224487</v>
      </c>
      <c r="M216" s="4">
        <v>1.1632653061224487</v>
      </c>
      <c r="N216" s="4">
        <v>1.1632653061224487</v>
      </c>
      <c r="O216" s="4">
        <v>1.1632653061224487</v>
      </c>
      <c r="P216" s="4">
        <v>1.1632653061224487</v>
      </c>
      <c r="Q216" s="4">
        <v>1.1632653061224487</v>
      </c>
      <c r="R216" s="4">
        <v>1.1632653061224487</v>
      </c>
      <c r="S216" s="4">
        <v>1.1632653061224487</v>
      </c>
      <c r="T216" s="4">
        <v>1.1632653061224487</v>
      </c>
      <c r="U216" s="4">
        <v>1.1632653061224487</v>
      </c>
      <c r="V216" s="4">
        <v>1.1632653061224487</v>
      </c>
      <c r="W216" s="4">
        <v>1.1632653061224487</v>
      </c>
      <c r="X216" s="4">
        <v>1.1632653061224487</v>
      </c>
      <c r="Y216" s="4">
        <v>1.1632653061224487</v>
      </c>
      <c r="Z216" s="4">
        <v>1.1632653061224487</v>
      </c>
      <c r="AA216" s="4">
        <v>1.1632653061224487</v>
      </c>
      <c r="AB216" s="4">
        <v>1.1632653061224487</v>
      </c>
      <c r="AC216" s="4">
        <v>1.1632653061224487</v>
      </c>
    </row>
    <row r="217" spans="1:36" x14ac:dyDescent="0.45">
      <c r="B217" s="9" t="s">
        <v>17</v>
      </c>
      <c r="C217" s="9" t="s">
        <v>17</v>
      </c>
      <c r="D217" s="9" t="s">
        <v>17</v>
      </c>
      <c r="E217" s="9" t="s">
        <v>17</v>
      </c>
      <c r="F217" s="6" t="s">
        <v>77</v>
      </c>
      <c r="G217" s="6" t="s">
        <v>77</v>
      </c>
      <c r="H217" s="6" t="s">
        <v>77</v>
      </c>
      <c r="I217" s="6" t="s">
        <v>77</v>
      </c>
      <c r="J217" s="6" t="s">
        <v>77</v>
      </c>
      <c r="K217" s="6" t="s">
        <v>77</v>
      </c>
      <c r="L217" s="6" t="s">
        <v>77</v>
      </c>
      <c r="M217" s="6" t="s">
        <v>77</v>
      </c>
      <c r="N217" s="6" t="s">
        <v>77</v>
      </c>
      <c r="O217" s="6" t="s">
        <v>77</v>
      </c>
      <c r="P217" s="6" t="s">
        <v>77</v>
      </c>
      <c r="Q217" s="9" t="s">
        <v>19</v>
      </c>
      <c r="R217" s="9" t="s">
        <v>19</v>
      </c>
      <c r="S217" s="9" t="s">
        <v>19</v>
      </c>
      <c r="T217" s="9" t="s">
        <v>19</v>
      </c>
      <c r="U217" s="9" t="s">
        <v>19</v>
      </c>
      <c r="V217" s="9" t="s">
        <v>19</v>
      </c>
      <c r="W217" s="9" t="s">
        <v>19</v>
      </c>
      <c r="X217" s="9" t="s">
        <v>19</v>
      </c>
      <c r="Y217" s="9" t="s">
        <v>19</v>
      </c>
      <c r="Z217" s="9" t="s">
        <v>19</v>
      </c>
      <c r="AA217" s="9" t="s">
        <v>19</v>
      </c>
      <c r="AB217" s="9" t="s">
        <v>19</v>
      </c>
      <c r="AC217" s="9" t="s">
        <v>19</v>
      </c>
    </row>
    <row r="221" spans="1:36" x14ac:dyDescent="0.45">
      <c r="A221" s="2" t="s">
        <v>87</v>
      </c>
    </row>
    <row r="223" spans="1:36" ht="15.75" x14ac:dyDescent="0.55000000000000004">
      <c r="A223" t="s">
        <v>10</v>
      </c>
      <c r="B223" s="1">
        <v>61.54</v>
      </c>
      <c r="C223" s="1">
        <v>61.718669016274482</v>
      </c>
      <c r="D223" s="1">
        <v>61.547283912000829</v>
      </c>
      <c r="E223" s="1">
        <v>60.334094210417092</v>
      </c>
      <c r="F223" s="1">
        <v>60.333575054387239</v>
      </c>
      <c r="G223" s="1">
        <v>61.028725500362953</v>
      </c>
      <c r="H223" s="1">
        <v>61.261073475768619</v>
      </c>
      <c r="I223" s="1">
        <v>61.790707236842124</v>
      </c>
      <c r="J223" s="1">
        <v>61.6696122258031</v>
      </c>
      <c r="K223" s="1">
        <v>60.280373831775691</v>
      </c>
      <c r="L223" s="1">
        <v>60.541103017689913</v>
      </c>
      <c r="M223" s="1">
        <v>61.06213266162888</v>
      </c>
      <c r="N223" s="1">
        <v>57.623061712977403</v>
      </c>
      <c r="O223" s="1">
        <v>61.664407133173434</v>
      </c>
      <c r="P223" s="1">
        <v>61.081710414902624</v>
      </c>
      <c r="Q223" s="1">
        <v>61.771781194435732</v>
      </c>
      <c r="R223" s="1">
        <v>61.149880220810338</v>
      </c>
      <c r="S223" s="1">
        <v>61.612658502221741</v>
      </c>
      <c r="T223" s="1">
        <v>61.714044172038456</v>
      </c>
      <c r="U223" s="1">
        <v>62.005002084201756</v>
      </c>
      <c r="V223" s="1">
        <v>61.38385847377787</v>
      </c>
      <c r="W223" s="1">
        <v>61.538461538461533</v>
      </c>
      <c r="X223" s="1">
        <v>61.301939744118897</v>
      </c>
      <c r="Y223" s="1">
        <v>62.207602339181271</v>
      </c>
      <c r="Z223" s="1">
        <v>61.884236453201964</v>
      </c>
      <c r="AA223" s="1">
        <v>61.575463199918097</v>
      </c>
      <c r="AB223" s="1">
        <v>61.473530637765734</v>
      </c>
      <c r="AC223" s="1">
        <v>60.67</v>
      </c>
      <c r="AD223" s="1">
        <v>60.09</v>
      </c>
      <c r="AE223" s="1">
        <v>61.60201511335012</v>
      </c>
      <c r="AF223" s="1">
        <v>61.505827791983833</v>
      </c>
      <c r="AG223" s="1">
        <v>61.906637076963541</v>
      </c>
      <c r="AH223" s="1">
        <v>60.985426436110252</v>
      </c>
      <c r="AI223" s="1">
        <v>61.938623742930424</v>
      </c>
      <c r="AJ223" s="1">
        <v>61.273548050326767</v>
      </c>
    </row>
    <row r="224" spans="1:36" ht="15.75" x14ac:dyDescent="0.55000000000000004">
      <c r="A224" t="s">
        <v>11</v>
      </c>
      <c r="B224" s="1">
        <v>0.45132834136834549</v>
      </c>
      <c r="C224" s="1">
        <v>0.36280709028713587</v>
      </c>
      <c r="D224" s="1">
        <v>0.29194036075487434</v>
      </c>
      <c r="E224" s="1">
        <v>0.25938991492010788</v>
      </c>
      <c r="F224" s="1">
        <v>0.29006526468455407</v>
      </c>
      <c r="G224" s="1">
        <v>0.50814062013896089</v>
      </c>
      <c r="H224" s="1">
        <v>0.53152683689421565</v>
      </c>
      <c r="I224" s="1">
        <v>0.45230263157894751</v>
      </c>
      <c r="J224" s="1">
        <v>0.20792182139515542</v>
      </c>
      <c r="K224" s="1">
        <v>0.36344755970924192</v>
      </c>
      <c r="L224" s="1">
        <v>0.47866805411030178</v>
      </c>
      <c r="M224" s="1">
        <v>0.54575986565910994</v>
      </c>
      <c r="N224" s="1">
        <v>0.47871786866479332</v>
      </c>
      <c r="O224" s="1">
        <v>0.59443111899050993</v>
      </c>
      <c r="P224" s="1">
        <v>0.35986452159187127</v>
      </c>
      <c r="Q224" s="1">
        <v>0.18826482585503609</v>
      </c>
      <c r="R224" s="1">
        <v>0.46870117696073332</v>
      </c>
      <c r="S224" s="1">
        <v>0.40099707380513711</v>
      </c>
      <c r="T224" s="1">
        <v>0.23248441297685721</v>
      </c>
      <c r="U224" s="1">
        <v>0.41684035014589416</v>
      </c>
      <c r="V224" s="1">
        <v>0.32450539097665654</v>
      </c>
      <c r="W224" s="1">
        <v>0.54644808743169393</v>
      </c>
      <c r="X224" s="1">
        <v>0.29921584812216268</v>
      </c>
      <c r="Y224" s="1">
        <v>0.33416875522138673</v>
      </c>
      <c r="Z224" s="1">
        <v>0.35919540229885055</v>
      </c>
      <c r="AA224" s="1">
        <v>0.46064080253864265</v>
      </c>
      <c r="AB224" s="1">
        <v>0.34389328887036263</v>
      </c>
      <c r="AC224" s="1">
        <v>0.388826358334186</v>
      </c>
      <c r="AD224" s="1">
        <v>0.49776513612352696</v>
      </c>
      <c r="AE224" s="1">
        <v>0.2921914357682619</v>
      </c>
      <c r="AF224" s="1">
        <v>0.40588336502205546</v>
      </c>
      <c r="AG224" s="1">
        <v>0.14670445313173822</v>
      </c>
      <c r="AH224" s="1">
        <v>0.43196397780828122</v>
      </c>
      <c r="AI224" s="1">
        <v>0.27244775236824381</v>
      </c>
      <c r="AJ224" s="1">
        <v>0.30533687657551545</v>
      </c>
    </row>
    <row r="225" spans="1:36" ht="15.75" x14ac:dyDescent="0.55000000000000004">
      <c r="A225" t="s">
        <v>12</v>
      </c>
      <c r="B225" s="1">
        <v>18.709611242178685</v>
      </c>
      <c r="C225" s="1">
        <v>18.700114025085515</v>
      </c>
      <c r="D225" s="1">
        <v>18.715462412678551</v>
      </c>
      <c r="E225" s="1">
        <v>18.676073874247766</v>
      </c>
      <c r="F225" s="1">
        <v>18.729928519631201</v>
      </c>
      <c r="G225" s="1">
        <v>18.811573161879082</v>
      </c>
      <c r="H225" s="1">
        <v>19.072433559145384</v>
      </c>
      <c r="I225" s="1">
        <v>18.924753289473689</v>
      </c>
      <c r="J225" s="1">
        <v>19.159995841563571</v>
      </c>
      <c r="K225" s="1">
        <v>18.992731048805812</v>
      </c>
      <c r="L225" s="1">
        <v>18.959417273673257</v>
      </c>
      <c r="M225" s="1">
        <v>18.933669185558355</v>
      </c>
      <c r="N225" s="1">
        <v>19.169528566968467</v>
      </c>
      <c r="O225" s="1">
        <v>18.448221920951095</v>
      </c>
      <c r="P225" s="1">
        <v>18.638865368331921</v>
      </c>
      <c r="Q225" s="1">
        <v>18.680054387616359</v>
      </c>
      <c r="R225" s="1">
        <v>19.112592438287681</v>
      </c>
      <c r="S225" s="1">
        <v>18.597594017557171</v>
      </c>
      <c r="T225" s="1">
        <v>19.095424284053681</v>
      </c>
      <c r="U225" s="1">
        <v>18.403501458941228</v>
      </c>
      <c r="V225" s="1">
        <v>19.02020307756726</v>
      </c>
      <c r="W225" s="1">
        <v>18.894493484657417</v>
      </c>
      <c r="X225" s="1">
        <v>19.098225340487009</v>
      </c>
      <c r="Y225" s="1">
        <v>18.522305764411001</v>
      </c>
      <c r="Z225" s="1">
        <v>18.7807881773399</v>
      </c>
      <c r="AA225" s="1">
        <v>18.8122530453475</v>
      </c>
      <c r="AB225" s="1">
        <v>19.007919966652768</v>
      </c>
      <c r="AC225" s="1">
        <v>19.54364064258672</v>
      </c>
      <c r="AD225" s="1">
        <v>19.605851279967492</v>
      </c>
      <c r="AE225" s="1">
        <v>19.022670025188916</v>
      </c>
      <c r="AF225" s="1">
        <v>18.662873916654831</v>
      </c>
      <c r="AG225" s="1">
        <v>18.303131402158357</v>
      </c>
      <c r="AH225" s="1">
        <v>19.405593570877922</v>
      </c>
      <c r="AI225" s="1">
        <v>18.3508920811155</v>
      </c>
      <c r="AJ225" s="1">
        <v>19.066389873955895</v>
      </c>
    </row>
    <row r="226" spans="1:36" x14ac:dyDescent="0.45">
      <c r="A226" t="s">
        <v>0</v>
      </c>
      <c r="B226" s="1">
        <v>3.15</v>
      </c>
      <c r="C226" s="1">
        <v>3.171970560796102</v>
      </c>
      <c r="D226" s="1">
        <v>3.0653737879261804</v>
      </c>
      <c r="E226" s="1">
        <v>3.818219547623988</v>
      </c>
      <c r="F226" s="1">
        <v>3.6154563348181914</v>
      </c>
      <c r="G226" s="1">
        <v>3.0695841543088247</v>
      </c>
      <c r="H226" s="1">
        <v>2.9077644606565913</v>
      </c>
      <c r="I226" s="1">
        <v>2.9399671052631589</v>
      </c>
      <c r="J226" s="1">
        <v>2.8237758602765402</v>
      </c>
      <c r="K226" s="1">
        <v>3.5410176531671853</v>
      </c>
      <c r="L226" s="1">
        <v>3.3818938605619149</v>
      </c>
      <c r="M226" s="1">
        <v>2.9806884970612928</v>
      </c>
      <c r="N226" s="1">
        <v>4.2564262670413147</v>
      </c>
      <c r="O226" s="1">
        <v>3.1285848367921583</v>
      </c>
      <c r="P226" s="1">
        <v>3.4504657070279423</v>
      </c>
      <c r="Q226" s="1">
        <v>3.1063696266080956</v>
      </c>
      <c r="R226" s="1">
        <v>2.6976356629517761</v>
      </c>
      <c r="S226" s="1">
        <v>2.9695458979083127</v>
      </c>
      <c r="T226" s="1">
        <v>2.9483250554792346</v>
      </c>
      <c r="U226" s="1">
        <v>3.0950395998332643</v>
      </c>
      <c r="V226" s="1">
        <v>2.8682089396001258</v>
      </c>
      <c r="W226" s="1">
        <v>3.0054644808743167</v>
      </c>
      <c r="X226" s="1">
        <v>2.9405695418902194</v>
      </c>
      <c r="Y226" s="1">
        <v>2.8822055137844607</v>
      </c>
      <c r="Z226" s="1">
        <v>2.85303776683087</v>
      </c>
      <c r="AA226" s="1">
        <v>2.9481011362473128</v>
      </c>
      <c r="AB226" s="1">
        <v>2.8136723634847849</v>
      </c>
      <c r="AC226" s="1">
        <v>3.4482758620689653</v>
      </c>
      <c r="AD226" s="1">
        <v>3.6367330353514826</v>
      </c>
      <c r="AE226" s="1">
        <v>2.89168765743073</v>
      </c>
      <c r="AF226" s="1">
        <v>3.1680517244410731</v>
      </c>
      <c r="AG226" s="1">
        <v>3.4553339808636268</v>
      </c>
      <c r="AH226" s="1">
        <v>3.221922702043182</v>
      </c>
      <c r="AI226" s="1">
        <v>3.1314087351326241</v>
      </c>
      <c r="AJ226" s="1">
        <v>3.1717007282681573</v>
      </c>
    </row>
    <row r="227" spans="1:36" x14ac:dyDescent="0.45">
      <c r="A227" t="s">
        <v>1</v>
      </c>
      <c r="B227" s="1">
        <v>0.13334700994973844</v>
      </c>
      <c r="C227" s="1">
        <v>3.1097750596040214E-2</v>
      </c>
      <c r="D227" s="1">
        <v>0</v>
      </c>
      <c r="E227" s="1">
        <v>0</v>
      </c>
      <c r="F227" s="1">
        <v>0.34186263337822437</v>
      </c>
      <c r="G227" s="1">
        <v>0.29036606865083481</v>
      </c>
      <c r="H227" s="1">
        <v>0.25633142261594599</v>
      </c>
      <c r="I227" s="1">
        <v>0.16447368421052636</v>
      </c>
      <c r="J227" s="1">
        <v>5.1980455348788854E-2</v>
      </c>
      <c r="K227" s="1">
        <v>0.12461059190031151</v>
      </c>
      <c r="L227" s="1">
        <v>0.21852237252861603</v>
      </c>
      <c r="M227" s="1">
        <v>9.4458438287153654E-2</v>
      </c>
      <c r="N227" s="1">
        <v>0.15610365282547609</v>
      </c>
      <c r="O227" s="1">
        <v>0.13557200959432686</v>
      </c>
      <c r="P227" s="1">
        <v>0.19051651143099069</v>
      </c>
      <c r="Q227" s="1">
        <v>0.15688735487919675</v>
      </c>
      <c r="R227" s="1">
        <v>0.37496094156858661</v>
      </c>
      <c r="S227" s="1">
        <v>0.16256638127235287</v>
      </c>
      <c r="T227" s="1">
        <v>0.1162422064884286</v>
      </c>
      <c r="U227" s="1">
        <v>0.14589412255106296</v>
      </c>
      <c r="V227" s="1">
        <v>0.38731288600439651</v>
      </c>
      <c r="W227" s="1">
        <v>0.1576292559899117</v>
      </c>
      <c r="X227" s="1">
        <v>0.21667354519191093</v>
      </c>
      <c r="Y227" s="1">
        <v>0.13575605680868835</v>
      </c>
      <c r="Z227" s="1">
        <v>0.17446633825944169</v>
      </c>
      <c r="AA227" s="1">
        <v>0.28662094380182213</v>
      </c>
      <c r="AB227" s="1">
        <v>0.26252605252188399</v>
      </c>
      <c r="AC227" s="1">
        <v>0.29673590504451036</v>
      </c>
      <c r="AD227" s="1">
        <v>0.26412027631044288</v>
      </c>
      <c r="AE227" s="1">
        <v>0.18136020151133497</v>
      </c>
      <c r="AF227" s="1">
        <v>0.12207110247009617</v>
      </c>
      <c r="AG227" s="1">
        <v>0</v>
      </c>
      <c r="AH227" s="1">
        <v>5.2802640758188905E-2</v>
      </c>
      <c r="AI227" s="1">
        <v>0.3051901780540377</v>
      </c>
      <c r="AJ227" s="1">
        <v>0.34105675862388618</v>
      </c>
    </row>
    <row r="228" spans="1:36" x14ac:dyDescent="0.45">
      <c r="A228" t="s">
        <v>2</v>
      </c>
      <c r="B228" s="1">
        <v>0.62570520053338807</v>
      </c>
      <c r="C228" s="1">
        <v>0.59</v>
      </c>
      <c r="D228" s="1">
        <v>0.69857157752059218</v>
      </c>
      <c r="E228" s="1">
        <v>0.85079892093795384</v>
      </c>
      <c r="F228" s="1">
        <v>0.98415000517973683</v>
      </c>
      <c r="G228" s="1">
        <v>0.74665560510214657</v>
      </c>
      <c r="H228" s="1">
        <v>0.60448150078165697</v>
      </c>
      <c r="I228" s="1">
        <v>0.47286184210526327</v>
      </c>
      <c r="J228" s="1">
        <v>0.6237654641854663</v>
      </c>
      <c r="K228" s="1">
        <v>0.86188992731048797</v>
      </c>
      <c r="L228" s="1">
        <v>0.77003121748178982</v>
      </c>
      <c r="M228" s="1">
        <v>0.64021830394626367</v>
      </c>
      <c r="N228" s="1">
        <v>1.2384223124154436</v>
      </c>
      <c r="O228" s="1">
        <v>0.47971634164146426</v>
      </c>
      <c r="P228" s="1">
        <v>0.79381879762912777</v>
      </c>
      <c r="Q228" s="1">
        <v>0.58571279154900124</v>
      </c>
      <c r="R228" s="1">
        <v>0.36454535985834813</v>
      </c>
      <c r="S228" s="1">
        <v>0.62859000758643102</v>
      </c>
      <c r="T228" s="1">
        <v>0.44383387931945467</v>
      </c>
      <c r="U228" s="1">
        <v>0.47936640266777825</v>
      </c>
      <c r="V228" s="1">
        <v>0.32450539097665654</v>
      </c>
      <c r="W228" s="1">
        <v>0.40983606557377045</v>
      </c>
      <c r="X228" s="1">
        <v>0.68811390837804398</v>
      </c>
      <c r="Y228" s="1">
        <v>0.30284043441938169</v>
      </c>
      <c r="Z228" s="1">
        <v>0.55418719211822653</v>
      </c>
      <c r="AA228" s="1">
        <v>0.40945849114546012</v>
      </c>
      <c r="AB228" s="1">
        <v>0.41263026260942098</v>
      </c>
      <c r="AC228" s="1">
        <v>0.4706845390361199</v>
      </c>
      <c r="AD228" s="1">
        <v>0.38602194229987807</v>
      </c>
      <c r="AE228" s="1">
        <v>0.37279596977329971</v>
      </c>
      <c r="AF228" s="1">
        <v>0.30062815201091425</v>
      </c>
      <c r="AG228" s="1">
        <v>0.13980767696884486</v>
      </c>
      <c r="AH228" s="1">
        <v>0.18140286633659947</v>
      </c>
      <c r="AI228" s="1">
        <v>0.3676962053471875</v>
      </c>
      <c r="AJ228" s="1">
        <v>0.32840314531015724</v>
      </c>
    </row>
    <row r="229" spans="1:36" x14ac:dyDescent="0.45">
      <c r="A229" t="s">
        <v>3</v>
      </c>
      <c r="B229" s="1">
        <v>2.3694737921838138</v>
      </c>
      <c r="C229" s="1">
        <v>2.37</v>
      </c>
      <c r="D229" s="1">
        <v>2.34</v>
      </c>
      <c r="E229" s="1">
        <v>2.5108943764266445</v>
      </c>
      <c r="F229" s="1">
        <v>2.6313063296384542</v>
      </c>
      <c r="G229" s="1">
        <v>2.0533029140309029</v>
      </c>
      <c r="H229" s="1">
        <v>2.0323084940072951</v>
      </c>
      <c r="I229" s="1">
        <v>1.8914473684210531</v>
      </c>
      <c r="J229" s="1">
        <v>2.2663478532071943</v>
      </c>
      <c r="K229" s="1">
        <v>2.7829698857736238</v>
      </c>
      <c r="L229" s="1">
        <v>2.6951092611862646</v>
      </c>
      <c r="M229" s="1">
        <v>2.2670025188916876</v>
      </c>
      <c r="N229" s="1">
        <v>4.1627640753460291</v>
      </c>
      <c r="O229" s="1">
        <v>2.3255813953488373</v>
      </c>
      <c r="P229" s="1">
        <v>2.6354784081287046</v>
      </c>
      <c r="Q229" s="1">
        <v>2.4160652651396299</v>
      </c>
      <c r="R229" s="1">
        <v>1.6977398187688784</v>
      </c>
      <c r="S229" s="1">
        <v>1.9833098515227052</v>
      </c>
      <c r="T229" s="1">
        <v>1.8810102504491175</v>
      </c>
      <c r="U229" s="1">
        <v>1.917465610671113</v>
      </c>
      <c r="V229" s="1">
        <v>1.8004815241285459</v>
      </c>
      <c r="W229" s="1">
        <v>1.5657839428331231</v>
      </c>
      <c r="X229" s="1">
        <v>2.125464300453983</v>
      </c>
      <c r="Y229" s="1">
        <v>1.7126148705096069</v>
      </c>
      <c r="Z229" s="1">
        <v>1.9293924466338257</v>
      </c>
      <c r="AA229" s="1">
        <v>1.8118538233186612</v>
      </c>
      <c r="AB229" s="1">
        <v>1.9487286369320549</v>
      </c>
      <c r="AC229" s="1">
        <v>1.9134349739077048</v>
      </c>
      <c r="AD229" s="1">
        <v>1.9301097114993904</v>
      </c>
      <c r="AE229" s="1">
        <v>1.7430730478589418</v>
      </c>
      <c r="AF229" s="1">
        <v>1.6704737740801556</v>
      </c>
      <c r="AG229" s="1">
        <v>1.7543544316443904</v>
      </c>
      <c r="AH229" s="1">
        <v>1.6353325913020851</v>
      </c>
      <c r="AI229" s="1">
        <v>1.7843041946001281</v>
      </c>
      <c r="AJ229" s="1">
        <v>1.7401232352533846</v>
      </c>
    </row>
    <row r="230" spans="1:36" ht="15.75" x14ac:dyDescent="0.55000000000000004">
      <c r="A230" t="s">
        <v>13</v>
      </c>
      <c r="B230" s="1">
        <v>4.29</v>
      </c>
      <c r="C230" s="1">
        <v>4.28</v>
      </c>
      <c r="D230" s="1">
        <v>4.3600000000000003</v>
      </c>
      <c r="E230" s="1">
        <v>3.8597219340112052</v>
      </c>
      <c r="F230" s="1">
        <v>3.8951621257640112</v>
      </c>
      <c r="G230" s="1">
        <v>4.6665975318884163</v>
      </c>
      <c r="H230" s="1">
        <v>4.34</v>
      </c>
      <c r="I230" s="1">
        <v>5.87</v>
      </c>
      <c r="J230" s="1">
        <v>4.3600000000000003</v>
      </c>
      <c r="K230" s="1">
        <v>4.5379023883696776</v>
      </c>
      <c r="L230" s="1">
        <v>4.5369406867846003</v>
      </c>
      <c r="M230" s="1">
        <v>4.4500419815281278</v>
      </c>
      <c r="N230" s="1">
        <v>3.7985222187532512</v>
      </c>
      <c r="O230" s="1">
        <v>3.8794451976222759</v>
      </c>
      <c r="P230" s="1">
        <v>4.7205757832345467</v>
      </c>
      <c r="Q230" s="1">
        <v>4.5601924484886522</v>
      </c>
      <c r="R230" s="1">
        <v>5.874388084574524</v>
      </c>
      <c r="S230" s="1">
        <v>6.36</v>
      </c>
      <c r="T230" s="1">
        <v>6.45</v>
      </c>
      <c r="U230" s="1">
        <v>6.17</v>
      </c>
      <c r="V230" s="1">
        <v>6.3</v>
      </c>
      <c r="W230" s="1">
        <v>5.8532997057587215</v>
      </c>
      <c r="X230" s="1">
        <v>6.52</v>
      </c>
      <c r="Y230" s="1">
        <v>6.16</v>
      </c>
      <c r="Z230" s="1">
        <v>6.17</v>
      </c>
      <c r="AA230" s="1">
        <v>6.4009999999999998</v>
      </c>
      <c r="AB230" s="1">
        <v>6.46</v>
      </c>
      <c r="AC230" s="1">
        <v>6.4770285480405194</v>
      </c>
      <c r="AD230" s="1">
        <v>6.409995936611133</v>
      </c>
      <c r="AE230" s="1">
        <v>6.3173803526448351</v>
      </c>
      <c r="AF230" s="1">
        <v>6.3862726894660993</v>
      </c>
      <c r="AG230" s="1">
        <v>6.4877886057942931</v>
      </c>
      <c r="AH230" s="1">
        <v>6.6160577378609231</v>
      </c>
      <c r="AI230" s="1">
        <v>6.5556546134349967</v>
      </c>
      <c r="AJ230" s="1">
        <v>6.4147919872291572</v>
      </c>
    </row>
    <row r="231" spans="1:36" ht="15.75" x14ac:dyDescent="0.55000000000000004">
      <c r="A231" t="s">
        <v>14</v>
      </c>
      <c r="B231" s="1">
        <v>8.4700000000000006</v>
      </c>
      <c r="C231" s="1">
        <v>8.5207836633150205</v>
      </c>
      <c r="D231" s="1">
        <v>8.67</v>
      </c>
      <c r="E231" s="1">
        <v>9.4625440962855336</v>
      </c>
      <c r="F231" s="1">
        <v>9.0438205739148447</v>
      </c>
      <c r="G231" s="1">
        <v>8.762833143212692</v>
      </c>
      <c r="H231" s="1">
        <v>8.7711829077644605</v>
      </c>
      <c r="I231" s="1">
        <v>7.36</v>
      </c>
      <c r="J231" s="1">
        <v>8.6599438611082231</v>
      </c>
      <c r="K231" s="1">
        <v>8.4215991692627199</v>
      </c>
      <c r="L231" s="1">
        <v>8.2414151925078052</v>
      </c>
      <c r="M231" s="1">
        <v>9.0260285474391271</v>
      </c>
      <c r="N231" s="1">
        <v>8.9395358518055978</v>
      </c>
      <c r="O231" s="1">
        <v>9.3440400458859134</v>
      </c>
      <c r="P231" s="1">
        <v>8.0016934801016077</v>
      </c>
      <c r="Q231" s="1">
        <v>8.534672105428303</v>
      </c>
      <c r="R231" s="1">
        <v>8.1762316425372372</v>
      </c>
      <c r="S231" s="1">
        <v>7.17</v>
      </c>
      <c r="T231" s="1">
        <v>7.08</v>
      </c>
      <c r="U231" s="1">
        <v>7.28</v>
      </c>
      <c r="V231" s="1">
        <v>7.3</v>
      </c>
      <c r="W231" s="1">
        <v>7.45</v>
      </c>
      <c r="X231" s="1">
        <v>6.67</v>
      </c>
      <c r="Y231" s="1">
        <v>7.66</v>
      </c>
      <c r="Z231" s="1">
        <v>7.29</v>
      </c>
      <c r="AA231" s="1">
        <v>7.16</v>
      </c>
      <c r="AB231" s="1">
        <v>7.28</v>
      </c>
      <c r="AC231" s="1">
        <v>6.87</v>
      </c>
      <c r="AD231" s="1">
        <v>7.07</v>
      </c>
      <c r="AE231" s="1">
        <v>7.4962216624685132</v>
      </c>
      <c r="AF231" s="1">
        <v>7.6643993906670973</v>
      </c>
      <c r="AG231" s="1">
        <v>7.6729546812947742</v>
      </c>
      <c r="AH231" s="1">
        <v>7.4694974769025579</v>
      </c>
      <c r="AI231" s="1">
        <v>7.2937824970168625</v>
      </c>
      <c r="AJ231" s="1">
        <v>7.2294895946515494</v>
      </c>
    </row>
    <row r="232" spans="1:36" ht="15.75" x14ac:dyDescent="0.55000000000000004">
      <c r="A232" t="s">
        <v>15</v>
      </c>
      <c r="B232" s="1">
        <v>0.26</v>
      </c>
      <c r="C232" s="1">
        <v>0.25</v>
      </c>
      <c r="D232" s="1">
        <v>0.3127932436659368</v>
      </c>
      <c r="E232" s="1">
        <v>0.22826312512969493</v>
      </c>
      <c r="F232" s="1">
        <v>0.13467315860354293</v>
      </c>
      <c r="G232" s="1">
        <v>6.2221300425178878E-2</v>
      </c>
      <c r="H232" s="1">
        <v>0.235065138092757</v>
      </c>
      <c r="I232" s="1">
        <v>0.13363486842105268</v>
      </c>
      <c r="J232" s="1">
        <v>0.17277263748830399</v>
      </c>
      <c r="K232" s="1">
        <v>9.3457943925233627E-2</v>
      </c>
      <c r="L232" s="1">
        <v>0.17689906347554632</v>
      </c>
      <c r="M232" s="1">
        <v>0</v>
      </c>
      <c r="N232" s="1">
        <v>0.17691747320220624</v>
      </c>
      <c r="O232" s="1">
        <v>0</v>
      </c>
      <c r="P232" s="1">
        <v>0.12701100762066045</v>
      </c>
      <c r="Q232" s="1">
        <v>0</v>
      </c>
      <c r="R232" s="1">
        <v>8.332465368190814E-2</v>
      </c>
      <c r="S232" s="1">
        <v>0.10837758751490192</v>
      </c>
      <c r="T232" s="1">
        <v>3.1702419951389622E-2</v>
      </c>
      <c r="U232" s="1">
        <v>8.3368070029178828E-2</v>
      </c>
      <c r="V232" s="1">
        <v>7.3275410865696652E-2</v>
      </c>
      <c r="W232" s="1">
        <v>1.0508617065994114E-2</v>
      </c>
      <c r="X232" s="1">
        <v>0.14444903012794064</v>
      </c>
      <c r="Y232" s="1">
        <v>8.3542188805346682E-2</v>
      </c>
      <c r="Z232" s="1">
        <v>0</v>
      </c>
      <c r="AA232" s="1">
        <v>0.11260108506500154</v>
      </c>
      <c r="AB232" s="1">
        <v>0</v>
      </c>
      <c r="AC232" s="1">
        <v>0</v>
      </c>
      <c r="AD232" s="1">
        <v>0.1117431938236489</v>
      </c>
      <c r="AE232" s="1">
        <v>8.0604534005037767E-2</v>
      </c>
      <c r="AF232" s="1">
        <v>0.11351809320386146</v>
      </c>
      <c r="AG232" s="1">
        <v>0.13328769118043821</v>
      </c>
      <c r="AH232" s="1">
        <v>0</v>
      </c>
      <c r="AI232" s="1">
        <v>0</v>
      </c>
      <c r="AJ232" s="1">
        <v>0.12915974980552045</v>
      </c>
    </row>
    <row r="233" spans="1:36" x14ac:dyDescent="0.45">
      <c r="A233" t="s">
        <v>8</v>
      </c>
      <c r="B233" s="1">
        <f>SUM(B223:B232)</f>
        <v>99.999465586213987</v>
      </c>
      <c r="C233" s="1">
        <f t="shared" ref="C233:G233" si="49">SUM(C223:C232)</f>
        <v>99.995442106354304</v>
      </c>
      <c r="D233" s="1">
        <f t="shared" si="49"/>
        <v>100.00142529454696</v>
      </c>
      <c r="E233" s="1">
        <f t="shared" si="49"/>
        <v>99.999999999999972</v>
      </c>
      <c r="F233" s="1">
        <f t="shared" si="49"/>
        <v>100.00000000000001</v>
      </c>
      <c r="G233" s="1">
        <f t="shared" si="49"/>
        <v>100</v>
      </c>
      <c r="H233" s="1">
        <f t="shared" ref="H233:AJ233" si="50">SUM(H223:H232)</f>
        <v>100.01216779572692</v>
      </c>
      <c r="I233" s="1">
        <f t="shared" si="50"/>
        <v>100.00014802631581</v>
      </c>
      <c r="J233" s="1">
        <f t="shared" si="50"/>
        <v>99.996116020376334</v>
      </c>
      <c r="K233" s="1">
        <f t="shared" si="50"/>
        <v>99.999999999999972</v>
      </c>
      <c r="L233" s="1">
        <f t="shared" si="50"/>
        <v>100</v>
      </c>
      <c r="M233" s="1">
        <f t="shared" si="50"/>
        <v>100</v>
      </c>
      <c r="N233" s="1">
        <f t="shared" si="50"/>
        <v>100</v>
      </c>
      <c r="O233" s="1">
        <f t="shared" si="50"/>
        <v>100.00000000000001</v>
      </c>
      <c r="P233" s="1">
        <f t="shared" si="50"/>
        <v>100.00000000000001</v>
      </c>
      <c r="Q233" s="1">
        <f t="shared" si="50"/>
        <v>100.00000000000001</v>
      </c>
      <c r="R233" s="1">
        <f t="shared" si="50"/>
        <v>100.00000000000003</v>
      </c>
      <c r="S233" s="1">
        <f t="shared" si="50"/>
        <v>99.993639319388762</v>
      </c>
      <c r="T233" s="1">
        <f t="shared" si="50"/>
        <v>99.993066680756613</v>
      </c>
      <c r="U233" s="1">
        <f t="shared" si="50"/>
        <v>99.996477699041293</v>
      </c>
      <c r="V233" s="1">
        <f t="shared" si="50"/>
        <v>99.782351093897176</v>
      </c>
      <c r="W233" s="1">
        <f t="shared" si="50"/>
        <v>99.43192517864648</v>
      </c>
      <c r="X233" s="1">
        <f t="shared" si="50"/>
        <v>100.00465125877015</v>
      </c>
      <c r="Y233" s="1">
        <f t="shared" si="50"/>
        <v>100.00103592314113</v>
      </c>
      <c r="Z233" s="1">
        <f t="shared" si="50"/>
        <v>99.995303776683073</v>
      </c>
      <c r="AA233" s="1">
        <f t="shared" si="50"/>
        <v>99.977992527382483</v>
      </c>
      <c r="AB233" s="1">
        <f t="shared" si="50"/>
        <v>100.002901208837</v>
      </c>
      <c r="AC233" s="1">
        <f t="shared" si="50"/>
        <v>100.07862682901873</v>
      </c>
      <c r="AD233" s="1">
        <f t="shared" si="50"/>
        <v>100.00234051198699</v>
      </c>
      <c r="AE233" s="1">
        <f t="shared" si="50"/>
        <v>99.999999999999986</v>
      </c>
      <c r="AF233" s="1">
        <f t="shared" si="50"/>
        <v>100.00000000000003</v>
      </c>
      <c r="AG233" s="1">
        <f t="shared" si="50"/>
        <v>100</v>
      </c>
      <c r="AH233" s="1">
        <f t="shared" si="50"/>
        <v>100</v>
      </c>
      <c r="AI233" s="1">
        <f t="shared" si="50"/>
        <v>100</v>
      </c>
      <c r="AJ233" s="1">
        <f t="shared" si="50"/>
        <v>100</v>
      </c>
    </row>
    <row r="234" spans="1:36" x14ac:dyDescent="0.45">
      <c r="A234" t="s">
        <v>9</v>
      </c>
      <c r="B234" s="1">
        <v>97.65</v>
      </c>
      <c r="C234" s="1">
        <v>97.7</v>
      </c>
      <c r="D234" s="1">
        <v>97.69</v>
      </c>
      <c r="E234" s="1">
        <v>98.11</v>
      </c>
      <c r="F234" s="1">
        <v>98.15</v>
      </c>
      <c r="G234" s="1">
        <v>97.84</v>
      </c>
      <c r="H234" s="1">
        <v>98.43</v>
      </c>
      <c r="I234" s="1">
        <v>98.11</v>
      </c>
      <c r="J234" s="1">
        <v>97.22</v>
      </c>
      <c r="K234" s="1">
        <v>97.87</v>
      </c>
      <c r="L234" s="1">
        <v>97.02</v>
      </c>
      <c r="M234" s="1">
        <v>98.08</v>
      </c>
      <c r="N234" s="1">
        <v>97.69</v>
      </c>
      <c r="O234" s="1">
        <v>96.78</v>
      </c>
      <c r="P234" s="1">
        <v>98.11</v>
      </c>
      <c r="Q234" s="1">
        <v>97.81</v>
      </c>
      <c r="R234" s="1">
        <v>97.7</v>
      </c>
      <c r="S234" s="1">
        <v>97.99</v>
      </c>
      <c r="T234" s="1">
        <v>97.58</v>
      </c>
      <c r="U234" s="1">
        <v>98.76</v>
      </c>
      <c r="V234" s="1">
        <v>97.88</v>
      </c>
      <c r="W234" s="1">
        <v>97.59</v>
      </c>
      <c r="X234" s="1">
        <v>97.42</v>
      </c>
      <c r="Y234" s="1">
        <v>97.23</v>
      </c>
      <c r="Z234" s="1">
        <v>97.33</v>
      </c>
      <c r="AA234" s="1">
        <v>98.05</v>
      </c>
      <c r="AB234" s="1">
        <v>98.43</v>
      </c>
      <c r="AC234" s="1">
        <v>97.59</v>
      </c>
      <c r="AD234" s="1">
        <v>97.09</v>
      </c>
      <c r="AE234" s="1">
        <v>97.66</v>
      </c>
      <c r="AF234" s="1">
        <v>98.09</v>
      </c>
      <c r="AG234" s="1">
        <v>98.35</v>
      </c>
      <c r="AH234" s="1">
        <v>97.76</v>
      </c>
      <c r="AI234" s="1">
        <v>97.4</v>
      </c>
      <c r="AJ234" s="1">
        <v>98.01</v>
      </c>
    </row>
    <row r="235" spans="1:36" x14ac:dyDescent="0.45">
      <c r="A235" t="s">
        <v>4</v>
      </c>
      <c r="B235">
        <v>0.73</v>
      </c>
      <c r="C235" s="1">
        <v>0.73</v>
      </c>
      <c r="D235" s="1">
        <v>0.65</v>
      </c>
      <c r="E235" s="1">
        <v>0.69</v>
      </c>
      <c r="F235" s="1">
        <v>0.63</v>
      </c>
      <c r="G235" s="1">
        <v>0.67</v>
      </c>
      <c r="H235" s="1">
        <v>0.67</v>
      </c>
      <c r="I235" s="1">
        <v>0.63</v>
      </c>
      <c r="J235" s="1">
        <v>0.74</v>
      </c>
      <c r="K235" s="1">
        <v>0.73</v>
      </c>
      <c r="L235" s="1">
        <v>0.72</v>
      </c>
      <c r="M235" s="1">
        <v>0.65</v>
      </c>
      <c r="N235" s="1">
        <v>0.67</v>
      </c>
      <c r="O235" s="1">
        <v>0.79</v>
      </c>
      <c r="P235" s="1">
        <v>0.65</v>
      </c>
      <c r="Q235" s="1">
        <v>0.6</v>
      </c>
      <c r="R235" s="1">
        <v>0.78</v>
      </c>
      <c r="S235" s="1">
        <v>0.72</v>
      </c>
      <c r="T235" s="1">
        <v>0.77</v>
      </c>
      <c r="U235" s="1">
        <v>0.7</v>
      </c>
      <c r="V235" s="1">
        <v>0.68</v>
      </c>
      <c r="W235" s="1">
        <v>0.62</v>
      </c>
      <c r="X235" s="1">
        <v>0.71</v>
      </c>
      <c r="Y235" s="1">
        <v>0.76</v>
      </c>
      <c r="Z235" s="1">
        <v>0.71</v>
      </c>
      <c r="AA235" s="1">
        <v>0.73</v>
      </c>
      <c r="AB235" s="1">
        <v>0.71</v>
      </c>
      <c r="AC235" s="1">
        <v>0.72</v>
      </c>
      <c r="AD235" s="1">
        <v>0.73</v>
      </c>
      <c r="AE235" s="1">
        <v>0.7</v>
      </c>
      <c r="AF235" s="1">
        <v>0.67</v>
      </c>
      <c r="AG235" s="1">
        <v>0.65</v>
      </c>
      <c r="AH235" s="1">
        <v>0.67</v>
      </c>
      <c r="AI235" s="1">
        <v>0.69</v>
      </c>
      <c r="AJ235" s="1">
        <v>0.65</v>
      </c>
    </row>
    <row r="237" spans="1:36" x14ac:dyDescent="0.45">
      <c r="A237" t="s">
        <v>5</v>
      </c>
      <c r="B237" s="1">
        <v>13.098341850036501</v>
      </c>
      <c r="C237" s="1">
        <v>13.098341850036501</v>
      </c>
      <c r="D237" s="1">
        <v>13.098341850036501</v>
      </c>
      <c r="E237" s="1">
        <v>13.098341850036501</v>
      </c>
      <c r="F237" s="1">
        <v>13.098341850036501</v>
      </c>
      <c r="G237" s="1">
        <v>13.098341850036501</v>
      </c>
      <c r="H237" s="1">
        <v>13.098341850036501</v>
      </c>
      <c r="I237" s="1">
        <v>13.098341850036501</v>
      </c>
      <c r="J237" s="1">
        <v>13.098341850036501</v>
      </c>
      <c r="K237" s="1">
        <v>13.098341850036501</v>
      </c>
      <c r="L237" s="1">
        <v>13.098341850036501</v>
      </c>
      <c r="M237" s="1">
        <v>13.098341850036501</v>
      </c>
      <c r="N237" s="1">
        <v>13.098341850036501</v>
      </c>
      <c r="O237" s="1">
        <v>13.098341850036501</v>
      </c>
      <c r="P237" s="1">
        <v>13.098341850036501</v>
      </c>
      <c r="Q237" s="1">
        <v>13.098341850036501</v>
      </c>
      <c r="R237" s="1">
        <v>13.098341850036501</v>
      </c>
      <c r="S237" s="1">
        <v>13.098341850036501</v>
      </c>
      <c r="T237" s="1">
        <v>13.098341850036501</v>
      </c>
      <c r="U237" s="1">
        <v>13.098341850036501</v>
      </c>
      <c r="V237" s="1">
        <v>13.098341850036501</v>
      </c>
      <c r="W237" s="1">
        <v>13.098341850036501</v>
      </c>
      <c r="X237" s="1">
        <v>13.098341850036501</v>
      </c>
      <c r="Y237" s="1">
        <v>13.098341850036501</v>
      </c>
      <c r="Z237" s="1">
        <v>13.098341850036501</v>
      </c>
      <c r="AA237" s="1">
        <v>13.098341850036501</v>
      </c>
      <c r="AB237" s="1">
        <v>13.098341850036501</v>
      </c>
      <c r="AC237" s="1">
        <v>13.098341850036501</v>
      </c>
      <c r="AD237" s="1">
        <v>13.098341850036501</v>
      </c>
      <c r="AE237" s="1">
        <v>13.098341850036501</v>
      </c>
      <c r="AF237" s="1">
        <v>13.098341850036501</v>
      </c>
      <c r="AG237" s="1">
        <v>13.098341850036501</v>
      </c>
      <c r="AH237" s="1">
        <v>13.098341850036501</v>
      </c>
      <c r="AI237" s="1">
        <v>13.098341850036501</v>
      </c>
      <c r="AJ237" s="1">
        <v>13.098341850036501</v>
      </c>
    </row>
    <row r="238" spans="1:36" ht="15.75" x14ac:dyDescent="0.55000000000000004">
      <c r="A238" t="s">
        <v>16</v>
      </c>
      <c r="B238" s="4">
        <v>1.7973273942093539</v>
      </c>
      <c r="C238" s="4">
        <v>1.7973273942093539</v>
      </c>
      <c r="D238" s="4">
        <v>1.7973273942093539</v>
      </c>
      <c r="E238" s="4">
        <v>1.7973273942093539</v>
      </c>
      <c r="F238" s="4">
        <v>1.7973273942093539</v>
      </c>
      <c r="G238" s="4">
        <v>1.7973273942093539</v>
      </c>
      <c r="H238" s="4">
        <v>1.7973273942093539</v>
      </c>
      <c r="I238" s="4">
        <v>1.7973273942093539</v>
      </c>
      <c r="J238" s="4">
        <v>1.7973273942093539</v>
      </c>
      <c r="K238" s="4">
        <v>1.7973273942093539</v>
      </c>
      <c r="L238" s="4">
        <v>1.7973273942093539</v>
      </c>
      <c r="M238" s="4">
        <v>1.7973273942093539</v>
      </c>
      <c r="N238" s="4">
        <v>1.7973273942093539</v>
      </c>
      <c r="O238" s="4">
        <v>1.7973273942093539</v>
      </c>
      <c r="P238" s="4">
        <v>1.7973273942093539</v>
      </c>
      <c r="Q238" s="4">
        <v>1.7973273942093539</v>
      </c>
      <c r="R238" s="4">
        <v>1.7973273942093539</v>
      </c>
      <c r="S238" s="4">
        <v>1.7973273942093539</v>
      </c>
      <c r="T238" s="4">
        <v>1.7973273942093539</v>
      </c>
      <c r="U238" s="4">
        <v>1.7973273942093539</v>
      </c>
      <c r="V238" s="4">
        <v>1.7973273942093539</v>
      </c>
      <c r="W238" s="4">
        <v>1.7973273942093539</v>
      </c>
      <c r="X238" s="4">
        <v>1.7973273942093539</v>
      </c>
      <c r="Y238" s="4">
        <v>1.7973273942093539</v>
      </c>
      <c r="Z238" s="4">
        <v>1.7973273942093539</v>
      </c>
      <c r="AA238" s="4">
        <v>1.7973273942093539</v>
      </c>
      <c r="AB238" s="4">
        <v>1.7973273942093539</v>
      </c>
      <c r="AC238" s="4">
        <v>1.7973273942093539</v>
      </c>
      <c r="AD238" s="4">
        <v>1.7973273942093539</v>
      </c>
      <c r="AE238" s="4">
        <v>1.7973273942093539</v>
      </c>
      <c r="AF238" s="4">
        <v>1.7973273942093539</v>
      </c>
      <c r="AG238" s="4">
        <v>1.7973273942093539</v>
      </c>
      <c r="AH238" s="4">
        <v>1.7973273942093539</v>
      </c>
      <c r="AI238" s="4">
        <v>1.7973273942093539</v>
      </c>
      <c r="AJ238" s="4">
        <v>1.7973273942093539</v>
      </c>
    </row>
    <row r="239" spans="1:36" x14ac:dyDescent="0.45">
      <c r="A239" t="s">
        <v>6</v>
      </c>
      <c r="B239" s="4">
        <v>1.1632653061224487</v>
      </c>
      <c r="C239" s="4">
        <v>1.1632653061224487</v>
      </c>
      <c r="D239" s="4">
        <v>1.1632653061224487</v>
      </c>
      <c r="E239" s="4">
        <v>1.1632653061224487</v>
      </c>
      <c r="F239" s="4">
        <v>1.1632653061224487</v>
      </c>
      <c r="G239" s="4">
        <v>1.1632653061224487</v>
      </c>
      <c r="H239" s="4">
        <v>1.1632653061224487</v>
      </c>
      <c r="I239" s="4">
        <v>1.1632653061224487</v>
      </c>
      <c r="J239" s="4">
        <v>1.1632653061224487</v>
      </c>
      <c r="K239" s="4">
        <v>1.1632653061224487</v>
      </c>
      <c r="L239" s="4">
        <v>1.1632653061224487</v>
      </c>
      <c r="M239" s="4">
        <v>1.1632653061224487</v>
      </c>
      <c r="N239" s="4">
        <v>1.1632653061224487</v>
      </c>
      <c r="O239" s="4">
        <v>1.1632653061224487</v>
      </c>
      <c r="P239" s="4">
        <v>1.1632653061224487</v>
      </c>
      <c r="Q239" s="4">
        <v>1.1632653061224487</v>
      </c>
      <c r="R239" s="4">
        <v>1.1632653061224487</v>
      </c>
      <c r="S239" s="4">
        <v>1.1632653061224487</v>
      </c>
      <c r="T239" s="4">
        <v>1.1632653061224487</v>
      </c>
      <c r="U239" s="4">
        <v>1.1632653061224487</v>
      </c>
      <c r="V239" s="4">
        <v>1.1632653061224487</v>
      </c>
      <c r="W239" s="4">
        <v>1.1632653061224487</v>
      </c>
      <c r="X239" s="4">
        <v>1.1632653061224487</v>
      </c>
      <c r="Y239" s="4">
        <v>1.1632653061224487</v>
      </c>
      <c r="Z239" s="4">
        <v>1.1632653061224487</v>
      </c>
      <c r="AA239" s="4">
        <v>1.1632653061224487</v>
      </c>
      <c r="AB239" s="4">
        <v>1.1632653061224487</v>
      </c>
      <c r="AC239" s="4">
        <v>1.1632653061224487</v>
      </c>
      <c r="AD239" s="4">
        <v>1.1632653061224487</v>
      </c>
      <c r="AE239" s="4">
        <v>1.1632653061224487</v>
      </c>
      <c r="AF239" s="4">
        <v>1.1632653061224487</v>
      </c>
      <c r="AG239" s="4">
        <v>1.1632653061224487</v>
      </c>
      <c r="AH239" s="4">
        <v>1.1632653061224487</v>
      </c>
      <c r="AI239" s="4">
        <v>1.1632653061224487</v>
      </c>
      <c r="AJ239" s="4">
        <v>1.1632653061224487</v>
      </c>
    </row>
    <row r="240" spans="1:36" x14ac:dyDescent="0.45">
      <c r="B240" s="6" t="s">
        <v>77</v>
      </c>
      <c r="C240" s="6" t="s">
        <v>77</v>
      </c>
      <c r="D240" s="6" t="s">
        <v>77</v>
      </c>
      <c r="E240" s="6" t="s">
        <v>77</v>
      </c>
      <c r="F240" s="6" t="s">
        <v>77</v>
      </c>
      <c r="G240" s="6" t="s">
        <v>77</v>
      </c>
      <c r="H240" s="6" t="s">
        <v>77</v>
      </c>
      <c r="I240" s="6" t="s">
        <v>77</v>
      </c>
      <c r="J240" s="6" t="s">
        <v>77</v>
      </c>
      <c r="K240" s="6" t="s">
        <v>77</v>
      </c>
      <c r="L240" s="6" t="s">
        <v>77</v>
      </c>
      <c r="M240" s="6" t="s">
        <v>77</v>
      </c>
      <c r="N240" s="6" t="s">
        <v>77</v>
      </c>
      <c r="O240" s="6" t="s">
        <v>77</v>
      </c>
      <c r="P240" s="6" t="s">
        <v>77</v>
      </c>
      <c r="Q240" s="6" t="s">
        <v>77</v>
      </c>
      <c r="R240" s="9" t="s">
        <v>17</v>
      </c>
      <c r="S240" s="9" t="s">
        <v>17</v>
      </c>
      <c r="T240" s="9" t="s">
        <v>17</v>
      </c>
      <c r="U240" s="9" t="s">
        <v>17</v>
      </c>
      <c r="V240" s="9" t="s">
        <v>17</v>
      </c>
      <c r="W240" s="9" t="s">
        <v>17</v>
      </c>
      <c r="X240" s="9" t="s">
        <v>17</v>
      </c>
      <c r="Y240" s="9" t="s">
        <v>17</v>
      </c>
      <c r="Z240" s="9" t="s">
        <v>17</v>
      </c>
      <c r="AA240" s="9" t="s">
        <v>17</v>
      </c>
      <c r="AB240" s="9" t="s">
        <v>17</v>
      </c>
      <c r="AC240" s="9" t="s">
        <v>17</v>
      </c>
      <c r="AD240" s="9" t="s">
        <v>17</v>
      </c>
      <c r="AE240" s="9" t="s">
        <v>17</v>
      </c>
      <c r="AF240" s="9" t="s">
        <v>17</v>
      </c>
      <c r="AG240" s="9" t="s">
        <v>17</v>
      </c>
      <c r="AH240" s="9" t="s">
        <v>17</v>
      </c>
      <c r="AI240" s="9" t="s">
        <v>17</v>
      </c>
      <c r="AJ240" s="9" t="s">
        <v>17</v>
      </c>
    </row>
  </sheetData>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100"/>
  <sheetViews>
    <sheetView zoomScale="75" zoomScaleNormal="75" workbookViewId="0">
      <selection activeCell="G66" sqref="G66"/>
    </sheetView>
  </sheetViews>
  <sheetFormatPr defaultColWidth="9.19921875" defaultRowHeight="14.25" x14ac:dyDescent="0.45"/>
  <cols>
    <col min="1" max="1" width="9.19921875" style="10"/>
    <col min="2" max="2" width="17.46484375" style="10" customWidth="1"/>
    <col min="3" max="3" width="10.73046875" style="10" customWidth="1"/>
    <col min="4" max="12" width="9.19921875" style="10"/>
    <col min="13" max="13" width="8.265625" style="10" customWidth="1"/>
    <col min="14" max="14" width="8" style="10" customWidth="1"/>
    <col min="15" max="15" width="7.19921875" style="10" customWidth="1"/>
    <col min="16" max="16" width="8.796875" style="10" customWidth="1"/>
    <col min="17" max="17" width="16.796875" style="10" customWidth="1"/>
    <col min="18" max="18" width="20" style="10" customWidth="1"/>
    <col min="19" max="35" width="9.19921875" style="10"/>
    <col min="36" max="36" width="13.265625" style="10" customWidth="1"/>
    <col min="37" max="37" width="9.53125" style="10" bestFit="1" customWidth="1"/>
    <col min="38" max="16384" width="9.19921875" style="10"/>
  </cols>
  <sheetData>
    <row r="1" spans="2:36" ht="15" x14ac:dyDescent="0.45">
      <c r="C1" s="11"/>
      <c r="G1" s="12"/>
      <c r="H1" s="12"/>
      <c r="I1" s="12"/>
      <c r="J1" s="12"/>
    </row>
    <row r="2" spans="2:36" x14ac:dyDescent="0.45">
      <c r="C2" s="11"/>
    </row>
    <row r="3" spans="2:36" ht="18" x14ac:dyDescent="0.55000000000000004">
      <c r="B3" s="13" t="s">
        <v>20</v>
      </c>
      <c r="C3" s="11"/>
    </row>
    <row r="7" spans="2:36" ht="18.75" customHeight="1" x14ac:dyDescent="0.55000000000000004">
      <c r="B7" s="14"/>
      <c r="C7" s="15" t="s">
        <v>21</v>
      </c>
      <c r="D7" s="15" t="s">
        <v>22</v>
      </c>
      <c r="E7" s="15" t="s">
        <v>23</v>
      </c>
      <c r="F7" s="15" t="s">
        <v>24</v>
      </c>
      <c r="G7" s="15" t="s">
        <v>1</v>
      </c>
      <c r="H7" s="15" t="s">
        <v>2</v>
      </c>
      <c r="I7" s="15" t="s">
        <v>3</v>
      </c>
      <c r="J7" s="15" t="s">
        <v>25</v>
      </c>
      <c r="K7" s="15" t="s">
        <v>26</v>
      </c>
      <c r="L7" s="15" t="s">
        <v>27</v>
      </c>
      <c r="M7" s="16" t="s">
        <v>4</v>
      </c>
      <c r="N7" s="16" t="s">
        <v>28</v>
      </c>
      <c r="O7" s="16" t="s">
        <v>29</v>
      </c>
      <c r="P7" s="15" t="s">
        <v>30</v>
      </c>
      <c r="Q7" s="16" t="s">
        <v>71</v>
      </c>
    </row>
    <row r="8" spans="2:36" x14ac:dyDescent="0.45">
      <c r="B8" s="17"/>
      <c r="C8" s="45" t="s">
        <v>31</v>
      </c>
      <c r="D8" s="46"/>
      <c r="E8" s="46"/>
      <c r="F8" s="46"/>
      <c r="G8" s="46"/>
      <c r="H8" s="46"/>
      <c r="I8" s="46"/>
      <c r="J8" s="46"/>
      <c r="K8" s="46"/>
      <c r="L8" s="46"/>
      <c r="M8" s="46"/>
      <c r="N8" s="47"/>
      <c r="O8" s="47"/>
      <c r="P8" s="47"/>
      <c r="Q8" s="48"/>
    </row>
    <row r="9" spans="2:36" x14ac:dyDescent="0.45">
      <c r="B9" s="18" t="s">
        <v>32</v>
      </c>
      <c r="C9" s="19">
        <v>74.099999999999994</v>
      </c>
      <c r="D9" s="19">
        <v>7.0000000000000007E-2</v>
      </c>
      <c r="E9" s="19">
        <v>13.1</v>
      </c>
      <c r="F9" s="19">
        <v>1.55</v>
      </c>
      <c r="G9" s="20">
        <v>0.06</v>
      </c>
      <c r="H9" s="20">
        <v>0.04</v>
      </c>
      <c r="I9" s="19">
        <v>0.73</v>
      </c>
      <c r="J9" s="19">
        <v>4.07</v>
      </c>
      <c r="K9" s="19">
        <v>5.1100000000000003</v>
      </c>
      <c r="L9" s="19">
        <v>0.01</v>
      </c>
      <c r="M9" s="19">
        <v>0.34</v>
      </c>
      <c r="N9" s="21">
        <v>0.15</v>
      </c>
      <c r="O9" s="21">
        <v>0</v>
      </c>
      <c r="P9" s="21">
        <v>0.65</v>
      </c>
      <c r="Q9" s="21">
        <v>100.03</v>
      </c>
    </row>
    <row r="10" spans="2:36" x14ac:dyDescent="0.45">
      <c r="B10" s="49"/>
      <c r="C10" s="50"/>
      <c r="D10" s="50"/>
      <c r="E10" s="50"/>
      <c r="F10" s="50"/>
      <c r="G10" s="50"/>
      <c r="H10" s="50"/>
      <c r="I10" s="50"/>
      <c r="J10" s="50"/>
      <c r="K10" s="50"/>
      <c r="L10" s="50"/>
      <c r="M10" s="50"/>
      <c r="N10" s="23"/>
      <c r="O10" s="23"/>
      <c r="P10" s="23"/>
      <c r="Q10" s="24"/>
    </row>
    <row r="11" spans="2:36" x14ac:dyDescent="0.45">
      <c r="B11" s="25" t="s">
        <v>33</v>
      </c>
      <c r="C11" s="26">
        <v>74.569999999999993</v>
      </c>
      <c r="D11" s="26">
        <v>0.06</v>
      </c>
      <c r="E11" s="26">
        <v>13.11</v>
      </c>
      <c r="F11" s="26">
        <v>1.61</v>
      </c>
      <c r="G11" s="26">
        <v>7.0000000000000007E-2</v>
      </c>
      <c r="H11" s="26">
        <v>0.05</v>
      </c>
      <c r="I11" s="26">
        <v>0.64</v>
      </c>
      <c r="J11" s="26">
        <v>4.32</v>
      </c>
      <c r="K11" s="26">
        <v>4.97</v>
      </c>
      <c r="L11" s="26">
        <v>0.02</v>
      </c>
      <c r="M11" s="26">
        <v>0.32</v>
      </c>
      <c r="N11" s="27" t="s">
        <v>34</v>
      </c>
      <c r="O11" s="27" t="s">
        <v>34</v>
      </c>
      <c r="P11" s="28"/>
      <c r="Q11" s="26">
        <f t="shared" ref="Q11:Q23" si="0">SUM(C11:M11)</f>
        <v>99.739999999999966</v>
      </c>
      <c r="U11" s="29"/>
      <c r="V11" s="29"/>
      <c r="W11" s="29"/>
      <c r="X11" s="29"/>
      <c r="Y11" s="30"/>
      <c r="Z11" s="29"/>
      <c r="AA11" s="29"/>
      <c r="AB11" s="29"/>
      <c r="AC11" s="29"/>
      <c r="AD11" s="1"/>
      <c r="AE11" s="29"/>
      <c r="AF11" s="29"/>
      <c r="AG11" s="29"/>
      <c r="AH11" s="29"/>
      <c r="AI11" s="29"/>
      <c r="AJ11" s="29"/>
    </row>
    <row r="12" spans="2:36" x14ac:dyDescent="0.45">
      <c r="B12" s="25" t="s">
        <v>35</v>
      </c>
      <c r="C12" s="26">
        <v>73.989999999999995</v>
      </c>
      <c r="D12" s="26">
        <v>0.08</v>
      </c>
      <c r="E12" s="26">
        <v>13.17</v>
      </c>
      <c r="F12" s="26">
        <v>1.57</v>
      </c>
      <c r="G12" s="26">
        <v>0.06</v>
      </c>
      <c r="H12" s="26">
        <v>0.05</v>
      </c>
      <c r="I12" s="26">
        <v>0.62</v>
      </c>
      <c r="J12" s="26">
        <v>4.22</v>
      </c>
      <c r="K12" s="26">
        <v>4.96</v>
      </c>
      <c r="L12" s="26">
        <v>0.02</v>
      </c>
      <c r="M12" s="26">
        <v>0.36</v>
      </c>
      <c r="N12" s="27" t="s">
        <v>34</v>
      </c>
      <c r="O12" s="27" t="s">
        <v>34</v>
      </c>
      <c r="P12" s="28"/>
      <c r="Q12" s="26">
        <f t="shared" si="0"/>
        <v>99.09999999999998</v>
      </c>
      <c r="U12" s="29"/>
      <c r="V12" s="29"/>
      <c r="W12" s="29"/>
      <c r="X12" s="29"/>
      <c r="Y12" s="30"/>
      <c r="Z12" s="29"/>
      <c r="AA12" s="29"/>
      <c r="AB12" s="29"/>
      <c r="AC12" s="29"/>
      <c r="AD12" s="1"/>
      <c r="AE12" s="29"/>
      <c r="AF12" s="29"/>
      <c r="AG12" s="29"/>
      <c r="AH12" s="29"/>
      <c r="AI12" s="29"/>
      <c r="AJ12" s="29"/>
    </row>
    <row r="13" spans="2:36" x14ac:dyDescent="0.45">
      <c r="B13" s="25" t="s">
        <v>36</v>
      </c>
      <c r="C13" s="26">
        <v>74.150000000000006</v>
      </c>
      <c r="D13" s="26">
        <v>7.0000000000000007E-2</v>
      </c>
      <c r="E13" s="26">
        <v>13.12</v>
      </c>
      <c r="F13" s="26">
        <v>1.65</v>
      </c>
      <c r="G13" s="26">
        <v>4.9999999999999989E-2</v>
      </c>
      <c r="H13" s="26">
        <v>0.04</v>
      </c>
      <c r="I13" s="26">
        <v>0.69</v>
      </c>
      <c r="J13" s="26">
        <v>4.3</v>
      </c>
      <c r="K13" s="26">
        <v>4.9800000000000004</v>
      </c>
      <c r="L13" s="26">
        <v>0.01</v>
      </c>
      <c r="M13" s="26">
        <v>0.33</v>
      </c>
      <c r="N13" s="27" t="s">
        <v>34</v>
      </c>
      <c r="O13" s="27" t="s">
        <v>34</v>
      </c>
      <c r="P13" s="28"/>
      <c r="Q13" s="26">
        <f t="shared" si="0"/>
        <v>99.390000000000015</v>
      </c>
      <c r="U13" s="29"/>
      <c r="V13" s="29"/>
      <c r="W13" s="29"/>
      <c r="X13" s="29"/>
      <c r="Y13" s="30"/>
      <c r="Z13" s="29"/>
      <c r="AA13" s="29"/>
      <c r="AB13" s="29"/>
      <c r="AC13" s="29"/>
      <c r="AD13" s="1"/>
      <c r="AE13" s="29"/>
      <c r="AF13" s="29"/>
      <c r="AG13" s="29"/>
      <c r="AH13" s="29"/>
      <c r="AI13" s="29"/>
      <c r="AJ13" s="29"/>
    </row>
    <row r="14" spans="2:36" x14ac:dyDescent="0.45">
      <c r="B14" s="14" t="s">
        <v>37</v>
      </c>
      <c r="C14" s="14">
        <v>74.11</v>
      </c>
      <c r="D14" s="14">
        <v>0.08</v>
      </c>
      <c r="E14" s="14">
        <v>13.12</v>
      </c>
      <c r="F14" s="14">
        <v>1.54</v>
      </c>
      <c r="G14" s="14">
        <v>0.08</v>
      </c>
      <c r="H14" s="14">
        <v>0.03</v>
      </c>
      <c r="I14" s="14">
        <v>0.76</v>
      </c>
      <c r="J14" s="14">
        <v>4.12</v>
      </c>
      <c r="K14" s="14">
        <v>5.1100000000000003</v>
      </c>
      <c r="L14" s="14">
        <v>0.02</v>
      </c>
      <c r="M14" s="14">
        <v>0.28999999999999998</v>
      </c>
      <c r="N14" s="31" t="s">
        <v>38</v>
      </c>
      <c r="O14" s="31" t="s">
        <v>38</v>
      </c>
      <c r="P14" s="28"/>
      <c r="Q14" s="26">
        <f t="shared" si="0"/>
        <v>99.260000000000019</v>
      </c>
      <c r="U14" s="29"/>
      <c r="V14" s="29"/>
      <c r="W14" s="29"/>
      <c r="X14" s="29"/>
      <c r="Y14" s="30"/>
      <c r="Z14" s="29"/>
      <c r="AA14" s="29"/>
      <c r="AB14" s="29"/>
      <c r="AC14" s="29"/>
      <c r="AD14" s="1"/>
      <c r="AE14" s="29"/>
      <c r="AF14" s="29"/>
      <c r="AG14" s="29"/>
      <c r="AH14" s="29"/>
      <c r="AI14" s="29"/>
      <c r="AJ14" s="29"/>
    </row>
    <row r="15" spans="2:36" x14ac:dyDescent="0.45">
      <c r="B15" s="25" t="s">
        <v>39</v>
      </c>
      <c r="C15" s="26">
        <v>74.260000000000005</v>
      </c>
      <c r="D15" s="26">
        <v>0.11</v>
      </c>
      <c r="E15" s="26">
        <v>13.24</v>
      </c>
      <c r="F15" s="26">
        <v>1.49</v>
      </c>
      <c r="G15" s="26">
        <v>0.05</v>
      </c>
      <c r="H15" s="26">
        <v>0.1</v>
      </c>
      <c r="I15" s="26">
        <v>0.74</v>
      </c>
      <c r="J15" s="26">
        <v>4.09</v>
      </c>
      <c r="K15" s="26">
        <v>5.14</v>
      </c>
      <c r="L15" s="26">
        <v>0</v>
      </c>
      <c r="M15" s="26">
        <v>0.32</v>
      </c>
      <c r="N15" s="27" t="s">
        <v>34</v>
      </c>
      <c r="O15" s="27" t="s">
        <v>34</v>
      </c>
      <c r="P15" s="28"/>
      <c r="Q15" s="26">
        <f t="shared" si="0"/>
        <v>99.539999999999978</v>
      </c>
      <c r="U15" s="29"/>
      <c r="V15" s="29"/>
      <c r="W15" s="29"/>
      <c r="X15" s="29"/>
      <c r="Y15" s="30"/>
      <c r="Z15" s="29"/>
      <c r="AA15" s="29"/>
      <c r="AB15" s="29"/>
      <c r="AC15" s="29"/>
      <c r="AD15" s="1"/>
      <c r="AE15" s="29"/>
      <c r="AF15" s="29"/>
      <c r="AG15" s="29"/>
      <c r="AH15" s="29"/>
      <c r="AI15" s="29"/>
      <c r="AJ15" s="29"/>
    </row>
    <row r="16" spans="2:36" x14ac:dyDescent="0.45">
      <c r="B16" s="25" t="s">
        <v>40</v>
      </c>
      <c r="C16" s="26">
        <v>74.27</v>
      </c>
      <c r="D16" s="26">
        <v>0.1</v>
      </c>
      <c r="E16" s="26">
        <v>13.16</v>
      </c>
      <c r="F16" s="26">
        <v>1.41</v>
      </c>
      <c r="G16" s="26">
        <v>0.12</v>
      </c>
      <c r="H16" s="26">
        <v>0.11</v>
      </c>
      <c r="I16" s="26">
        <v>0.78</v>
      </c>
      <c r="J16" s="26">
        <v>4.1399999999999997</v>
      </c>
      <c r="K16" s="26">
        <v>5.21</v>
      </c>
      <c r="L16" s="26">
        <v>0.01</v>
      </c>
      <c r="M16" s="26">
        <v>0.37</v>
      </c>
      <c r="N16" s="27" t="s">
        <v>34</v>
      </c>
      <c r="O16" s="27" t="s">
        <v>34</v>
      </c>
      <c r="P16" s="28"/>
      <c r="Q16" s="26">
        <f t="shared" si="0"/>
        <v>99.679999999999993</v>
      </c>
      <c r="U16" s="29"/>
      <c r="V16" s="29"/>
      <c r="W16" s="29"/>
      <c r="X16" s="29"/>
      <c r="Y16" s="30"/>
      <c r="Z16" s="29"/>
      <c r="AA16" s="29"/>
      <c r="AB16" s="29"/>
      <c r="AC16" s="29"/>
      <c r="AD16" s="1"/>
      <c r="AE16" s="29"/>
      <c r="AF16" s="29"/>
      <c r="AG16" s="29"/>
      <c r="AH16" s="29"/>
      <c r="AI16" s="29"/>
      <c r="AJ16" s="29"/>
    </row>
    <row r="17" spans="2:41" x14ac:dyDescent="0.45">
      <c r="B17" s="25" t="s">
        <v>41</v>
      </c>
      <c r="C17" s="26">
        <v>74.349999999999994</v>
      </c>
      <c r="D17" s="26">
        <v>7.0000000000000007E-2</v>
      </c>
      <c r="E17" s="26">
        <v>13.36</v>
      </c>
      <c r="F17" s="26">
        <v>1.48</v>
      </c>
      <c r="G17" s="26">
        <v>0.09</v>
      </c>
      <c r="H17" s="26">
        <v>0.09</v>
      </c>
      <c r="I17" s="26">
        <v>0.82</v>
      </c>
      <c r="J17" s="26">
        <v>3.96</v>
      </c>
      <c r="K17" s="26">
        <v>5.09</v>
      </c>
      <c r="L17" s="26">
        <v>0.05</v>
      </c>
      <c r="M17" s="26">
        <v>0.38</v>
      </c>
      <c r="N17" s="27" t="s">
        <v>34</v>
      </c>
      <c r="O17" s="27" t="s">
        <v>34</v>
      </c>
      <c r="P17" s="28"/>
      <c r="Q17" s="26">
        <f t="shared" si="0"/>
        <v>99.739999999999981</v>
      </c>
      <c r="U17" s="29"/>
      <c r="V17" s="29"/>
      <c r="W17" s="29"/>
      <c r="X17" s="29"/>
      <c r="Y17" s="30"/>
      <c r="Z17" s="29"/>
      <c r="AA17" s="29"/>
      <c r="AB17" s="29"/>
      <c r="AC17" s="29"/>
      <c r="AD17" s="1"/>
      <c r="AE17" s="29"/>
      <c r="AF17" s="29"/>
      <c r="AG17" s="29"/>
      <c r="AH17" s="29"/>
      <c r="AI17" s="29"/>
      <c r="AJ17" s="29"/>
    </row>
    <row r="18" spans="2:41" x14ac:dyDescent="0.45">
      <c r="B18" s="25" t="s">
        <v>42</v>
      </c>
      <c r="C18" s="26">
        <v>74.12</v>
      </c>
      <c r="D18" s="26">
        <v>0.11</v>
      </c>
      <c r="E18" s="26">
        <v>13.27</v>
      </c>
      <c r="F18" s="26">
        <v>1.48</v>
      </c>
      <c r="G18" s="26">
        <v>0.06</v>
      </c>
      <c r="H18" s="26">
        <v>6.0000000000000005E-2</v>
      </c>
      <c r="I18" s="26">
        <v>0.77</v>
      </c>
      <c r="J18" s="26">
        <v>4.08</v>
      </c>
      <c r="K18" s="26">
        <v>5.21</v>
      </c>
      <c r="L18" s="26">
        <v>0.02</v>
      </c>
      <c r="M18" s="26">
        <v>0.39</v>
      </c>
      <c r="N18" s="27" t="s">
        <v>34</v>
      </c>
      <c r="O18" s="27" t="s">
        <v>34</v>
      </c>
      <c r="P18" s="28"/>
      <c r="Q18" s="26">
        <f t="shared" si="0"/>
        <v>99.57</v>
      </c>
      <c r="U18" s="29"/>
      <c r="V18" s="29"/>
      <c r="W18" s="29"/>
      <c r="X18" s="29"/>
      <c r="Y18" s="32"/>
      <c r="Z18" s="29"/>
      <c r="AA18" s="29"/>
      <c r="AB18" s="29"/>
      <c r="AC18" s="29"/>
      <c r="AD18" s="1"/>
      <c r="AE18" s="29"/>
      <c r="AF18" s="29"/>
      <c r="AG18" s="29"/>
      <c r="AH18" s="29"/>
      <c r="AI18" s="29"/>
      <c r="AJ18" s="29"/>
    </row>
    <row r="19" spans="2:41" x14ac:dyDescent="0.45">
      <c r="B19" s="25" t="s">
        <v>43</v>
      </c>
      <c r="C19" s="26">
        <v>74.05</v>
      </c>
      <c r="D19" s="26">
        <v>0.11</v>
      </c>
      <c r="E19" s="26">
        <v>13.21</v>
      </c>
      <c r="F19" s="26">
        <v>1.52</v>
      </c>
      <c r="G19" s="26">
        <v>0.12</v>
      </c>
      <c r="H19" s="26">
        <v>0.12000000000000001</v>
      </c>
      <c r="I19" s="26">
        <v>0.78</v>
      </c>
      <c r="J19" s="26">
        <v>4.1500000000000004</v>
      </c>
      <c r="K19" s="26">
        <v>5.1100000000000003</v>
      </c>
      <c r="L19" s="26">
        <v>0.03</v>
      </c>
      <c r="M19" s="26">
        <v>0.41</v>
      </c>
      <c r="N19" s="27" t="s">
        <v>34</v>
      </c>
      <c r="O19" s="27" t="s">
        <v>34</v>
      </c>
      <c r="P19" s="28"/>
      <c r="Q19" s="26">
        <f t="shared" si="0"/>
        <v>99.610000000000014</v>
      </c>
      <c r="U19" s="29"/>
      <c r="V19" s="29"/>
      <c r="W19" s="29"/>
      <c r="X19" s="29"/>
      <c r="Y19" s="32"/>
      <c r="Z19" s="29"/>
      <c r="AA19" s="29"/>
      <c r="AB19" s="29"/>
      <c r="AC19" s="29"/>
      <c r="AD19" s="1"/>
      <c r="AE19" s="29"/>
      <c r="AF19" s="29"/>
      <c r="AG19" s="33"/>
      <c r="AH19" s="29"/>
      <c r="AI19" s="29"/>
      <c r="AJ19" s="29"/>
    </row>
    <row r="20" spans="2:41" x14ac:dyDescent="0.45">
      <c r="B20" s="25" t="s">
        <v>44</v>
      </c>
      <c r="C20" s="26">
        <v>74.22</v>
      </c>
      <c r="D20" s="26">
        <v>0.11</v>
      </c>
      <c r="E20" s="26">
        <v>13.15</v>
      </c>
      <c r="F20" s="26">
        <v>1.55</v>
      </c>
      <c r="G20" s="26">
        <v>0.11</v>
      </c>
      <c r="H20" s="26">
        <v>0.12</v>
      </c>
      <c r="I20" s="26">
        <v>0.65</v>
      </c>
      <c r="J20" s="26">
        <v>4.17</v>
      </c>
      <c r="K20" s="26">
        <v>5.15</v>
      </c>
      <c r="L20" s="26">
        <v>0</v>
      </c>
      <c r="M20" s="26">
        <v>0.36</v>
      </c>
      <c r="N20" s="27" t="s">
        <v>34</v>
      </c>
      <c r="O20" s="27" t="s">
        <v>34</v>
      </c>
      <c r="P20" s="28"/>
      <c r="Q20" s="26">
        <f t="shared" si="0"/>
        <v>99.590000000000018</v>
      </c>
      <c r="U20" s="29"/>
      <c r="V20" s="29"/>
      <c r="W20" s="29"/>
      <c r="X20" s="29"/>
      <c r="Y20" s="32"/>
      <c r="Z20" s="34"/>
      <c r="AA20" s="1"/>
      <c r="AB20" s="1"/>
      <c r="AC20" s="1"/>
      <c r="AD20" s="1"/>
      <c r="AE20" s="1"/>
      <c r="AF20" s="1"/>
      <c r="AG20" s="1"/>
      <c r="AH20" s="1"/>
      <c r="AI20" s="1"/>
      <c r="AJ20" s="1"/>
      <c r="AK20" s="1"/>
      <c r="AL20" s="35"/>
      <c r="AM20" s="35"/>
      <c r="AN20"/>
      <c r="AO20" s="1"/>
    </row>
    <row r="21" spans="2:41" x14ac:dyDescent="0.45">
      <c r="B21" s="25" t="s">
        <v>45</v>
      </c>
      <c r="C21" s="26">
        <v>74.459999999999994</v>
      </c>
      <c r="D21" s="26">
        <v>0.11</v>
      </c>
      <c r="E21" s="26">
        <v>13.17</v>
      </c>
      <c r="F21" s="26">
        <v>1.61</v>
      </c>
      <c r="G21" s="26">
        <v>0.1</v>
      </c>
      <c r="H21" s="26">
        <v>0.03</v>
      </c>
      <c r="I21" s="26">
        <v>0.66</v>
      </c>
      <c r="J21" s="26">
        <v>4.1900000000000004</v>
      </c>
      <c r="K21" s="26">
        <v>5.0399999999999991</v>
      </c>
      <c r="L21" s="26">
        <v>0</v>
      </c>
      <c r="M21" s="26">
        <v>0.31999999999999995</v>
      </c>
      <c r="N21" s="27" t="s">
        <v>34</v>
      </c>
      <c r="O21" s="27" t="s">
        <v>34</v>
      </c>
      <c r="P21" s="28"/>
      <c r="Q21" s="26">
        <f t="shared" si="0"/>
        <v>99.689999999999969</v>
      </c>
      <c r="U21" s="29"/>
      <c r="V21" s="29"/>
      <c r="W21" s="29"/>
      <c r="X21" s="29"/>
      <c r="Y21" s="32"/>
      <c r="Z21" s="29"/>
      <c r="AA21" s="29"/>
      <c r="AB21" s="29"/>
      <c r="AC21" s="29"/>
      <c r="AD21" s="1"/>
      <c r="AE21" s="29"/>
      <c r="AF21" s="29"/>
      <c r="AG21" s="29"/>
      <c r="AH21" s="29"/>
      <c r="AI21" s="29"/>
      <c r="AJ21" s="29"/>
    </row>
    <row r="22" spans="2:41" x14ac:dyDescent="0.45">
      <c r="B22" s="34" t="s">
        <v>46</v>
      </c>
      <c r="C22" s="1">
        <v>74.569999999999993</v>
      </c>
      <c r="D22" s="1">
        <v>0.11</v>
      </c>
      <c r="E22" s="1">
        <v>13.27</v>
      </c>
      <c r="F22" s="1">
        <v>1.61</v>
      </c>
      <c r="G22" s="1">
        <v>0.12</v>
      </c>
      <c r="H22" s="1">
        <v>0.12</v>
      </c>
      <c r="I22" s="1">
        <v>0.82</v>
      </c>
      <c r="J22" s="1">
        <v>4.32</v>
      </c>
      <c r="K22" s="1">
        <v>5.21</v>
      </c>
      <c r="L22" s="1">
        <v>0.05</v>
      </c>
      <c r="M22" s="1">
        <v>0.41</v>
      </c>
      <c r="N22" s="35"/>
      <c r="O22" s="35"/>
      <c r="Q22" s="10">
        <f t="shared" si="0"/>
        <v>100.60999999999999</v>
      </c>
      <c r="V22" s="29"/>
      <c r="W22" s="29"/>
      <c r="X22" s="29"/>
      <c r="Y22" s="29"/>
      <c r="Z22" s="29"/>
      <c r="AA22" s="29"/>
      <c r="AB22" s="29"/>
      <c r="AC22" s="29"/>
      <c r="AD22" s="29"/>
      <c r="AE22" s="29"/>
      <c r="AF22" s="29"/>
      <c r="AG22" s="29"/>
      <c r="AH22" s="29"/>
      <c r="AI22" s="29"/>
      <c r="AJ22" s="29"/>
    </row>
    <row r="23" spans="2:41" x14ac:dyDescent="0.45">
      <c r="B23" s="34" t="s">
        <v>47</v>
      </c>
      <c r="C23" s="1">
        <v>73.989999999999995</v>
      </c>
      <c r="D23" s="1">
        <v>0.06</v>
      </c>
      <c r="E23" s="1">
        <v>13.11</v>
      </c>
      <c r="F23" s="1">
        <v>1.41</v>
      </c>
      <c r="G23" s="1">
        <v>0.05</v>
      </c>
      <c r="H23" s="1">
        <v>0.05</v>
      </c>
      <c r="I23" s="1">
        <v>0.62</v>
      </c>
      <c r="J23" s="1">
        <v>3.96</v>
      </c>
      <c r="K23" s="1">
        <v>4.96</v>
      </c>
      <c r="L23" s="1">
        <v>0</v>
      </c>
      <c r="M23" s="1">
        <v>0.28999999999999998</v>
      </c>
      <c r="N23" s="35"/>
      <c r="O23" s="35"/>
      <c r="Q23" s="10">
        <f t="shared" si="0"/>
        <v>98.499999999999986</v>
      </c>
      <c r="V23" s="29"/>
      <c r="W23" s="29"/>
      <c r="X23" s="29"/>
      <c r="Y23" s="29"/>
      <c r="Z23" s="29"/>
      <c r="AA23" s="29"/>
      <c r="AB23" s="29"/>
      <c r="AC23" s="29"/>
      <c r="AD23" s="29"/>
      <c r="AE23" s="29"/>
      <c r="AF23" s="29"/>
      <c r="AG23" s="29"/>
      <c r="AH23" s="29"/>
      <c r="AI23" s="29"/>
      <c r="AJ23" s="29"/>
    </row>
    <row r="24" spans="2:41" x14ac:dyDescent="0.45">
      <c r="B24" s="34" t="s">
        <v>48</v>
      </c>
      <c r="C24" s="1">
        <f>AVERAGE(C11:C21)</f>
        <v>74.231818181818184</v>
      </c>
      <c r="D24" s="1">
        <f t="shared" ref="D24:M24" si="1">AVERAGE(D11:D21)</f>
        <v>9.1818181818181813E-2</v>
      </c>
      <c r="E24" s="1">
        <f t="shared" si="1"/>
        <v>13.189090909090908</v>
      </c>
      <c r="F24" s="1">
        <f t="shared" si="1"/>
        <v>1.5372727272727273</v>
      </c>
      <c r="G24" s="1">
        <f t="shared" si="1"/>
        <v>8.2727272727272733E-2</v>
      </c>
      <c r="H24" s="1">
        <f t="shared" si="1"/>
        <v>7.2727272727272738E-2</v>
      </c>
      <c r="I24" s="1">
        <f t="shared" si="1"/>
        <v>0.71909090909090922</v>
      </c>
      <c r="J24" s="1">
        <f t="shared" si="1"/>
        <v>4.1581818181818182</v>
      </c>
      <c r="K24" s="1">
        <f t="shared" si="1"/>
        <v>5.0881818181818179</v>
      </c>
      <c r="L24" s="1">
        <f t="shared" si="1"/>
        <v>1.6363636363636361E-2</v>
      </c>
      <c r="M24" s="1">
        <f t="shared" si="1"/>
        <v>0.35000000000000003</v>
      </c>
      <c r="N24" s="35"/>
      <c r="O24" s="35"/>
      <c r="V24" s="29"/>
      <c r="W24" s="29"/>
      <c r="X24" s="29"/>
      <c r="Y24" s="29"/>
      <c r="Z24" s="29"/>
      <c r="AA24" s="29"/>
      <c r="AB24" s="29"/>
      <c r="AC24" s="29"/>
      <c r="AD24" s="29"/>
      <c r="AE24" s="29"/>
      <c r="AF24" s="29"/>
      <c r="AG24" s="29"/>
      <c r="AH24" s="29"/>
      <c r="AI24" s="29"/>
      <c r="AJ24" s="29"/>
    </row>
    <row r="25" spans="2:41" x14ac:dyDescent="0.45">
      <c r="B25" s="34"/>
      <c r="N25" s="35"/>
      <c r="O25" s="35"/>
      <c r="V25" s="29"/>
      <c r="W25" s="29"/>
      <c r="X25" s="29"/>
      <c r="Y25" s="29"/>
      <c r="Z25" s="29"/>
      <c r="AA25" s="29"/>
      <c r="AB25" s="29"/>
      <c r="AC25" s="29"/>
      <c r="AD25" s="29"/>
      <c r="AE25" s="29"/>
      <c r="AF25" s="29"/>
      <c r="AG25" s="29"/>
      <c r="AH25" s="29"/>
      <c r="AI25" s="29"/>
      <c r="AJ25" s="29"/>
    </row>
    <row r="26" spans="2:41" x14ac:dyDescent="0.45">
      <c r="V26" s="29"/>
      <c r="W26" s="29"/>
      <c r="X26" s="29"/>
      <c r="Y26" s="29"/>
      <c r="Z26" s="29"/>
      <c r="AA26" s="29"/>
      <c r="AB26" s="29"/>
      <c r="AC26" s="29"/>
      <c r="AD26" s="29"/>
      <c r="AE26" s="29"/>
      <c r="AF26" s="29"/>
      <c r="AG26" s="29"/>
      <c r="AH26" s="29"/>
      <c r="AI26" s="29"/>
      <c r="AJ26" s="29"/>
    </row>
    <row r="27" spans="2:41" ht="15" x14ac:dyDescent="0.45">
      <c r="B27" s="11" t="s">
        <v>49</v>
      </c>
      <c r="E27" s="12"/>
      <c r="F27" s="12"/>
      <c r="G27" s="12"/>
      <c r="H27" s="12"/>
      <c r="I27" s="12"/>
      <c r="Z27" s="29"/>
      <c r="AA27" s="29"/>
      <c r="AB27" s="29"/>
      <c r="AC27" s="29"/>
      <c r="AD27" s="29"/>
      <c r="AE27" s="29"/>
      <c r="AF27" s="29"/>
      <c r="AG27" s="29"/>
      <c r="AH27" s="29"/>
      <c r="AI27" s="29"/>
      <c r="AJ27" s="29"/>
    </row>
    <row r="28" spans="2:41" ht="15" x14ac:dyDescent="0.45">
      <c r="B28" s="11" t="s">
        <v>50</v>
      </c>
      <c r="U28" s="11"/>
      <c r="X28" s="12"/>
      <c r="Z28" s="29"/>
      <c r="AA28" s="29"/>
      <c r="AB28" s="29"/>
      <c r="AC28" s="29"/>
      <c r="AD28" s="29"/>
      <c r="AE28" s="29"/>
      <c r="AF28" s="29"/>
      <c r="AG28" s="29"/>
      <c r="AH28" s="29"/>
      <c r="AI28" s="29"/>
      <c r="AJ28" s="29"/>
    </row>
    <row r="29" spans="2:41" x14ac:dyDescent="0.45">
      <c r="U29" s="11"/>
      <c r="Z29" s="29"/>
      <c r="AA29" s="29"/>
      <c r="AB29" s="29"/>
      <c r="AC29" s="29"/>
      <c r="AD29" s="29"/>
      <c r="AE29" s="29"/>
      <c r="AF29" s="29"/>
      <c r="AG29" s="29"/>
      <c r="AH29" s="29"/>
      <c r="AI29" s="29"/>
      <c r="AJ29" s="29"/>
    </row>
    <row r="30" spans="2:41" x14ac:dyDescent="0.45">
      <c r="Y30" s="29"/>
      <c r="Z30" s="29"/>
      <c r="AA30" s="29"/>
      <c r="AB30" s="29"/>
      <c r="AC30" s="29"/>
      <c r="AD30" s="29"/>
      <c r="AE30" s="29"/>
      <c r="AF30" s="29"/>
      <c r="AG30" s="29"/>
      <c r="AH30" s="29"/>
      <c r="AI30" s="29"/>
      <c r="AJ30" s="29"/>
    </row>
    <row r="31" spans="2:41" x14ac:dyDescent="0.45">
      <c r="Y31" s="36"/>
      <c r="Z31" s="36"/>
      <c r="AA31" s="36"/>
      <c r="AB31" s="36"/>
      <c r="AC31" s="36"/>
      <c r="AD31" s="36"/>
      <c r="AE31" s="36"/>
      <c r="AF31" s="36"/>
      <c r="AG31" s="36"/>
      <c r="AH31" s="36"/>
      <c r="AI31" s="36"/>
      <c r="AJ31" s="36"/>
    </row>
    <row r="32" spans="2:41" ht="15.75" x14ac:dyDescent="0.55000000000000004">
      <c r="B32" s="37"/>
      <c r="C32" s="38" t="s">
        <v>21</v>
      </c>
      <c r="D32" s="38" t="s">
        <v>22</v>
      </c>
      <c r="E32" s="38" t="s">
        <v>23</v>
      </c>
      <c r="F32" s="38" t="s">
        <v>24</v>
      </c>
      <c r="G32" s="38" t="s">
        <v>1</v>
      </c>
      <c r="H32" s="38" t="s">
        <v>2</v>
      </c>
      <c r="I32" s="38" t="s">
        <v>3</v>
      </c>
      <c r="J32" s="38" t="s">
        <v>25</v>
      </c>
      <c r="K32" s="38" t="s">
        <v>26</v>
      </c>
      <c r="L32" s="38" t="s">
        <v>27</v>
      </c>
      <c r="M32" s="39" t="s">
        <v>4</v>
      </c>
      <c r="N32" s="16" t="s">
        <v>28</v>
      </c>
      <c r="O32" s="16" t="s">
        <v>29</v>
      </c>
      <c r="P32" s="15" t="s">
        <v>30</v>
      </c>
      <c r="Q32" s="39" t="s">
        <v>71</v>
      </c>
    </row>
    <row r="33" spans="2:35" x14ac:dyDescent="0.45">
      <c r="B33" s="17"/>
      <c r="C33" s="40" t="s">
        <v>51</v>
      </c>
      <c r="D33" s="41"/>
      <c r="E33" s="41"/>
      <c r="F33" s="41"/>
      <c r="G33" s="41"/>
      <c r="H33" s="41"/>
      <c r="I33" s="41"/>
      <c r="J33" s="41"/>
      <c r="K33" s="41"/>
      <c r="L33" s="41"/>
      <c r="M33" s="41"/>
      <c r="N33" s="23"/>
      <c r="O33" s="23"/>
      <c r="P33" s="23"/>
      <c r="Q33" s="24"/>
      <c r="Y33" s="29"/>
      <c r="Z33" s="29"/>
      <c r="AA33" s="29"/>
      <c r="AB33" s="29"/>
      <c r="AC33" s="29"/>
      <c r="AD33" s="29"/>
      <c r="AE33" s="29"/>
      <c r="AF33" s="29"/>
      <c r="AG33" s="29"/>
      <c r="AH33" s="29"/>
      <c r="AI33" s="29"/>
    </row>
    <row r="34" spans="2:35" x14ac:dyDescent="0.45">
      <c r="B34" s="42" t="s">
        <v>52</v>
      </c>
      <c r="C34" s="21">
        <v>49.7</v>
      </c>
      <c r="D34" s="21">
        <v>3.08</v>
      </c>
      <c r="E34" s="21">
        <v>13</v>
      </c>
      <c r="F34" s="21">
        <v>14.1</v>
      </c>
      <c r="G34" s="43">
        <v>0.23</v>
      </c>
      <c r="H34" s="43">
        <v>5.39</v>
      </c>
      <c r="I34" s="21">
        <v>9.6999999999999993</v>
      </c>
      <c r="J34" s="21">
        <v>2.85</v>
      </c>
      <c r="K34" s="21">
        <v>0.46</v>
      </c>
      <c r="L34" s="21">
        <v>0.35</v>
      </c>
      <c r="M34" s="21">
        <v>0.02</v>
      </c>
      <c r="N34" s="21">
        <v>0.11</v>
      </c>
      <c r="O34" s="21">
        <v>0.09</v>
      </c>
      <c r="P34" s="21"/>
      <c r="Q34" s="21">
        <v>99.09</v>
      </c>
      <c r="Y34" s="29"/>
      <c r="Z34" s="29"/>
      <c r="AA34" s="29"/>
      <c r="AB34" s="29"/>
      <c r="AC34" s="29"/>
      <c r="AD34" s="29"/>
      <c r="AE34" s="29"/>
      <c r="AF34" s="29"/>
      <c r="AG34" s="29"/>
      <c r="AH34" s="29"/>
      <c r="AI34" s="29"/>
    </row>
    <row r="35" spans="2:35" x14ac:dyDescent="0.45">
      <c r="B35" s="22"/>
      <c r="C35" s="23"/>
      <c r="D35" s="23"/>
      <c r="E35" s="23"/>
      <c r="F35" s="23"/>
      <c r="G35" s="23"/>
      <c r="H35" s="23"/>
      <c r="I35" s="23"/>
      <c r="J35" s="23"/>
      <c r="K35" s="23"/>
      <c r="L35" s="23"/>
      <c r="M35" s="23"/>
      <c r="N35" s="23"/>
      <c r="O35" s="23"/>
      <c r="P35" s="23"/>
      <c r="Q35" s="24"/>
      <c r="Y35" s="29"/>
      <c r="Z35" s="29"/>
      <c r="AA35" s="29"/>
      <c r="AB35" s="29"/>
      <c r="AC35" s="29"/>
      <c r="AD35" s="29"/>
      <c r="AE35" s="29"/>
      <c r="AF35" s="29"/>
      <c r="AG35" s="29"/>
      <c r="AH35" s="29"/>
      <c r="AI35" s="29"/>
    </row>
    <row r="36" spans="2:35" x14ac:dyDescent="0.45">
      <c r="B36" s="14" t="s">
        <v>53</v>
      </c>
      <c r="C36" s="44">
        <v>49.52</v>
      </c>
      <c r="D36" s="44">
        <v>3.03</v>
      </c>
      <c r="E36" s="44">
        <v>13.01</v>
      </c>
      <c r="F36" s="44">
        <v>13.96</v>
      </c>
      <c r="G36" s="44">
        <v>0.3</v>
      </c>
      <c r="H36" s="44">
        <v>5.25</v>
      </c>
      <c r="I36" s="44">
        <v>9.89</v>
      </c>
      <c r="J36" s="44">
        <v>2.88</v>
      </c>
      <c r="K36" s="44">
        <v>0.47</v>
      </c>
      <c r="L36" s="44">
        <v>0.35</v>
      </c>
      <c r="M36" s="44">
        <v>0.01</v>
      </c>
      <c r="N36" s="27" t="s">
        <v>34</v>
      </c>
      <c r="O36" s="27" t="s">
        <v>34</v>
      </c>
      <c r="P36" s="14"/>
      <c r="Q36" s="44">
        <f t="shared" ref="Q36:Q52" si="2">SUM(C36:O36)</f>
        <v>98.67</v>
      </c>
      <c r="W36" s="29"/>
      <c r="X36" s="29"/>
      <c r="Y36" s="29"/>
      <c r="Z36" s="29"/>
      <c r="AA36" s="29"/>
      <c r="AB36" s="29"/>
      <c r="AC36" s="29"/>
      <c r="AD36" s="29"/>
      <c r="AE36" s="29"/>
      <c r="AF36" s="29"/>
      <c r="AG36" s="1"/>
      <c r="AH36" s="29"/>
      <c r="AI36" s="29"/>
    </row>
    <row r="37" spans="2:35" x14ac:dyDescent="0.45">
      <c r="B37" s="14" t="s">
        <v>54</v>
      </c>
      <c r="C37" s="44">
        <v>49.43</v>
      </c>
      <c r="D37" s="44">
        <v>3.01</v>
      </c>
      <c r="E37" s="44">
        <v>13.14</v>
      </c>
      <c r="F37" s="44">
        <v>13.95</v>
      </c>
      <c r="G37" s="26">
        <v>0.24000000000000002</v>
      </c>
      <c r="H37" s="44">
        <v>5.53</v>
      </c>
      <c r="I37" s="44">
        <v>9.67</v>
      </c>
      <c r="J37" s="44">
        <v>2.83</v>
      </c>
      <c r="K37" s="44">
        <v>0.5</v>
      </c>
      <c r="L37" s="44">
        <v>0.38999999999999996</v>
      </c>
      <c r="M37" s="44">
        <v>0</v>
      </c>
      <c r="N37" s="27" t="s">
        <v>34</v>
      </c>
      <c r="O37" s="27" t="s">
        <v>34</v>
      </c>
      <c r="P37" s="14"/>
      <c r="Q37" s="44">
        <f t="shared" si="2"/>
        <v>98.69</v>
      </c>
      <c r="W37" s="29"/>
      <c r="X37" s="29"/>
      <c r="Y37" s="29"/>
      <c r="Z37" s="29"/>
      <c r="AA37" s="29"/>
      <c r="AB37" s="29"/>
      <c r="AC37" s="29"/>
      <c r="AD37" s="29"/>
      <c r="AE37" s="29"/>
      <c r="AF37" s="29"/>
      <c r="AG37" s="1"/>
      <c r="AH37" s="29"/>
      <c r="AI37" s="29"/>
    </row>
    <row r="38" spans="2:35" x14ac:dyDescent="0.45">
      <c r="B38" s="14" t="s">
        <v>55</v>
      </c>
      <c r="C38" s="44">
        <v>49.78</v>
      </c>
      <c r="D38" s="44">
        <v>3.09</v>
      </c>
      <c r="E38" s="44">
        <v>13.14</v>
      </c>
      <c r="F38" s="44">
        <v>13.989999999999998</v>
      </c>
      <c r="G38" s="26">
        <v>0.26</v>
      </c>
      <c r="H38" s="44">
        <v>5.3800000000000008</v>
      </c>
      <c r="I38" s="44">
        <v>9.93</v>
      </c>
      <c r="J38" s="44">
        <v>2.98</v>
      </c>
      <c r="K38" s="44">
        <v>0.57000000000000006</v>
      </c>
      <c r="L38" s="44">
        <v>0.38</v>
      </c>
      <c r="M38" s="44">
        <v>0.01</v>
      </c>
      <c r="N38" s="27" t="s">
        <v>34</v>
      </c>
      <c r="O38" s="27" t="s">
        <v>34</v>
      </c>
      <c r="P38" s="14"/>
      <c r="Q38" s="44">
        <f t="shared" si="2"/>
        <v>99.509999999999991</v>
      </c>
      <c r="W38" s="29"/>
      <c r="X38" s="29"/>
      <c r="Y38" s="29"/>
      <c r="Z38" s="29"/>
      <c r="AA38" s="29"/>
      <c r="AB38" s="29"/>
      <c r="AC38" s="29"/>
      <c r="AD38" s="29"/>
      <c r="AE38" s="29"/>
      <c r="AF38" s="29"/>
      <c r="AG38" s="1"/>
      <c r="AH38" s="29"/>
      <c r="AI38" s="29"/>
    </row>
    <row r="39" spans="2:35" x14ac:dyDescent="0.45">
      <c r="B39" s="14" t="s">
        <v>56</v>
      </c>
      <c r="C39" s="44">
        <v>49.65</v>
      </c>
      <c r="D39" s="44">
        <v>3.06</v>
      </c>
      <c r="E39" s="44">
        <v>13.41</v>
      </c>
      <c r="F39" s="44">
        <v>14.16</v>
      </c>
      <c r="G39" s="44">
        <v>0.36999999999999994</v>
      </c>
      <c r="H39" s="44">
        <v>5.5499999999999989</v>
      </c>
      <c r="I39" s="44">
        <v>9.6300000000000008</v>
      </c>
      <c r="J39" s="44">
        <v>2.7700000000000005</v>
      </c>
      <c r="K39" s="44">
        <v>0.52999999999999992</v>
      </c>
      <c r="L39" s="44">
        <v>0.32</v>
      </c>
      <c r="M39" s="44">
        <v>0.01</v>
      </c>
      <c r="N39" s="27" t="s">
        <v>34</v>
      </c>
      <c r="O39" s="27" t="s">
        <v>34</v>
      </c>
      <c r="P39" s="14"/>
      <c r="Q39" s="44">
        <f t="shared" si="2"/>
        <v>99.46</v>
      </c>
      <c r="W39" s="29"/>
      <c r="X39" s="29"/>
      <c r="Y39" s="29"/>
      <c r="Z39" s="29"/>
      <c r="AA39" s="29"/>
      <c r="AB39" s="29"/>
      <c r="AC39" s="29"/>
      <c r="AD39" s="29"/>
      <c r="AE39" s="29"/>
      <c r="AF39" s="29"/>
      <c r="AG39" s="1"/>
      <c r="AH39" s="29"/>
      <c r="AI39" s="29"/>
    </row>
    <row r="40" spans="2:35" x14ac:dyDescent="0.45">
      <c r="B40" s="14" t="s">
        <v>57</v>
      </c>
      <c r="C40" s="44">
        <v>49.43</v>
      </c>
      <c r="D40" s="44">
        <v>2.6999999999999997</v>
      </c>
      <c r="E40" s="44">
        <v>13.12</v>
      </c>
      <c r="F40" s="44">
        <v>13.899999999999999</v>
      </c>
      <c r="G40" s="26">
        <v>0.25</v>
      </c>
      <c r="H40" s="44">
        <v>5.24</v>
      </c>
      <c r="I40" s="44">
        <v>10.119999999999999</v>
      </c>
      <c r="J40" s="44">
        <v>3</v>
      </c>
      <c r="K40" s="44">
        <v>0.53999999999999992</v>
      </c>
      <c r="L40" s="44">
        <v>0.39</v>
      </c>
      <c r="M40" s="44">
        <v>0.01</v>
      </c>
      <c r="N40" s="27" t="s">
        <v>34</v>
      </c>
      <c r="O40" s="27" t="s">
        <v>34</v>
      </c>
      <c r="P40" s="14"/>
      <c r="Q40" s="44">
        <f t="shared" si="2"/>
        <v>98.700000000000017</v>
      </c>
      <c r="W40" s="29"/>
      <c r="X40" s="29"/>
      <c r="Y40" s="29"/>
      <c r="Z40" s="29"/>
      <c r="AA40" s="29"/>
      <c r="AB40" s="29"/>
      <c r="AC40" s="29"/>
      <c r="AD40" s="29"/>
      <c r="AE40" s="29"/>
      <c r="AF40" s="29"/>
      <c r="AG40" s="1"/>
      <c r="AH40" s="29"/>
      <c r="AI40" s="29"/>
    </row>
    <row r="41" spans="2:35" x14ac:dyDescent="0.45">
      <c r="B41" s="14" t="s">
        <v>58</v>
      </c>
      <c r="C41" s="44">
        <v>49.66</v>
      </c>
      <c r="D41" s="44">
        <v>2.77</v>
      </c>
      <c r="E41" s="44">
        <v>13.149999999999999</v>
      </c>
      <c r="F41" s="44">
        <v>14.02</v>
      </c>
      <c r="G41" s="26">
        <v>0.35</v>
      </c>
      <c r="H41" s="44">
        <v>5.2</v>
      </c>
      <c r="I41" s="44">
        <v>9.91</v>
      </c>
      <c r="J41" s="44">
        <v>2.9</v>
      </c>
      <c r="K41" s="44">
        <v>0.5</v>
      </c>
      <c r="L41" s="44">
        <v>0.37</v>
      </c>
      <c r="M41" s="44">
        <v>0.02</v>
      </c>
      <c r="N41" s="27" t="s">
        <v>34</v>
      </c>
      <c r="O41" s="27" t="s">
        <v>34</v>
      </c>
      <c r="P41" s="14"/>
      <c r="Q41" s="44">
        <f t="shared" si="2"/>
        <v>98.85</v>
      </c>
      <c r="W41" s="29"/>
      <c r="X41" s="29"/>
      <c r="Y41" s="29"/>
      <c r="Z41" s="29"/>
      <c r="AA41" s="29"/>
      <c r="AB41" s="29"/>
      <c r="AC41" s="29"/>
      <c r="AD41" s="29"/>
      <c r="AE41" s="29"/>
      <c r="AF41" s="29"/>
      <c r="AG41" s="1"/>
      <c r="AH41" s="29"/>
      <c r="AI41" s="29"/>
    </row>
    <row r="42" spans="2:35" x14ac:dyDescent="0.45">
      <c r="B42" s="14" t="s">
        <v>59</v>
      </c>
      <c r="C42" s="14">
        <v>50.12</v>
      </c>
      <c r="D42" s="14">
        <v>3.01</v>
      </c>
      <c r="E42" s="14">
        <v>13.11</v>
      </c>
      <c r="F42" s="14">
        <v>14.07</v>
      </c>
      <c r="G42" s="14">
        <v>0.31</v>
      </c>
      <c r="H42" s="14">
        <v>5.18</v>
      </c>
      <c r="I42" s="14">
        <v>9.8000000000000007</v>
      </c>
      <c r="J42" s="14">
        <v>2.98</v>
      </c>
      <c r="K42" s="14">
        <v>0.47000000000000003</v>
      </c>
      <c r="L42" s="14">
        <v>0.33999999999999997</v>
      </c>
      <c r="M42" s="14">
        <v>0.01</v>
      </c>
      <c r="N42" s="27" t="s">
        <v>34</v>
      </c>
      <c r="O42" s="27" t="s">
        <v>34</v>
      </c>
      <c r="P42" s="14"/>
      <c r="Q42" s="44">
        <f t="shared" si="2"/>
        <v>99.40000000000002</v>
      </c>
      <c r="W42" s="29"/>
      <c r="X42" s="29"/>
      <c r="Y42" s="29"/>
      <c r="Z42" s="29"/>
      <c r="AA42" s="29"/>
      <c r="AB42" s="29"/>
      <c r="AC42" s="29"/>
      <c r="AD42" s="29"/>
      <c r="AE42" s="29"/>
      <c r="AF42" s="29"/>
      <c r="AG42" s="1"/>
      <c r="AH42" s="29"/>
      <c r="AI42" s="29"/>
    </row>
    <row r="43" spans="2:35" x14ac:dyDescent="0.45">
      <c r="B43" s="14" t="s">
        <v>60</v>
      </c>
      <c r="C43" s="44">
        <v>49.72</v>
      </c>
      <c r="D43" s="44">
        <v>2.9</v>
      </c>
      <c r="E43" s="44">
        <v>13.05</v>
      </c>
      <c r="F43" s="44">
        <v>13.93</v>
      </c>
      <c r="G43" s="44">
        <v>0.28999999999999998</v>
      </c>
      <c r="H43" s="44">
        <v>5.1899999999999995</v>
      </c>
      <c r="I43" s="44">
        <v>9.76</v>
      </c>
      <c r="J43" s="44">
        <v>3.08</v>
      </c>
      <c r="K43" s="44">
        <v>0.5</v>
      </c>
      <c r="L43" s="44">
        <v>0.27</v>
      </c>
      <c r="M43" s="44">
        <v>0.01</v>
      </c>
      <c r="N43" s="27" t="s">
        <v>34</v>
      </c>
      <c r="O43" s="27" t="s">
        <v>34</v>
      </c>
      <c r="P43" s="14"/>
      <c r="Q43" s="44">
        <f t="shared" si="2"/>
        <v>98.7</v>
      </c>
      <c r="W43" s="29"/>
      <c r="X43" s="29"/>
      <c r="Y43" s="29"/>
      <c r="Z43" s="29"/>
      <c r="AA43" s="29"/>
      <c r="AB43" s="29"/>
      <c r="AC43" s="29"/>
      <c r="AD43" s="29"/>
      <c r="AE43" s="29"/>
      <c r="AF43" s="29"/>
      <c r="AG43" s="1"/>
      <c r="AH43" s="29"/>
      <c r="AI43" s="29"/>
    </row>
    <row r="44" spans="2:35" x14ac:dyDescent="0.45">
      <c r="B44" s="14" t="s">
        <v>61</v>
      </c>
      <c r="C44" s="44">
        <v>49.72</v>
      </c>
      <c r="D44" s="44">
        <v>2.9099999999999997</v>
      </c>
      <c r="E44" s="44">
        <v>13.049999999999999</v>
      </c>
      <c r="F44" s="44">
        <v>13.86</v>
      </c>
      <c r="G44" s="26">
        <v>0.35</v>
      </c>
      <c r="H44" s="44">
        <v>4.93</v>
      </c>
      <c r="I44" s="44">
        <v>10.08</v>
      </c>
      <c r="J44" s="44">
        <v>3.06</v>
      </c>
      <c r="K44" s="44">
        <v>0.56999999999999995</v>
      </c>
      <c r="L44" s="44">
        <v>0.36</v>
      </c>
      <c r="M44" s="44">
        <v>0.01</v>
      </c>
      <c r="N44" s="27" t="s">
        <v>34</v>
      </c>
      <c r="O44" s="27" t="s">
        <v>34</v>
      </c>
      <c r="P44" s="14"/>
      <c r="Q44" s="44">
        <f t="shared" si="2"/>
        <v>98.899999999999991</v>
      </c>
      <c r="W44" s="29"/>
      <c r="X44" s="29"/>
      <c r="Y44" s="29"/>
      <c r="Z44" s="29"/>
      <c r="AA44" s="29"/>
      <c r="AB44" s="29"/>
      <c r="AC44" s="29"/>
      <c r="AD44" s="29"/>
      <c r="AE44" s="29"/>
      <c r="AF44" s="29"/>
      <c r="AG44" s="1"/>
      <c r="AH44" s="29"/>
      <c r="AI44" s="29"/>
    </row>
    <row r="45" spans="2:35" x14ac:dyDescent="0.45">
      <c r="B45" s="14" t="s">
        <v>62</v>
      </c>
      <c r="C45" s="44">
        <v>49.69</v>
      </c>
      <c r="D45" s="44">
        <v>2.9099999999999997</v>
      </c>
      <c r="E45" s="44">
        <v>12.92</v>
      </c>
      <c r="F45" s="44">
        <v>13.79</v>
      </c>
      <c r="G45" s="26">
        <v>0.28000000000000003</v>
      </c>
      <c r="H45" s="44">
        <v>5.12</v>
      </c>
      <c r="I45" s="44">
        <v>10.07</v>
      </c>
      <c r="J45" s="44">
        <v>3.21</v>
      </c>
      <c r="K45" s="44">
        <v>0.55999999999999994</v>
      </c>
      <c r="L45" s="44">
        <v>0.25</v>
      </c>
      <c r="M45" s="44">
        <v>0.04</v>
      </c>
      <c r="N45" s="27" t="s">
        <v>34</v>
      </c>
      <c r="O45" s="27" t="s">
        <v>34</v>
      </c>
      <c r="P45" s="14"/>
      <c r="Q45" s="44">
        <f t="shared" si="2"/>
        <v>98.84</v>
      </c>
      <c r="W45" s="29"/>
      <c r="X45" s="29"/>
      <c r="Y45" s="29"/>
      <c r="Z45" s="29"/>
      <c r="AA45" s="29"/>
      <c r="AB45" s="29"/>
      <c r="AC45" s="29"/>
      <c r="AD45" s="29"/>
      <c r="AE45" s="29"/>
      <c r="AF45" s="29"/>
      <c r="AG45" s="1"/>
      <c r="AH45" s="29"/>
      <c r="AI45" s="29"/>
    </row>
    <row r="46" spans="2:35" x14ac:dyDescent="0.45">
      <c r="B46" s="14" t="s">
        <v>63</v>
      </c>
      <c r="C46" s="44">
        <v>49.75</v>
      </c>
      <c r="D46" s="44">
        <v>2.73</v>
      </c>
      <c r="E46" s="44">
        <v>13.16</v>
      </c>
      <c r="F46" s="44">
        <v>13.76</v>
      </c>
      <c r="G46" s="26">
        <v>0.22</v>
      </c>
      <c r="H46" s="44">
        <v>5.24</v>
      </c>
      <c r="I46" s="44">
        <v>9.92</v>
      </c>
      <c r="J46" s="44">
        <v>3.02</v>
      </c>
      <c r="K46" s="44">
        <v>0.51</v>
      </c>
      <c r="L46" s="44">
        <v>0.28999999999999998</v>
      </c>
      <c r="M46" s="44">
        <v>0.03</v>
      </c>
      <c r="N46" s="27" t="s">
        <v>34</v>
      </c>
      <c r="O46" s="27" t="s">
        <v>34</v>
      </c>
      <c r="P46" s="14"/>
      <c r="Q46" s="44">
        <f t="shared" si="2"/>
        <v>98.63000000000001</v>
      </c>
      <c r="W46" s="29"/>
      <c r="X46" s="29"/>
      <c r="Y46" s="29"/>
      <c r="Z46" s="29"/>
      <c r="AA46" s="29"/>
      <c r="AB46" s="29"/>
      <c r="AC46" s="29"/>
      <c r="AD46" s="29"/>
      <c r="AE46" s="29"/>
      <c r="AF46" s="29"/>
      <c r="AG46" s="1"/>
      <c r="AH46" s="29"/>
      <c r="AI46" s="29"/>
    </row>
    <row r="47" spans="2:35" x14ac:dyDescent="0.45">
      <c r="B47" s="14" t="s">
        <v>64</v>
      </c>
      <c r="C47" s="14">
        <v>49.779999999999994</v>
      </c>
      <c r="D47" s="14">
        <v>3.06</v>
      </c>
      <c r="E47" s="14">
        <v>13.25</v>
      </c>
      <c r="F47" s="14">
        <v>14.09</v>
      </c>
      <c r="G47" s="14">
        <v>0.21</v>
      </c>
      <c r="H47" s="14">
        <v>5.25</v>
      </c>
      <c r="I47" s="14">
        <v>9.7200000000000006</v>
      </c>
      <c r="J47" s="14">
        <v>2.87</v>
      </c>
      <c r="K47" s="14">
        <v>0.44</v>
      </c>
      <c r="L47" s="14">
        <v>0.26999999999999996</v>
      </c>
      <c r="M47" s="14">
        <v>0.02</v>
      </c>
      <c r="N47" s="27" t="s">
        <v>34</v>
      </c>
      <c r="O47" s="27" t="s">
        <v>34</v>
      </c>
      <c r="P47" s="14"/>
      <c r="Q47" s="44">
        <f t="shared" si="2"/>
        <v>98.96</v>
      </c>
      <c r="W47" s="29"/>
      <c r="X47" s="29"/>
      <c r="Y47" s="29"/>
      <c r="Z47" s="29"/>
      <c r="AA47" s="29"/>
      <c r="AB47" s="29"/>
      <c r="AC47" s="29"/>
      <c r="AD47" s="29"/>
      <c r="AE47" s="29"/>
      <c r="AF47" s="29"/>
      <c r="AG47" s="1"/>
      <c r="AH47" s="29"/>
      <c r="AI47" s="29"/>
    </row>
    <row r="48" spans="2:35" x14ac:dyDescent="0.45">
      <c r="B48" s="14" t="s">
        <v>65</v>
      </c>
      <c r="C48" s="44">
        <v>49.83</v>
      </c>
      <c r="D48" s="44">
        <v>2.94</v>
      </c>
      <c r="E48" s="44">
        <v>13.16</v>
      </c>
      <c r="F48" s="44">
        <v>13.76</v>
      </c>
      <c r="G48" s="26">
        <v>0.31</v>
      </c>
      <c r="H48" s="44">
        <v>5.27</v>
      </c>
      <c r="I48" s="44">
        <v>9.89</v>
      </c>
      <c r="J48" s="44">
        <v>2.8200000000000003</v>
      </c>
      <c r="K48" s="44">
        <v>0.45</v>
      </c>
      <c r="L48" s="44">
        <v>0.22999999999999998</v>
      </c>
      <c r="M48" s="44">
        <v>0.03</v>
      </c>
      <c r="N48" s="27" t="s">
        <v>34</v>
      </c>
      <c r="O48" s="27" t="s">
        <v>34</v>
      </c>
      <c r="P48" s="14"/>
      <c r="Q48" s="44">
        <f t="shared" si="2"/>
        <v>98.69</v>
      </c>
      <c r="W48" s="29"/>
      <c r="X48" s="29"/>
      <c r="Y48" s="29"/>
      <c r="Z48" s="29"/>
      <c r="AA48" s="29"/>
      <c r="AB48" s="29"/>
      <c r="AC48" s="29"/>
      <c r="AD48" s="29"/>
      <c r="AE48" s="29"/>
      <c r="AF48" s="29"/>
      <c r="AG48" s="1"/>
    </row>
    <row r="49" spans="2:33" x14ac:dyDescent="0.45">
      <c r="B49" s="14" t="s">
        <v>66</v>
      </c>
      <c r="C49" s="44">
        <v>49.5</v>
      </c>
      <c r="D49" s="44">
        <v>2.96</v>
      </c>
      <c r="E49" s="44">
        <v>13.459999999999999</v>
      </c>
      <c r="F49" s="44">
        <v>13.919999999999998</v>
      </c>
      <c r="G49" s="26">
        <v>0.26</v>
      </c>
      <c r="H49" s="44">
        <v>5.16</v>
      </c>
      <c r="I49" s="44">
        <v>9.9599999999999991</v>
      </c>
      <c r="J49" s="44">
        <v>3.1799999999999997</v>
      </c>
      <c r="K49" s="44">
        <v>0.52</v>
      </c>
      <c r="L49" s="44">
        <v>0.32</v>
      </c>
      <c r="M49" s="44">
        <v>0</v>
      </c>
      <c r="N49" s="27" t="s">
        <v>34</v>
      </c>
      <c r="O49" s="27" t="s">
        <v>34</v>
      </c>
      <c r="P49" s="14"/>
      <c r="Q49" s="44">
        <f t="shared" si="2"/>
        <v>99.24</v>
      </c>
      <c r="W49" s="29"/>
      <c r="X49" s="29"/>
      <c r="Y49" s="29"/>
      <c r="Z49" s="29"/>
      <c r="AA49" s="29"/>
      <c r="AB49" s="29"/>
      <c r="AC49" s="29"/>
      <c r="AD49" s="29"/>
      <c r="AE49" s="29"/>
      <c r="AF49" s="29"/>
      <c r="AG49" s="1"/>
    </row>
    <row r="50" spans="2:33" x14ac:dyDescent="0.45">
      <c r="B50" s="14" t="s">
        <v>67</v>
      </c>
      <c r="C50" s="44">
        <v>49.739999999999995</v>
      </c>
      <c r="D50" s="44">
        <v>3.05</v>
      </c>
      <c r="E50" s="44">
        <v>13.33</v>
      </c>
      <c r="F50" s="44">
        <v>14.06</v>
      </c>
      <c r="G50" s="26">
        <v>0.24</v>
      </c>
      <c r="H50" s="44">
        <v>5.0999999999999988</v>
      </c>
      <c r="I50" s="44">
        <v>9.7800000000000011</v>
      </c>
      <c r="J50" s="44">
        <v>3.0200000000000005</v>
      </c>
      <c r="K50" s="44">
        <v>0.51</v>
      </c>
      <c r="L50" s="44">
        <v>0.21999999999999997</v>
      </c>
      <c r="M50" s="44">
        <v>0</v>
      </c>
      <c r="N50" s="27" t="s">
        <v>34</v>
      </c>
      <c r="O50" s="27" t="s">
        <v>34</v>
      </c>
      <c r="P50" s="14"/>
      <c r="Q50" s="44">
        <f t="shared" si="2"/>
        <v>99.049999999999983</v>
      </c>
      <c r="W50" s="29"/>
      <c r="X50" s="29"/>
      <c r="Y50" s="29"/>
      <c r="Z50" s="29"/>
      <c r="AA50" s="29"/>
      <c r="AB50" s="29"/>
      <c r="AC50" s="29"/>
      <c r="AD50" s="29"/>
      <c r="AE50" s="29"/>
      <c r="AF50" s="29"/>
      <c r="AG50" s="1"/>
    </row>
    <row r="51" spans="2:33" x14ac:dyDescent="0.45">
      <c r="B51" s="14" t="s">
        <v>68</v>
      </c>
      <c r="C51" s="44">
        <v>49.709999999999994</v>
      </c>
      <c r="D51" s="44">
        <v>3.07</v>
      </c>
      <c r="E51" s="44">
        <v>13.24</v>
      </c>
      <c r="F51" s="44">
        <v>13.73</v>
      </c>
      <c r="G51" s="44">
        <v>0.19000000000000003</v>
      </c>
      <c r="H51" s="44">
        <v>5.3499999999999988</v>
      </c>
      <c r="I51" s="44">
        <v>9.7800000000000011</v>
      </c>
      <c r="J51" s="44">
        <v>3.0700000000000003</v>
      </c>
      <c r="K51" s="44">
        <v>0.51999999999999991</v>
      </c>
      <c r="L51" s="44">
        <v>0.26</v>
      </c>
      <c r="M51" s="44">
        <v>0.04</v>
      </c>
      <c r="N51" s="27" t="s">
        <v>34</v>
      </c>
      <c r="O51" s="27" t="s">
        <v>34</v>
      </c>
      <c r="P51" s="14"/>
      <c r="Q51" s="44">
        <f t="shared" si="2"/>
        <v>98.96</v>
      </c>
      <c r="W51" s="29"/>
      <c r="X51" s="29"/>
      <c r="Y51" s="29"/>
      <c r="Z51" s="29"/>
      <c r="AA51" s="29"/>
      <c r="AB51" s="29"/>
      <c r="AC51" s="29"/>
      <c r="AD51" s="29"/>
      <c r="AE51" s="29"/>
      <c r="AF51" s="29"/>
      <c r="AG51" s="1"/>
    </row>
    <row r="52" spans="2:33" x14ac:dyDescent="0.45">
      <c r="B52" s="14" t="s">
        <v>69</v>
      </c>
      <c r="C52" s="44">
        <v>50.04</v>
      </c>
      <c r="D52" s="44">
        <v>2.9</v>
      </c>
      <c r="E52" s="44">
        <v>13.42</v>
      </c>
      <c r="F52" s="44">
        <v>13.839999999999998</v>
      </c>
      <c r="G52" s="26">
        <v>0.23</v>
      </c>
      <c r="H52" s="44">
        <v>5.26</v>
      </c>
      <c r="I52" s="44">
        <v>9.83</v>
      </c>
      <c r="J52" s="44">
        <v>3.08</v>
      </c>
      <c r="K52" s="44">
        <v>0.45</v>
      </c>
      <c r="L52" s="44">
        <v>0.38</v>
      </c>
      <c r="M52" s="44">
        <v>0</v>
      </c>
      <c r="N52" s="27" t="s">
        <v>34</v>
      </c>
      <c r="O52" s="27" t="s">
        <v>34</v>
      </c>
      <c r="P52" s="14"/>
      <c r="Q52" s="44">
        <f t="shared" si="2"/>
        <v>99.43</v>
      </c>
      <c r="W52" s="29"/>
      <c r="X52" s="29"/>
      <c r="Y52" s="29"/>
      <c r="Z52" s="29"/>
      <c r="AA52" s="29"/>
      <c r="AB52" s="29"/>
      <c r="AC52" s="29"/>
      <c r="AD52" s="29"/>
      <c r="AE52" s="29"/>
      <c r="AF52" s="29"/>
      <c r="AG52" s="1"/>
    </row>
    <row r="53" spans="2:33" x14ac:dyDescent="0.45">
      <c r="B53" s="34" t="s">
        <v>46</v>
      </c>
      <c r="C53" s="10">
        <v>50.12</v>
      </c>
      <c r="D53" s="10">
        <v>3.09</v>
      </c>
      <c r="E53" s="10">
        <v>13.46</v>
      </c>
      <c r="F53" s="10">
        <v>14.16</v>
      </c>
      <c r="G53" s="10">
        <v>0.35</v>
      </c>
      <c r="H53" s="10">
        <v>5.55</v>
      </c>
      <c r="I53" s="10">
        <v>10.119999999999999</v>
      </c>
      <c r="J53" s="10">
        <v>3.21</v>
      </c>
      <c r="K53" s="10">
        <v>0.56999999999999995</v>
      </c>
      <c r="L53" s="10">
        <v>0.39</v>
      </c>
      <c r="M53" s="29">
        <v>0.04</v>
      </c>
      <c r="N53" s="35"/>
      <c r="O53" s="35"/>
      <c r="Q53" s="29">
        <v>99.51</v>
      </c>
    </row>
    <row r="54" spans="2:33" x14ac:dyDescent="0.45">
      <c r="B54" s="34" t="s">
        <v>47</v>
      </c>
      <c r="C54" s="10">
        <v>49.43</v>
      </c>
      <c r="D54" s="10">
        <v>2.73</v>
      </c>
      <c r="E54" s="10">
        <v>12.92</v>
      </c>
      <c r="F54" s="10">
        <v>13.73</v>
      </c>
      <c r="G54" s="10">
        <v>0.19</v>
      </c>
      <c r="H54" s="10">
        <v>4.93</v>
      </c>
      <c r="I54" s="10">
        <v>9.6300000000000008</v>
      </c>
      <c r="J54" s="10">
        <v>2.77</v>
      </c>
      <c r="K54" s="10">
        <v>0.44</v>
      </c>
      <c r="L54" s="10">
        <v>0.22</v>
      </c>
      <c r="M54" s="29">
        <v>0</v>
      </c>
      <c r="N54" s="35"/>
      <c r="O54" s="35"/>
      <c r="Q54" s="29">
        <v>98.68</v>
      </c>
    </row>
    <row r="55" spans="2:33" x14ac:dyDescent="0.45">
      <c r="B55" s="34" t="s">
        <v>48</v>
      </c>
      <c r="C55" s="29">
        <f t="shared" ref="C55:M55" si="3">AVERAGE(C36:C54)</f>
        <v>49.716842105263161</v>
      </c>
      <c r="D55" s="29">
        <f t="shared" si="3"/>
        <v>2.9431578947368418</v>
      </c>
      <c r="E55" s="29">
        <f t="shared" si="3"/>
        <v>13.184210526315789</v>
      </c>
      <c r="F55" s="29">
        <f t="shared" si="3"/>
        <v>13.930526315789473</v>
      </c>
      <c r="G55" s="29">
        <f t="shared" si="3"/>
        <v>0.27368421052631586</v>
      </c>
      <c r="H55" s="29">
        <f t="shared" si="3"/>
        <v>5.2463157894736829</v>
      </c>
      <c r="I55" s="29">
        <f t="shared" si="3"/>
        <v>9.8678947368421071</v>
      </c>
      <c r="J55" s="29">
        <f t="shared" si="3"/>
        <v>2.9857894736842105</v>
      </c>
      <c r="K55" s="29">
        <f t="shared" si="3"/>
        <v>0.50631578947368416</v>
      </c>
      <c r="L55" s="29">
        <f t="shared" si="3"/>
        <v>0.31578947368421045</v>
      </c>
      <c r="M55" s="29">
        <f t="shared" si="3"/>
        <v>1.5263157894736841E-2</v>
      </c>
      <c r="N55" s="29"/>
      <c r="O55" s="29"/>
      <c r="P55" s="29"/>
      <c r="Q55" s="29"/>
    </row>
    <row r="57" spans="2:33" ht="15" x14ac:dyDescent="0.45">
      <c r="B57" s="11" t="s">
        <v>49</v>
      </c>
      <c r="E57" s="12"/>
    </row>
    <row r="58" spans="2:33" x14ac:dyDescent="0.45">
      <c r="B58" s="11" t="s">
        <v>70</v>
      </c>
    </row>
    <row r="61" spans="2:33" x14ac:dyDescent="0.45">
      <c r="C61" s="29"/>
      <c r="D61" s="29"/>
      <c r="E61" s="29"/>
      <c r="F61" s="29"/>
      <c r="G61" s="29"/>
      <c r="H61" s="29"/>
      <c r="I61" s="29"/>
      <c r="J61" s="29"/>
      <c r="K61" s="29"/>
      <c r="L61" s="29"/>
      <c r="M61" s="29"/>
      <c r="N61" s="29"/>
    </row>
    <row r="62" spans="2:33" x14ac:dyDescent="0.45">
      <c r="C62" s="29"/>
      <c r="D62" s="29"/>
      <c r="E62" s="29"/>
      <c r="F62" s="29"/>
      <c r="G62" s="29"/>
      <c r="H62" s="29"/>
      <c r="I62" s="29"/>
      <c r="J62" s="29"/>
      <c r="K62" s="29"/>
      <c r="L62" s="29"/>
    </row>
    <row r="63" spans="2:33" x14ac:dyDescent="0.45">
      <c r="B63" s="10" t="s">
        <v>76</v>
      </c>
      <c r="C63" s="29"/>
      <c r="D63" s="29"/>
      <c r="E63" s="29"/>
      <c r="F63" s="29"/>
      <c r="G63" s="29"/>
      <c r="H63" s="29"/>
      <c r="I63" s="29"/>
      <c r="J63" s="29"/>
      <c r="K63" s="29"/>
      <c r="L63" s="29"/>
    </row>
    <row r="64" spans="2:33" x14ac:dyDescent="0.45">
      <c r="C64" s="29"/>
      <c r="D64" s="29"/>
      <c r="E64" s="29"/>
      <c r="F64" s="29"/>
      <c r="G64" s="29"/>
      <c r="H64" s="29"/>
      <c r="I64" s="29"/>
      <c r="J64" s="29"/>
      <c r="K64" s="29"/>
      <c r="L64" s="29"/>
    </row>
    <row r="65" spans="3:12" x14ac:dyDescent="0.45">
      <c r="C65" s="29"/>
      <c r="D65" s="29"/>
      <c r="E65" s="29"/>
      <c r="F65" s="29"/>
      <c r="G65" s="29"/>
      <c r="H65" s="29"/>
      <c r="I65" s="29"/>
      <c r="J65" s="29"/>
      <c r="K65" s="29"/>
      <c r="L65" s="29"/>
    </row>
    <row r="66" spans="3:12" x14ac:dyDescent="0.45">
      <c r="C66" s="29"/>
      <c r="D66" s="29"/>
      <c r="E66" s="29"/>
      <c r="F66" s="29"/>
      <c r="G66" s="29"/>
      <c r="H66" s="29"/>
      <c r="I66" s="29"/>
      <c r="J66" s="29"/>
      <c r="K66" s="29"/>
      <c r="L66" s="29"/>
    </row>
    <row r="67" spans="3:12" x14ac:dyDescent="0.45">
      <c r="C67" s="29"/>
      <c r="D67" s="29"/>
      <c r="E67" s="29"/>
      <c r="F67" s="29"/>
      <c r="G67" s="29"/>
      <c r="H67" s="29"/>
      <c r="I67" s="29"/>
      <c r="J67" s="29"/>
      <c r="K67" s="29"/>
      <c r="L67" s="29"/>
    </row>
    <row r="68" spans="3:12" x14ac:dyDescent="0.45">
      <c r="C68" s="29"/>
      <c r="D68" s="29"/>
      <c r="E68" s="29"/>
      <c r="F68" s="29"/>
      <c r="G68" s="29"/>
      <c r="H68" s="29"/>
      <c r="I68" s="29"/>
      <c r="J68" s="29"/>
      <c r="K68" s="29"/>
      <c r="L68" s="29"/>
    </row>
    <row r="69" spans="3:12" x14ac:dyDescent="0.45">
      <c r="C69" s="29"/>
      <c r="D69" s="29"/>
      <c r="E69" s="29"/>
      <c r="F69" s="29"/>
      <c r="G69" s="29"/>
      <c r="H69" s="29"/>
      <c r="I69" s="29"/>
      <c r="J69" s="29"/>
      <c r="K69" s="29"/>
      <c r="L69" s="29"/>
    </row>
    <row r="70" spans="3:12" x14ac:dyDescent="0.45">
      <c r="C70" s="29"/>
      <c r="D70" s="29"/>
      <c r="E70" s="29"/>
      <c r="F70" s="29"/>
      <c r="G70" s="29"/>
      <c r="H70" s="29"/>
      <c r="I70" s="29"/>
      <c r="J70" s="29"/>
      <c r="K70" s="29"/>
      <c r="L70" s="29"/>
    </row>
    <row r="71" spans="3:12" x14ac:dyDescent="0.45">
      <c r="C71" s="29"/>
      <c r="D71" s="29"/>
      <c r="E71" s="29"/>
      <c r="F71" s="29"/>
      <c r="G71" s="29"/>
      <c r="H71" s="29"/>
      <c r="I71" s="29"/>
      <c r="J71" s="29"/>
      <c r="K71" s="29"/>
      <c r="L71" s="29"/>
    </row>
    <row r="72" spans="3:12" x14ac:dyDescent="0.45">
      <c r="C72" s="29"/>
      <c r="D72" s="29"/>
      <c r="E72" s="29"/>
      <c r="F72" s="29"/>
      <c r="G72" s="29"/>
      <c r="H72" s="29"/>
      <c r="I72" s="29"/>
      <c r="J72" s="29"/>
      <c r="K72" s="29"/>
      <c r="L72" s="29"/>
    </row>
    <row r="73" spans="3:12" x14ac:dyDescent="0.45">
      <c r="C73" s="29"/>
      <c r="D73" s="29"/>
      <c r="E73" s="29"/>
      <c r="F73" s="29"/>
      <c r="G73" s="29"/>
      <c r="H73" s="29"/>
      <c r="I73" s="29"/>
      <c r="J73" s="29"/>
      <c r="K73" s="29"/>
      <c r="L73" s="29"/>
    </row>
    <row r="74" spans="3:12" x14ac:dyDescent="0.45">
      <c r="C74" s="29"/>
      <c r="D74" s="29"/>
      <c r="E74" s="29"/>
      <c r="F74" s="29"/>
      <c r="G74" s="29"/>
      <c r="H74" s="29"/>
      <c r="I74" s="29"/>
      <c r="J74" s="29"/>
      <c r="K74" s="29"/>
      <c r="L74" s="29"/>
    </row>
    <row r="75" spans="3:12" x14ac:dyDescent="0.45">
      <c r="C75" s="29"/>
      <c r="D75" s="29"/>
      <c r="E75" s="29"/>
      <c r="F75" s="29"/>
      <c r="G75" s="29"/>
      <c r="H75" s="29"/>
      <c r="I75" s="29"/>
      <c r="J75" s="29"/>
      <c r="K75" s="29"/>
      <c r="L75" s="29"/>
    </row>
    <row r="76" spans="3:12" x14ac:dyDescent="0.45">
      <c r="C76" s="29"/>
      <c r="D76" s="29"/>
      <c r="E76" s="29"/>
      <c r="F76" s="29"/>
      <c r="G76" s="29"/>
      <c r="H76" s="29"/>
      <c r="I76" s="29"/>
      <c r="J76" s="29"/>
      <c r="K76" s="29"/>
      <c r="L76" s="29"/>
    </row>
    <row r="77" spans="3:12" x14ac:dyDescent="0.45">
      <c r="C77" s="29"/>
      <c r="D77" s="29"/>
      <c r="E77" s="29"/>
      <c r="F77" s="29"/>
      <c r="G77" s="29"/>
      <c r="H77" s="29"/>
      <c r="I77" s="29"/>
      <c r="J77" s="29"/>
      <c r="K77" s="29"/>
      <c r="L77" s="29"/>
    </row>
    <row r="78" spans="3:12" x14ac:dyDescent="0.45">
      <c r="C78" s="29"/>
      <c r="D78" s="29"/>
      <c r="E78" s="29"/>
      <c r="F78" s="29"/>
      <c r="G78" s="29"/>
      <c r="H78" s="29"/>
      <c r="I78" s="29"/>
      <c r="J78" s="29"/>
      <c r="K78" s="29"/>
      <c r="L78" s="29"/>
    </row>
    <row r="79" spans="3:12" x14ac:dyDescent="0.45">
      <c r="C79" s="29"/>
      <c r="D79" s="29"/>
      <c r="E79" s="29"/>
      <c r="F79" s="29"/>
      <c r="G79" s="29"/>
      <c r="H79" s="29"/>
      <c r="I79" s="29"/>
      <c r="J79" s="29"/>
      <c r="K79" s="29"/>
      <c r="L79" s="29"/>
    </row>
    <row r="80" spans="3:12" x14ac:dyDescent="0.45">
      <c r="C80" s="29"/>
      <c r="D80" s="29"/>
      <c r="E80" s="29"/>
      <c r="F80" s="29"/>
      <c r="G80" s="29"/>
      <c r="H80" s="29"/>
      <c r="I80" s="29"/>
      <c r="J80" s="29"/>
      <c r="K80" s="29"/>
      <c r="L80" s="29"/>
    </row>
    <row r="81" spans="3:12" x14ac:dyDescent="0.45">
      <c r="C81" s="29"/>
      <c r="D81" s="29"/>
      <c r="E81" s="29"/>
      <c r="F81" s="29"/>
      <c r="G81" s="29"/>
      <c r="H81" s="29"/>
      <c r="I81" s="29"/>
      <c r="J81" s="29"/>
      <c r="K81" s="29"/>
      <c r="L81" s="29"/>
    </row>
    <row r="82" spans="3:12" x14ac:dyDescent="0.45">
      <c r="C82" s="29"/>
      <c r="D82" s="29"/>
      <c r="E82" s="29"/>
      <c r="F82" s="29"/>
      <c r="G82" s="29"/>
      <c r="H82" s="29"/>
      <c r="I82" s="29"/>
      <c r="J82" s="29"/>
      <c r="K82" s="29"/>
      <c r="L82" s="29"/>
    </row>
    <row r="83" spans="3:12" x14ac:dyDescent="0.45">
      <c r="C83" s="29"/>
      <c r="D83" s="29"/>
      <c r="E83" s="29"/>
      <c r="F83" s="29"/>
      <c r="G83" s="29"/>
      <c r="H83" s="29"/>
      <c r="I83" s="29"/>
      <c r="J83" s="29"/>
      <c r="K83" s="29"/>
      <c r="L83" s="29"/>
    </row>
    <row r="84" spans="3:12" x14ac:dyDescent="0.45">
      <c r="C84" s="29"/>
    </row>
    <row r="85" spans="3:12" x14ac:dyDescent="0.45">
      <c r="C85" s="29"/>
    </row>
    <row r="86" spans="3:12" x14ac:dyDescent="0.45">
      <c r="C86" s="29"/>
    </row>
    <row r="87" spans="3:12" x14ac:dyDescent="0.45">
      <c r="C87" s="29"/>
    </row>
    <row r="88" spans="3:12" x14ac:dyDescent="0.45">
      <c r="C88" s="29"/>
    </row>
    <row r="89" spans="3:12" x14ac:dyDescent="0.45">
      <c r="C89" s="29"/>
    </row>
    <row r="90" spans="3:12" x14ac:dyDescent="0.45">
      <c r="C90" s="29"/>
    </row>
    <row r="91" spans="3:12" x14ac:dyDescent="0.45">
      <c r="C91" s="29"/>
    </row>
    <row r="92" spans="3:12" x14ac:dyDescent="0.45">
      <c r="C92" s="29"/>
    </row>
    <row r="93" spans="3:12" x14ac:dyDescent="0.45">
      <c r="C93" s="29"/>
    </row>
    <row r="94" spans="3:12" x14ac:dyDescent="0.45">
      <c r="C94" s="29"/>
    </row>
    <row r="95" spans="3:12" x14ac:dyDescent="0.45">
      <c r="C95" s="29"/>
    </row>
    <row r="96" spans="3:12" x14ac:dyDescent="0.45">
      <c r="C96" s="29"/>
    </row>
    <row r="97" spans="3:3" x14ac:dyDescent="0.45">
      <c r="C97" s="29"/>
    </row>
    <row r="98" spans="3:3" x14ac:dyDescent="0.45">
      <c r="C98" s="29"/>
    </row>
    <row r="99" spans="3:3" x14ac:dyDescent="0.45">
      <c r="C99" s="29"/>
    </row>
    <row r="100" spans="3:3" x14ac:dyDescent="0.45">
      <c r="C100" s="29"/>
    </row>
  </sheetData>
  <mergeCells count="2">
    <mergeCell ref="C8:Q8"/>
    <mergeCell ref="B10:M10"/>
  </mergeCells>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SV data</vt:lpstr>
      <vt:lpstr>second. standards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petrosino</dc:creator>
  <cp:lastModifiedBy>elda</cp:lastModifiedBy>
  <dcterms:created xsi:type="dcterms:W3CDTF">2023-07-30T16:06:45Z</dcterms:created>
  <dcterms:modified xsi:type="dcterms:W3CDTF">2024-03-01T09:40:32Z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d0b24d-6422-44b0-b3de-abb3a9e8c81a_Enabled">
    <vt:lpwstr>true</vt:lpwstr>
  </property>
  <property fmtid="{D5CDD505-2E9C-101B-9397-08002B2CF9AE}" pid="3" name="MSIP_Label_2ad0b24d-6422-44b0-b3de-abb3a9e8c81a_SetDate">
    <vt:lpwstr>2023-07-30T17:00:20Z</vt:lpwstr>
  </property>
  <property fmtid="{D5CDD505-2E9C-101B-9397-08002B2CF9AE}" pid="4" name="MSIP_Label_2ad0b24d-6422-44b0-b3de-abb3a9e8c81a_Method">
    <vt:lpwstr>Standard</vt:lpwstr>
  </property>
  <property fmtid="{D5CDD505-2E9C-101B-9397-08002B2CF9AE}" pid="5" name="MSIP_Label_2ad0b24d-6422-44b0-b3de-abb3a9e8c81a_Name">
    <vt:lpwstr>defa4170-0d19-0005-0004-bc88714345d2</vt:lpwstr>
  </property>
  <property fmtid="{D5CDD505-2E9C-101B-9397-08002B2CF9AE}" pid="6" name="MSIP_Label_2ad0b24d-6422-44b0-b3de-abb3a9e8c81a_SiteId">
    <vt:lpwstr>2fcfe26a-bb62-46b0-b1e3-28f9da0c45fd</vt:lpwstr>
  </property>
  <property fmtid="{D5CDD505-2E9C-101B-9397-08002B2CF9AE}" pid="7" name="MSIP_Label_2ad0b24d-6422-44b0-b3de-abb3a9e8c81a_ActionId">
    <vt:lpwstr>122057dd-46a9-4b1a-b485-a1425687dbf8</vt:lpwstr>
  </property>
  <property fmtid="{D5CDD505-2E9C-101B-9397-08002B2CF9AE}" pid="8" name="MSIP_Label_2ad0b24d-6422-44b0-b3de-abb3a9e8c81a_ContentBits">
    <vt:lpwstr>0</vt:lpwstr>
  </property>
</Properties>
</file>