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\Documents\East River_v2.2\East River_v2.3_Revisions\v2.4\v2.5\"/>
    </mc:Choice>
  </mc:AlternateContent>
  <xr:revisionPtr revIDLastSave="0" documentId="13_ncr:1_{24C297D9-0BFD-4999-81DE-2EB86C54256E}" xr6:coauthVersionLast="47" xr6:coauthVersionMax="47" xr10:uidLastSave="{00000000-0000-0000-0000-000000000000}"/>
  <bookViews>
    <workbookView xWindow="-23148" yWindow="-108" windowWidth="23256" windowHeight="12576" activeTab="2" xr2:uid="{0AE84CB9-B900-4EA6-9549-95E30D1E39AA}"/>
  </bookViews>
  <sheets>
    <sheet name="S1.A.CRONUS-input-no-erosion" sheetId="1" r:id="rId1"/>
    <sheet name="S1.B.CRONUS-input-erosion" sheetId="2" r:id="rId2"/>
    <sheet name="S1.C.Exposure-Age-Result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26" i="1" l="1"/>
  <c r="H28" i="1" l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<sst xmlns="http://schemas.openxmlformats.org/spreadsheetml/2006/main" count="453" uniqueCount="73">
  <si>
    <t>Sample ID</t>
  </si>
  <si>
    <t>Latitude</t>
  </si>
  <si>
    <t>Longitude</t>
  </si>
  <si>
    <t>Elevation</t>
  </si>
  <si>
    <t>Elv/pressure</t>
  </si>
  <si>
    <t>Thickness</t>
  </si>
  <si>
    <t>Density</t>
  </si>
  <si>
    <t>Shielding Factor</t>
  </si>
  <si>
    <t>Erosion rate</t>
  </si>
  <si>
    <t>[Be-10]</t>
  </si>
  <si>
    <t>Be AMS Standard</t>
  </si>
  <si>
    <t>[Al-26]</t>
  </si>
  <si>
    <t>+/-</t>
  </si>
  <si>
    <t>Al AMS Standard</t>
  </si>
  <si>
    <t>Height (cm)</t>
  </si>
  <si>
    <t>Length (cm)</t>
  </si>
  <si>
    <t>Width (cm)</t>
  </si>
  <si>
    <t>(Decimal Degree)</t>
  </si>
  <si>
    <t>(m)</t>
  </si>
  <si>
    <t>flag</t>
  </si>
  <si>
    <t>(cm)</t>
  </si>
  <si>
    <t>(g cm-2)</t>
  </si>
  <si>
    <t>atoms g-1</t>
  </si>
  <si>
    <t xml:space="preserve"> +/-</t>
  </si>
  <si>
    <t>(cm yr-1)</t>
  </si>
  <si>
    <t>cm</t>
  </si>
  <si>
    <t>ERIV20T101</t>
  </si>
  <si>
    <t>std</t>
  </si>
  <si>
    <t>07KNSTD</t>
  </si>
  <si>
    <t>KNSTD</t>
  </si>
  <si>
    <t>ERIV20T102</t>
  </si>
  <si>
    <t>ERIV20T103</t>
  </si>
  <si>
    <t>ERIV20T104</t>
  </si>
  <si>
    <t>ERIV20T105</t>
  </si>
  <si>
    <t>ERIV20T201</t>
  </si>
  <si>
    <t>ERIV20T202</t>
  </si>
  <si>
    <t>ERIV20T203</t>
  </si>
  <si>
    <t>ERIV20T204</t>
  </si>
  <si>
    <t>ERIV20T205</t>
  </si>
  <si>
    <t>ERIV20BR01</t>
  </si>
  <si>
    <t>N/A</t>
  </si>
  <si>
    <t>ERIV20BR02</t>
  </si>
  <si>
    <t>ERIV20S101</t>
  </si>
  <si>
    <t>ERIV20S102</t>
  </si>
  <si>
    <t>ERIV20S201</t>
  </si>
  <si>
    <t>ERIV20S202</t>
  </si>
  <si>
    <t>ERIV20S203</t>
  </si>
  <si>
    <t>ERIV20S204</t>
  </si>
  <si>
    <t>ERIV20S205</t>
  </si>
  <si>
    <t>ERIV20S206</t>
  </si>
  <si>
    <t>ERIV20S207</t>
  </si>
  <si>
    <t>ERIV20S208</t>
  </si>
  <si>
    <t>ERIV20S209</t>
  </si>
  <si>
    <t>ERIV20S210</t>
  </si>
  <si>
    <t>ERIV20CL01</t>
  </si>
  <si>
    <t>ERIV20CL02</t>
  </si>
  <si>
    <t>ERIV20CL03</t>
  </si>
  <si>
    <t>Blank-1</t>
  </si>
  <si>
    <t>Blank-2</t>
  </si>
  <si>
    <t>Blank-3</t>
  </si>
  <si>
    <t>NA</t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</si>
  <si>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Be/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Be</t>
    </r>
  </si>
  <si>
    <r>
      <t>1</t>
    </r>
    <r>
      <rPr>
        <sz val="11"/>
        <color theme="1"/>
        <rFont val="Calibri"/>
        <family val="2"/>
      </rPr>
      <t>σ</t>
    </r>
  </si>
  <si>
    <r>
      <t>Carrier Mass (</t>
    </r>
    <r>
      <rPr>
        <sz val="11"/>
        <color theme="1"/>
        <rFont val="Calibri"/>
        <family val="2"/>
      </rPr>
      <t>µg)</t>
    </r>
  </si>
  <si>
    <t>Quartz Mass (g)</t>
  </si>
  <si>
    <t>Exposure Age (Erosion)</t>
  </si>
  <si>
    <t>(ya)</t>
  </si>
  <si>
    <t>Exposure Age (No Erosion)</t>
  </si>
  <si>
    <t xml:space="preserve">Difference </t>
  </si>
  <si>
    <t>%</t>
  </si>
  <si>
    <t xml:space="preserve">Table S1.B Exposure age caclulation input data with erosion </t>
  </si>
  <si>
    <t xml:space="preserve">Table S1.A Exposure age caclulation input data with no erosion </t>
  </si>
  <si>
    <t>Table S1.C Exposure age results with and without erosion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</si>
</sst>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0.0"/>
    <numFmt numFmtId="166" formatCode="0.000000"/>
    <numFmt numFmtId="167" formatCode="0.0%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165" fontId="0" fillId="0" borderId="0" xfId="0" applyNumberFormat="1"/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/Box/Active%20Projects/UMass/brendon/east-river-publication/cosmo/East%20River%20Cosmo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US-input-snow"/>
      <sheetName val="Shielding"/>
      <sheetName val="Production Rate Calc"/>
      <sheetName val="Spike Estimates"/>
      <sheetName val="Isaac_july2021_LLNL_input_reduc"/>
      <sheetName val="rounded values for CRONUS"/>
      <sheetName val="Sample Info"/>
      <sheetName val="Sample Locations"/>
      <sheetName val="CRONUS-input"/>
      <sheetName val="Sample Locations-badelf"/>
      <sheetName val="CRONUS-results"/>
      <sheetName val="CRONUS-results-snow"/>
      <sheetName val="CRONUS-results (2)"/>
      <sheetName val="Age v Height"/>
      <sheetName val="Sheet1"/>
    </sheetNames>
    <sheetDataSet>
      <sheetData sheetId="0"/>
      <sheetData sheetId="1">
        <row r="3">
          <cell r="V3">
            <v>0.99895500000000004</v>
          </cell>
        </row>
        <row r="4">
          <cell r="V4">
            <v>0.99637100000000001</v>
          </cell>
        </row>
        <row r="5">
          <cell r="V5">
            <v>0.99910900000000002</v>
          </cell>
        </row>
        <row r="6">
          <cell r="V6">
            <v>0.99077400000000004</v>
          </cell>
        </row>
        <row r="7">
          <cell r="V7">
            <v>0.99894000000000005</v>
          </cell>
        </row>
        <row r="8">
          <cell r="V8">
            <v>0.99841000000000002</v>
          </cell>
        </row>
        <row r="9">
          <cell r="V9">
            <v>0.99802599999999997</v>
          </cell>
        </row>
        <row r="10">
          <cell r="V10">
            <v>0.99718899999999999</v>
          </cell>
        </row>
        <row r="11">
          <cell r="V11">
            <v>0.99361100000000002</v>
          </cell>
        </row>
        <row r="12">
          <cell r="V12">
            <v>0.99885900000000005</v>
          </cell>
        </row>
        <row r="13">
          <cell r="V13">
            <v>0.97355800000000003</v>
          </cell>
        </row>
        <row r="14">
          <cell r="V14">
            <v>0.97384400000000004</v>
          </cell>
        </row>
        <row r="15">
          <cell r="V15">
            <v>0.99817</v>
          </cell>
        </row>
        <row r="16">
          <cell r="V16">
            <v>0.998139</v>
          </cell>
        </row>
        <row r="19">
          <cell r="V19">
            <v>0.98817699999999997</v>
          </cell>
        </row>
        <row r="20">
          <cell r="V20">
            <v>0.98667400000000005</v>
          </cell>
        </row>
        <row r="21">
          <cell r="V21">
            <v>0.99526599999999998</v>
          </cell>
        </row>
        <row r="22">
          <cell r="V22">
            <v>0.99431599999999998</v>
          </cell>
        </row>
        <row r="23">
          <cell r="V23">
            <v>0.99514199999999997</v>
          </cell>
        </row>
        <row r="24">
          <cell r="V24">
            <v>0.97787800000000002</v>
          </cell>
        </row>
        <row r="25">
          <cell r="V25">
            <v>0.99566200000000005</v>
          </cell>
        </row>
        <row r="26">
          <cell r="V26">
            <v>0.99566200000000005</v>
          </cell>
        </row>
        <row r="27">
          <cell r="V27">
            <v>0.99249399999999999</v>
          </cell>
        </row>
        <row r="28">
          <cell r="V28">
            <v>0.99566200000000005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D062-A3BB-4600-880F-0D7C1C824823}">
  <dimension ref="A1:W62"/>
  <sheetViews>
    <sheetView workbookViewId="0">
      <selection activeCell="F10" sqref="F10"/>
    </sheetView>
  </sheetViews>
  <sheetFormatPr defaultRowHeight="15" x14ac:dyDescent="0.25"/>
  <cols>
    <col min="1" max="1" width="11.85546875" customWidth="1"/>
    <col min="2" max="2" width="11.5703125" bestFit="1" customWidth="1"/>
    <col min="3" max="3" width="13.42578125" bestFit="1" customWidth="1"/>
    <col min="8" max="8" width="9.5703125" bestFit="1" customWidth="1"/>
    <col min="21" max="21" width="15.140625" bestFit="1" customWidth="1"/>
    <col min="22" max="22" width="9.28515625" bestFit="1" customWidth="1"/>
    <col min="23" max="23" width="10.5703125" bestFit="1" customWidth="1"/>
    <col min="24" max="24" width="11.42578125" bestFit="1" customWidth="1"/>
    <col min="25" max="25" width="11.28515625" bestFit="1" customWidth="1"/>
  </cols>
  <sheetData>
    <row r="1" spans="1:23" x14ac:dyDescent="0.25">
      <c r="A1" t="s">
        <v>71</v>
      </c>
    </row>
    <row r="2" spans="1:23" x14ac:dyDescent="0.25">
      <c r="A2" s="1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8" t="s">
        <v>7</v>
      </c>
      <c r="I2" s="18" t="s">
        <v>8</v>
      </c>
      <c r="J2" s="1" t="s">
        <v>9</v>
      </c>
      <c r="K2" s="2" t="s">
        <v>9</v>
      </c>
      <c r="L2" s="18" t="s">
        <v>10</v>
      </c>
      <c r="M2" s="1" t="s">
        <v>11</v>
      </c>
      <c r="N2" s="1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3" t="s">
        <v>61</v>
      </c>
      <c r="T2" s="15" t="s">
        <v>62</v>
      </c>
      <c r="U2" s="13" t="s">
        <v>63</v>
      </c>
      <c r="V2" s="13" t="s">
        <v>64</v>
      </c>
    </row>
    <row r="3" spans="1:23" x14ac:dyDescent="0.25">
      <c r="A3" s="15"/>
      <c r="B3" s="13" t="s">
        <v>17</v>
      </c>
      <c r="C3" s="19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3"/>
      <c r="I3" s="13"/>
      <c r="J3" s="15" t="s">
        <v>22</v>
      </c>
      <c r="K3" s="3" t="s">
        <v>23</v>
      </c>
      <c r="L3" s="13"/>
      <c r="M3" s="15" t="s">
        <v>22</v>
      </c>
      <c r="N3" s="15" t="s">
        <v>22</v>
      </c>
      <c r="O3" s="13"/>
      <c r="P3" s="13"/>
      <c r="Q3" s="13"/>
      <c r="R3" s="13"/>
      <c r="S3" s="13"/>
      <c r="T3" s="15"/>
      <c r="U3" s="13"/>
      <c r="V3" s="13"/>
      <c r="W3" s="9"/>
    </row>
    <row r="4" spans="1:23" ht="15.75" thickBot="1" x14ac:dyDescent="0.3">
      <c r="A4" s="16"/>
      <c r="B4" s="14"/>
      <c r="C4" s="20"/>
      <c r="D4" s="16"/>
      <c r="E4" s="16"/>
      <c r="F4" s="16"/>
      <c r="G4" s="16"/>
      <c r="H4" s="14"/>
      <c r="I4" s="4" t="s">
        <v>24</v>
      </c>
      <c r="J4" s="16"/>
      <c r="K4" s="4" t="s">
        <v>22</v>
      </c>
      <c r="L4" s="14"/>
      <c r="M4" s="16"/>
      <c r="N4" s="16"/>
      <c r="O4" s="14"/>
      <c r="P4" s="14" t="s">
        <v>25</v>
      </c>
      <c r="Q4" s="14" t="s">
        <v>25</v>
      </c>
      <c r="R4" s="14" t="s">
        <v>25</v>
      </c>
      <c r="S4" s="14"/>
      <c r="T4" s="16"/>
      <c r="U4" s="14"/>
      <c r="V4" s="14"/>
    </row>
    <row r="5" spans="1:23" ht="15.75" thickTop="1" x14ac:dyDescent="0.25">
      <c r="A5" s="5" t="s">
        <v>26</v>
      </c>
      <c r="B5" s="6">
        <v>38.858991000000003</v>
      </c>
      <c r="C5" s="6">
        <v>-106.898872</v>
      </c>
      <c r="D5" s="7">
        <v>2751.4</v>
      </c>
      <c r="E5" s="5" t="s">
        <v>27</v>
      </c>
      <c r="F5" s="5">
        <v>3</v>
      </c>
      <c r="G5" s="5">
        <v>2.65</v>
      </c>
      <c r="H5" s="8">
        <f>[1]Shielding!V3</f>
        <v>0.99895500000000004</v>
      </c>
      <c r="I5" s="5">
        <v>0</v>
      </c>
      <c r="J5" s="5">
        <v>523600</v>
      </c>
      <c r="K5" s="5">
        <v>12600</v>
      </c>
      <c r="L5" s="5" t="s">
        <v>28</v>
      </c>
      <c r="M5" s="5">
        <v>0</v>
      </c>
      <c r="N5" s="5">
        <v>0</v>
      </c>
      <c r="O5" s="5" t="s">
        <v>29</v>
      </c>
      <c r="P5" s="5">
        <v>33</v>
      </c>
      <c r="Q5" s="5">
        <v>45</v>
      </c>
      <c r="R5" s="5">
        <v>50</v>
      </c>
      <c r="S5" s="10">
        <v>1.4100000000000001E-13</v>
      </c>
      <c r="T5" s="10">
        <v>3.01E-15</v>
      </c>
      <c r="U5" s="7">
        <v>250.50000000000003</v>
      </c>
      <c r="V5" s="5">
        <v>4.4927999999999999</v>
      </c>
      <c r="W5" s="11"/>
    </row>
    <row r="6" spans="1:23" x14ac:dyDescent="0.25">
      <c r="A6" s="5" t="s">
        <v>30</v>
      </c>
      <c r="B6" s="6">
        <v>38.859189999999998</v>
      </c>
      <c r="C6" s="6">
        <v>-106.906475</v>
      </c>
      <c r="D6" s="7">
        <v>2754.7</v>
      </c>
      <c r="E6" s="5" t="s">
        <v>27</v>
      </c>
      <c r="F6" s="5">
        <v>2</v>
      </c>
      <c r="G6" s="5">
        <v>2.65</v>
      </c>
      <c r="H6" s="8">
        <f>[1]Shielding!V4</f>
        <v>0.99637100000000001</v>
      </c>
      <c r="I6" s="5">
        <v>0</v>
      </c>
      <c r="J6" s="5">
        <v>528700</v>
      </c>
      <c r="K6" s="5">
        <v>11500</v>
      </c>
      <c r="L6" s="5" t="s">
        <v>28</v>
      </c>
      <c r="M6" s="5">
        <v>0</v>
      </c>
      <c r="N6" s="5">
        <v>0</v>
      </c>
      <c r="O6" s="5" t="s">
        <v>29</v>
      </c>
      <c r="P6" s="5">
        <v>30</v>
      </c>
      <c r="Q6" s="5">
        <v>75</v>
      </c>
      <c r="R6" s="5">
        <v>65</v>
      </c>
      <c r="S6" s="10">
        <v>1.5700000000000001E-13</v>
      </c>
      <c r="T6" s="10">
        <v>2.9200000000000001E-15</v>
      </c>
      <c r="U6" s="7">
        <v>249.29999999999998</v>
      </c>
      <c r="V6" s="5">
        <v>4.9320000000000004</v>
      </c>
      <c r="W6" s="11"/>
    </row>
    <row r="7" spans="1:23" x14ac:dyDescent="0.25">
      <c r="A7" s="5" t="s">
        <v>31</v>
      </c>
      <c r="B7" s="6">
        <v>38.831877800000001</v>
      </c>
      <c r="C7" s="6">
        <v>-106.9014342</v>
      </c>
      <c r="D7" s="7">
        <v>2786.7</v>
      </c>
      <c r="E7" s="5" t="s">
        <v>27</v>
      </c>
      <c r="F7" s="5">
        <v>3</v>
      </c>
      <c r="G7" s="5">
        <v>2.65</v>
      </c>
      <c r="H7" s="8">
        <f>[1]Shielding!V5</f>
        <v>0.99910900000000002</v>
      </c>
      <c r="I7" s="5">
        <v>0</v>
      </c>
      <c r="J7" s="5">
        <v>518300</v>
      </c>
      <c r="K7" s="5">
        <v>9400</v>
      </c>
      <c r="L7" s="5" t="s">
        <v>28</v>
      </c>
      <c r="M7" s="5">
        <v>0</v>
      </c>
      <c r="N7" s="5">
        <v>0</v>
      </c>
      <c r="O7" s="5" t="s">
        <v>29</v>
      </c>
      <c r="P7" s="5">
        <v>22</v>
      </c>
      <c r="Q7" s="5">
        <v>62</v>
      </c>
      <c r="R7" s="5">
        <v>54</v>
      </c>
      <c r="S7" s="10">
        <v>6.87E-13</v>
      </c>
      <c r="T7" s="10">
        <v>9.8500000000000003E-15</v>
      </c>
      <c r="U7" s="7">
        <v>250.99999999999997</v>
      </c>
      <c r="V7" s="5">
        <v>22.217700000000001</v>
      </c>
      <c r="W7" s="11"/>
    </row>
    <row r="8" spans="1:23" x14ac:dyDescent="0.25">
      <c r="A8" s="5" t="s">
        <v>32</v>
      </c>
      <c r="B8" s="6">
        <v>38.8584903</v>
      </c>
      <c r="C8" s="6">
        <v>-106.9075064</v>
      </c>
      <c r="D8" s="7">
        <v>2748.8</v>
      </c>
      <c r="E8" s="5" t="s">
        <v>27</v>
      </c>
      <c r="F8" s="5">
        <v>3.5</v>
      </c>
      <c r="G8" s="5">
        <v>2.65</v>
      </c>
      <c r="H8" s="8">
        <f>[1]Shielding!V6</f>
        <v>0.99077400000000004</v>
      </c>
      <c r="I8" s="5">
        <v>0</v>
      </c>
      <c r="J8" s="5">
        <v>517700</v>
      </c>
      <c r="K8" s="5">
        <v>10100</v>
      </c>
      <c r="L8" s="5" t="s">
        <v>28</v>
      </c>
      <c r="M8" s="5">
        <v>0</v>
      </c>
      <c r="N8" s="5">
        <v>0</v>
      </c>
      <c r="O8" s="5" t="s">
        <v>29</v>
      </c>
      <c r="P8" s="5">
        <v>43</v>
      </c>
      <c r="Q8" s="5">
        <v>53</v>
      </c>
      <c r="R8" s="5">
        <v>50</v>
      </c>
      <c r="S8" s="10">
        <v>1.4100000000000001E-13</v>
      </c>
      <c r="T8" s="10">
        <v>2.26E-15</v>
      </c>
      <c r="U8" s="7">
        <v>250.99999999999997</v>
      </c>
      <c r="V8" s="5">
        <v>4.5536000000000003</v>
      </c>
      <c r="W8" s="11"/>
    </row>
    <row r="9" spans="1:23" x14ac:dyDescent="0.25">
      <c r="A9" s="5" t="s">
        <v>33</v>
      </c>
      <c r="B9" s="6">
        <v>38.8587159</v>
      </c>
      <c r="C9" s="6">
        <v>-106.9075777</v>
      </c>
      <c r="D9" s="7">
        <v>2749</v>
      </c>
      <c r="E9" s="5" t="s">
        <v>27</v>
      </c>
      <c r="F9" s="5">
        <v>2</v>
      </c>
      <c r="G9" s="5">
        <v>2.65</v>
      </c>
      <c r="H9" s="8">
        <f>[1]Shielding!V7</f>
        <v>0.99894000000000005</v>
      </c>
      <c r="I9" s="5">
        <v>0</v>
      </c>
      <c r="J9" s="5">
        <v>499600</v>
      </c>
      <c r="K9" s="5">
        <v>9100</v>
      </c>
      <c r="L9" s="5" t="s">
        <v>28</v>
      </c>
      <c r="M9" s="5">
        <v>0</v>
      </c>
      <c r="N9" s="5">
        <v>0</v>
      </c>
      <c r="O9" s="5" t="s">
        <v>29</v>
      </c>
      <c r="P9" s="5">
        <v>31</v>
      </c>
      <c r="Q9" s="5">
        <v>53</v>
      </c>
      <c r="R9" s="5">
        <v>38</v>
      </c>
      <c r="S9" s="10">
        <v>1.83E-13</v>
      </c>
      <c r="T9" s="10">
        <v>2.6500000000000001E-15</v>
      </c>
      <c r="U9" s="7">
        <v>250.8</v>
      </c>
      <c r="V9" s="5">
        <v>6.1233000000000004</v>
      </c>
      <c r="W9" s="11"/>
    </row>
    <row r="10" spans="1:23" x14ac:dyDescent="0.25">
      <c r="A10" s="5" t="s">
        <v>34</v>
      </c>
      <c r="B10" s="6">
        <v>38.861546799999999</v>
      </c>
      <c r="C10" s="6">
        <v>-106.906532</v>
      </c>
      <c r="D10" s="7">
        <v>2740.6</v>
      </c>
      <c r="E10" s="5" t="s">
        <v>27</v>
      </c>
      <c r="F10" s="5">
        <v>2.5</v>
      </c>
      <c r="G10" s="5">
        <v>2.65</v>
      </c>
      <c r="H10" s="8">
        <f>[1]Shielding!V8</f>
        <v>0.99841000000000002</v>
      </c>
      <c r="I10" s="5">
        <v>0</v>
      </c>
      <c r="J10" s="5">
        <v>517500</v>
      </c>
      <c r="K10" s="5">
        <v>10100</v>
      </c>
      <c r="L10" s="5" t="s">
        <v>28</v>
      </c>
      <c r="M10" s="5">
        <v>0</v>
      </c>
      <c r="N10" s="5">
        <v>0</v>
      </c>
      <c r="O10" s="5" t="s">
        <v>29</v>
      </c>
      <c r="P10" s="5">
        <v>34</v>
      </c>
      <c r="Q10" s="5">
        <v>60</v>
      </c>
      <c r="R10" s="5">
        <v>32</v>
      </c>
      <c r="S10" s="10">
        <v>1.4399999999999999E-13</v>
      </c>
      <c r="T10" s="10">
        <v>2.33E-15</v>
      </c>
      <c r="U10" s="7">
        <v>250.90000000000003</v>
      </c>
      <c r="V10" s="5">
        <v>4.6501999999999999</v>
      </c>
      <c r="W10" s="11"/>
    </row>
    <row r="11" spans="1:23" x14ac:dyDescent="0.25">
      <c r="A11" s="5" t="s">
        <v>35</v>
      </c>
      <c r="B11" s="6">
        <v>38.861562800000002</v>
      </c>
      <c r="C11" s="6">
        <v>-106.9066672</v>
      </c>
      <c r="D11" s="7">
        <v>2740.4</v>
      </c>
      <c r="E11" s="5" t="s">
        <v>27</v>
      </c>
      <c r="F11" s="5">
        <v>6</v>
      </c>
      <c r="G11" s="5">
        <v>2.65</v>
      </c>
      <c r="H11" s="8">
        <f>[1]Shielding!V9</f>
        <v>0.99802599999999997</v>
      </c>
      <c r="I11" s="5">
        <v>0</v>
      </c>
      <c r="J11" s="5">
        <v>519100</v>
      </c>
      <c r="K11" s="5">
        <v>10800</v>
      </c>
      <c r="L11" s="5" t="s">
        <v>28</v>
      </c>
      <c r="M11" s="5">
        <v>0</v>
      </c>
      <c r="N11" s="5">
        <v>0</v>
      </c>
      <c r="O11" s="5" t="s">
        <v>29</v>
      </c>
      <c r="P11" s="5">
        <v>33</v>
      </c>
      <c r="Q11" s="5">
        <v>94</v>
      </c>
      <c r="R11" s="5">
        <v>50</v>
      </c>
      <c r="S11" s="10">
        <v>5.5299999999999997E-13</v>
      </c>
      <c r="T11" s="10">
        <v>9.7499999999999995E-15</v>
      </c>
      <c r="U11" s="7">
        <v>250.99999999999997</v>
      </c>
      <c r="V11" s="5">
        <v>17.853200000000001</v>
      </c>
      <c r="W11" s="11"/>
    </row>
    <row r="12" spans="1:23" x14ac:dyDescent="0.25">
      <c r="A12" s="5" t="s">
        <v>36</v>
      </c>
      <c r="B12" s="6">
        <v>38.860920299999997</v>
      </c>
      <c r="C12" s="6">
        <v>-106.9069983</v>
      </c>
      <c r="D12" s="7">
        <v>2739.9</v>
      </c>
      <c r="E12" s="5" t="s">
        <v>27</v>
      </c>
      <c r="F12" s="5">
        <v>3</v>
      </c>
      <c r="G12" s="5">
        <v>2.65</v>
      </c>
      <c r="H12" s="8">
        <f>[1]Shielding!V10</f>
        <v>0.99718899999999999</v>
      </c>
      <c r="I12" s="5">
        <v>0</v>
      </c>
      <c r="J12" s="5">
        <v>517100</v>
      </c>
      <c r="K12" s="5">
        <v>11200</v>
      </c>
      <c r="L12" s="5" t="s">
        <v>28</v>
      </c>
      <c r="M12" s="5">
        <v>0</v>
      </c>
      <c r="N12" s="5">
        <v>0</v>
      </c>
      <c r="O12" s="5" t="s">
        <v>29</v>
      </c>
      <c r="P12" s="5">
        <v>31</v>
      </c>
      <c r="Q12" s="5">
        <v>80</v>
      </c>
      <c r="R12" s="5">
        <v>60</v>
      </c>
      <c r="S12" s="10">
        <v>4.1100000000000002E-13</v>
      </c>
      <c r="T12" s="10">
        <v>7.6999999999999997E-15</v>
      </c>
      <c r="U12" s="7">
        <v>250.4</v>
      </c>
      <c r="V12" s="5">
        <v>13.285299999999999</v>
      </c>
      <c r="W12" s="11"/>
    </row>
    <row r="13" spans="1:23" x14ac:dyDescent="0.25">
      <c r="A13" s="5" t="s">
        <v>37</v>
      </c>
      <c r="B13" s="6">
        <v>38.861215970000003</v>
      </c>
      <c r="C13" s="6">
        <v>-106.9077554</v>
      </c>
      <c r="D13" s="7">
        <v>2752.741</v>
      </c>
      <c r="E13" s="5" t="s">
        <v>27</v>
      </c>
      <c r="F13" s="5">
        <v>3</v>
      </c>
      <c r="G13" s="5">
        <v>2.65</v>
      </c>
      <c r="H13" s="8">
        <f>[1]Shielding!V11</f>
        <v>0.99361100000000002</v>
      </c>
      <c r="I13" s="5">
        <v>0</v>
      </c>
      <c r="J13" s="5">
        <v>507400</v>
      </c>
      <c r="K13" s="5">
        <v>10900</v>
      </c>
      <c r="L13" s="5" t="s">
        <v>28</v>
      </c>
      <c r="M13" s="5">
        <v>0</v>
      </c>
      <c r="N13" s="5">
        <v>0</v>
      </c>
      <c r="O13" s="5" t="s">
        <v>29</v>
      </c>
      <c r="P13" s="5">
        <v>37</v>
      </c>
      <c r="Q13" s="5">
        <v>76</v>
      </c>
      <c r="R13" s="5">
        <v>52</v>
      </c>
      <c r="S13" s="10">
        <v>2.8000000000000002E-13</v>
      </c>
      <c r="T13" s="10">
        <v>5.1499999999999997E-15</v>
      </c>
      <c r="U13" s="7">
        <v>250.4</v>
      </c>
      <c r="V13" s="5">
        <v>9.2182999999999993</v>
      </c>
      <c r="W13" s="11"/>
    </row>
    <row r="14" spans="1:23" x14ac:dyDescent="0.25">
      <c r="A14" s="5" t="s">
        <v>38</v>
      </c>
      <c r="B14" s="6">
        <v>38.8624206</v>
      </c>
      <c r="C14" s="6">
        <v>-106.9045227</v>
      </c>
      <c r="D14" s="7">
        <v>2749.1</v>
      </c>
      <c r="E14" s="5" t="s">
        <v>27</v>
      </c>
      <c r="F14" s="5">
        <v>5</v>
      </c>
      <c r="G14" s="5">
        <v>2.65</v>
      </c>
      <c r="H14" s="8">
        <f>[1]Shielding!V12</f>
        <v>0.99885900000000005</v>
      </c>
      <c r="I14" s="5">
        <v>0</v>
      </c>
      <c r="J14" s="5">
        <v>494200</v>
      </c>
      <c r="K14" s="5">
        <v>10600</v>
      </c>
      <c r="L14" s="5" t="s">
        <v>28</v>
      </c>
      <c r="M14" s="5">
        <v>0</v>
      </c>
      <c r="N14" s="5">
        <v>0</v>
      </c>
      <c r="O14" s="5" t="s">
        <v>29</v>
      </c>
      <c r="P14" s="5">
        <v>45</v>
      </c>
      <c r="Q14" s="5">
        <v>85</v>
      </c>
      <c r="R14" s="5">
        <v>40</v>
      </c>
      <c r="S14" s="10">
        <v>5.1000000000000005E-13</v>
      </c>
      <c r="T14" s="10">
        <v>9.4099999999999995E-15</v>
      </c>
      <c r="U14" s="7">
        <v>250.4</v>
      </c>
      <c r="V14" s="5">
        <v>17.2514</v>
      </c>
      <c r="W14" s="11"/>
    </row>
    <row r="15" spans="1:23" x14ac:dyDescent="0.25">
      <c r="A15" s="5" t="s">
        <v>39</v>
      </c>
      <c r="B15" s="6">
        <v>39.005820300000003</v>
      </c>
      <c r="C15" s="6">
        <v>-107.0298354</v>
      </c>
      <c r="D15" s="7">
        <v>3151</v>
      </c>
      <c r="E15" s="5" t="s">
        <v>27</v>
      </c>
      <c r="F15" s="5">
        <v>3.5</v>
      </c>
      <c r="G15" s="5">
        <v>2.65</v>
      </c>
      <c r="H15" s="8">
        <f>[1]Shielding!V13</f>
        <v>0.97355800000000003</v>
      </c>
      <c r="I15" s="5">
        <v>0</v>
      </c>
      <c r="J15" s="5">
        <v>566300</v>
      </c>
      <c r="K15" s="5">
        <v>12200</v>
      </c>
      <c r="L15" s="5" t="s">
        <v>28</v>
      </c>
      <c r="M15" s="5">
        <v>0</v>
      </c>
      <c r="N15" s="5">
        <v>0</v>
      </c>
      <c r="O15" s="5" t="s">
        <v>29</v>
      </c>
      <c r="P15" s="5" t="s">
        <v>40</v>
      </c>
      <c r="Q15" s="5" t="s">
        <v>40</v>
      </c>
      <c r="R15" s="5" t="s">
        <v>40</v>
      </c>
      <c r="S15" s="10">
        <v>7.9199999999999996E-13</v>
      </c>
      <c r="T15" s="10">
        <v>1.47E-14</v>
      </c>
      <c r="U15" s="7">
        <v>251.09999999999997</v>
      </c>
      <c r="V15" s="5">
        <v>23.451899999999998</v>
      </c>
      <c r="W15" s="11"/>
    </row>
    <row r="16" spans="1:23" x14ac:dyDescent="0.25">
      <c r="A16" s="5" t="s">
        <v>41</v>
      </c>
      <c r="B16" s="6">
        <v>39.005210599999998</v>
      </c>
      <c r="C16" s="6">
        <v>-107.02997569999999</v>
      </c>
      <c r="D16" s="7">
        <v>3128</v>
      </c>
      <c r="E16" s="5" t="s">
        <v>27</v>
      </c>
      <c r="F16" s="5">
        <v>5</v>
      </c>
      <c r="G16" s="5">
        <v>2.65</v>
      </c>
      <c r="H16" s="8">
        <f>[1]Shielding!V14</f>
        <v>0.97384400000000004</v>
      </c>
      <c r="I16" s="5">
        <v>0</v>
      </c>
      <c r="J16" s="5">
        <v>492900</v>
      </c>
      <c r="K16" s="5">
        <v>10600</v>
      </c>
      <c r="L16" s="5" t="s">
        <v>28</v>
      </c>
      <c r="M16" s="5">
        <v>0</v>
      </c>
      <c r="N16" s="5">
        <v>0</v>
      </c>
      <c r="O16" s="5" t="s">
        <v>29</v>
      </c>
      <c r="P16" s="5" t="s">
        <v>40</v>
      </c>
      <c r="Q16" s="5" t="s">
        <v>40</v>
      </c>
      <c r="R16" s="5" t="s">
        <v>40</v>
      </c>
      <c r="S16" s="10">
        <v>4.2999999999999999E-13</v>
      </c>
      <c r="T16" s="10">
        <v>7.96E-15</v>
      </c>
      <c r="U16" s="7">
        <v>251.29999999999998</v>
      </c>
      <c r="V16" s="5">
        <v>14.6327</v>
      </c>
      <c r="W16" s="11"/>
    </row>
    <row r="17" spans="1:23" x14ac:dyDescent="0.25">
      <c r="A17" s="5" t="s">
        <v>42</v>
      </c>
      <c r="B17" s="6">
        <v>38.907324099999997</v>
      </c>
      <c r="C17" s="6">
        <v>106.6900229</v>
      </c>
      <c r="D17" s="7">
        <v>2849</v>
      </c>
      <c r="E17" s="5" t="s">
        <v>27</v>
      </c>
      <c r="F17" s="5">
        <v>4</v>
      </c>
      <c r="G17" s="5">
        <v>2.65</v>
      </c>
      <c r="H17" s="8">
        <f>[1]Shielding!V15</f>
        <v>0.99817</v>
      </c>
      <c r="I17" s="5">
        <v>0</v>
      </c>
      <c r="J17" s="5">
        <v>514700</v>
      </c>
      <c r="K17" s="5">
        <v>9300</v>
      </c>
      <c r="L17" s="5" t="s">
        <v>28</v>
      </c>
      <c r="M17" s="5">
        <v>0</v>
      </c>
      <c r="N17" s="5">
        <v>0</v>
      </c>
      <c r="O17" s="5" t="s">
        <v>29</v>
      </c>
      <c r="P17" s="5">
        <v>40</v>
      </c>
      <c r="Q17" s="5">
        <v>115</v>
      </c>
      <c r="R17" s="5">
        <v>85</v>
      </c>
      <c r="S17" s="10">
        <v>2.7799999999999998E-13</v>
      </c>
      <c r="T17" s="10">
        <v>4.0100000000000001E-15</v>
      </c>
      <c r="U17" s="7">
        <v>251.09999999999997</v>
      </c>
      <c r="V17" s="5">
        <v>9.0474999999999994</v>
      </c>
      <c r="W17" s="11"/>
    </row>
    <row r="18" spans="1:23" x14ac:dyDescent="0.25">
      <c r="A18" s="5" t="s">
        <v>43</v>
      </c>
      <c r="B18" s="6">
        <v>38.907557699999998</v>
      </c>
      <c r="C18" s="6">
        <v>-106.98985930000001</v>
      </c>
      <c r="D18" s="7">
        <v>2848.8</v>
      </c>
      <c r="E18" s="5" t="s">
        <v>27</v>
      </c>
      <c r="F18" s="5">
        <v>4</v>
      </c>
      <c r="G18" s="5">
        <v>2.65</v>
      </c>
      <c r="H18" s="8">
        <f>[1]Shielding!V16</f>
        <v>0.998139</v>
      </c>
      <c r="I18" s="5">
        <v>0</v>
      </c>
      <c r="J18" s="5">
        <v>530200</v>
      </c>
      <c r="K18" s="5">
        <v>11500</v>
      </c>
      <c r="L18" s="5" t="s">
        <v>28</v>
      </c>
      <c r="M18" s="5">
        <v>0</v>
      </c>
      <c r="N18" s="5">
        <v>0</v>
      </c>
      <c r="O18" s="5" t="s">
        <v>29</v>
      </c>
      <c r="P18" s="5">
        <v>55</v>
      </c>
      <c r="Q18" s="5">
        <v>180</v>
      </c>
      <c r="R18" s="5">
        <v>130</v>
      </c>
      <c r="S18" s="10">
        <v>2.8899999999999998E-13</v>
      </c>
      <c r="T18" s="10">
        <v>5.4000000000000002E-15</v>
      </c>
      <c r="U18" s="7">
        <v>249.5</v>
      </c>
      <c r="V18" s="5">
        <v>9.0724</v>
      </c>
      <c r="W18" s="11"/>
    </row>
    <row r="19" spans="1:23" x14ac:dyDescent="0.25">
      <c r="A19" s="5" t="s">
        <v>44</v>
      </c>
      <c r="B19" s="6">
        <v>38.9285219</v>
      </c>
      <c r="C19" s="6">
        <v>-107.00760649999999</v>
      </c>
      <c r="D19" s="7">
        <v>2914.5</v>
      </c>
      <c r="E19" s="5" t="s">
        <v>27</v>
      </c>
      <c r="F19" s="5">
        <v>2.5</v>
      </c>
      <c r="G19" s="5">
        <v>2.65</v>
      </c>
      <c r="H19" s="8">
        <f>[1]Shielding!V19</f>
        <v>0.98817699999999997</v>
      </c>
      <c r="I19" s="5">
        <v>0</v>
      </c>
      <c r="J19" s="5">
        <v>568300</v>
      </c>
      <c r="K19" s="5">
        <v>11300</v>
      </c>
      <c r="L19" s="5" t="s">
        <v>28</v>
      </c>
      <c r="M19" s="5">
        <v>0</v>
      </c>
      <c r="N19" s="5">
        <v>0</v>
      </c>
      <c r="O19" s="5" t="s">
        <v>29</v>
      </c>
      <c r="P19" s="5">
        <v>55</v>
      </c>
      <c r="Q19" s="5">
        <v>69</v>
      </c>
      <c r="R19" s="5">
        <v>60</v>
      </c>
      <c r="S19" s="10">
        <v>2.3099999999999997E-13</v>
      </c>
      <c r="T19" s="10">
        <v>3.8000000000000002E-15</v>
      </c>
      <c r="U19" s="7">
        <v>251.39999999999998</v>
      </c>
      <c r="V19" s="5">
        <v>6.8152999999999997</v>
      </c>
      <c r="W19" s="11"/>
    </row>
    <row r="20" spans="1:23" x14ac:dyDescent="0.25">
      <c r="A20" s="5" t="s">
        <v>45</v>
      </c>
      <c r="B20" s="6">
        <v>38.928651299999999</v>
      </c>
      <c r="C20" s="6">
        <v>-107.0085661</v>
      </c>
      <c r="D20" s="7">
        <v>2913.85</v>
      </c>
      <c r="E20" s="5" t="s">
        <v>27</v>
      </c>
      <c r="F20" s="5">
        <v>3</v>
      </c>
      <c r="G20" s="5">
        <v>2.65</v>
      </c>
      <c r="H20" s="8">
        <f>[1]Shielding!V20</f>
        <v>0.98667400000000005</v>
      </c>
      <c r="I20" s="5">
        <v>0</v>
      </c>
      <c r="J20" s="5">
        <v>577800</v>
      </c>
      <c r="K20" s="5">
        <v>12400</v>
      </c>
      <c r="L20" s="5" t="s">
        <v>28</v>
      </c>
      <c r="M20" s="5">
        <v>0</v>
      </c>
      <c r="N20" s="5">
        <v>0</v>
      </c>
      <c r="O20" s="5" t="s">
        <v>29</v>
      </c>
      <c r="P20" s="5">
        <v>68</v>
      </c>
      <c r="Q20" s="5">
        <v>64</v>
      </c>
      <c r="R20" s="5">
        <v>70</v>
      </c>
      <c r="S20" s="10">
        <v>3.6200000000000002E-13</v>
      </c>
      <c r="T20" s="10">
        <v>6.7E-15</v>
      </c>
      <c r="U20" s="7">
        <v>251.6</v>
      </c>
      <c r="V20" s="5">
        <v>10.5204</v>
      </c>
      <c r="W20" s="11"/>
    </row>
    <row r="21" spans="1:23" x14ac:dyDescent="0.25">
      <c r="A21" s="5" t="s">
        <v>46</v>
      </c>
      <c r="B21" s="6">
        <v>38.928864599999997</v>
      </c>
      <c r="C21" s="6">
        <v>-107.01168680000001</v>
      </c>
      <c r="D21" s="7">
        <v>2919.8</v>
      </c>
      <c r="E21" s="5" t="s">
        <v>27</v>
      </c>
      <c r="F21" s="5">
        <v>3</v>
      </c>
      <c r="G21" s="5">
        <v>2.65</v>
      </c>
      <c r="H21" s="8">
        <f>[1]Shielding!V21</f>
        <v>0.99526599999999998</v>
      </c>
      <c r="I21" s="5">
        <v>0</v>
      </c>
      <c r="J21" s="5">
        <v>540000</v>
      </c>
      <c r="K21" s="5">
        <v>14700</v>
      </c>
      <c r="L21" s="5" t="s">
        <v>28</v>
      </c>
      <c r="M21" s="5">
        <v>0</v>
      </c>
      <c r="N21" s="5">
        <v>0</v>
      </c>
      <c r="O21" s="5" t="s">
        <v>29</v>
      </c>
      <c r="P21" s="5">
        <v>105</v>
      </c>
      <c r="Q21" s="5">
        <v>240</v>
      </c>
      <c r="R21" s="5">
        <v>80</v>
      </c>
      <c r="S21" s="10">
        <v>2.01E-13</v>
      </c>
      <c r="T21" s="10">
        <v>5E-15</v>
      </c>
      <c r="U21" s="7">
        <v>250.3</v>
      </c>
      <c r="V21" s="5">
        <v>6.2119</v>
      </c>
      <c r="W21" s="11"/>
    </row>
    <row r="22" spans="1:23" x14ac:dyDescent="0.25">
      <c r="A22" s="5" t="s">
        <v>47</v>
      </c>
      <c r="B22" s="6">
        <v>38.931681500000003</v>
      </c>
      <c r="C22" s="6">
        <v>-107.0140229</v>
      </c>
      <c r="D22" s="7">
        <v>2930.4</v>
      </c>
      <c r="E22" s="5" t="s">
        <v>27</v>
      </c>
      <c r="F22" s="5">
        <v>4</v>
      </c>
      <c r="G22" s="5">
        <v>2.65</v>
      </c>
      <c r="H22" s="8">
        <f>[1]Shielding!V22</f>
        <v>0.99431599999999998</v>
      </c>
      <c r="I22" s="5">
        <v>0</v>
      </c>
      <c r="J22" s="5">
        <v>600900</v>
      </c>
      <c r="K22" s="5">
        <v>12900</v>
      </c>
      <c r="L22" s="5" t="s">
        <v>28</v>
      </c>
      <c r="M22" s="5">
        <v>0</v>
      </c>
      <c r="N22" s="5">
        <v>0</v>
      </c>
      <c r="O22" s="5" t="s">
        <v>29</v>
      </c>
      <c r="P22" s="5">
        <v>66</v>
      </c>
      <c r="Q22" s="5">
        <v>83</v>
      </c>
      <c r="R22" s="5">
        <v>103</v>
      </c>
      <c r="S22" s="10">
        <v>5.5199999999999997E-13</v>
      </c>
      <c r="T22" s="10">
        <v>1.02E-14</v>
      </c>
      <c r="U22" s="7">
        <v>250.99999999999997</v>
      </c>
      <c r="V22" s="5">
        <v>15.395099999999999</v>
      </c>
      <c r="W22" s="11"/>
    </row>
    <row r="23" spans="1:23" x14ac:dyDescent="0.25">
      <c r="A23" s="5" t="s">
        <v>48</v>
      </c>
      <c r="B23" s="6">
        <v>38.932077300000003</v>
      </c>
      <c r="C23" s="6">
        <v>-107.01378440000001</v>
      </c>
      <c r="D23" s="7">
        <v>2930.8</v>
      </c>
      <c r="E23" s="5" t="s">
        <v>27</v>
      </c>
      <c r="F23" s="5">
        <v>5</v>
      </c>
      <c r="G23" s="5">
        <v>2.65</v>
      </c>
      <c r="H23" s="8">
        <f>[1]Shielding!V23</f>
        <v>0.99514199999999997</v>
      </c>
      <c r="I23" s="5">
        <v>0</v>
      </c>
      <c r="J23" s="5">
        <v>606300</v>
      </c>
      <c r="K23" s="5">
        <v>13000</v>
      </c>
      <c r="L23" s="5" t="s">
        <v>28</v>
      </c>
      <c r="M23" s="5">
        <v>0</v>
      </c>
      <c r="N23" s="5">
        <v>0</v>
      </c>
      <c r="O23" s="5" t="s">
        <v>29</v>
      </c>
      <c r="P23" s="5">
        <v>100</v>
      </c>
      <c r="Q23" s="5">
        <v>120</v>
      </c>
      <c r="R23" s="5">
        <v>43</v>
      </c>
      <c r="S23" s="10">
        <v>6.9899999999999995E-13</v>
      </c>
      <c r="T23" s="10">
        <v>1.2900000000000001E-14</v>
      </c>
      <c r="U23" s="7">
        <v>251.09999999999997</v>
      </c>
      <c r="V23" s="5">
        <v>19.331800000000001</v>
      </c>
      <c r="W23" s="11"/>
    </row>
    <row r="24" spans="1:23" x14ac:dyDescent="0.25">
      <c r="A24" s="5" t="s">
        <v>49</v>
      </c>
      <c r="B24" s="6">
        <v>38.932706899999999</v>
      </c>
      <c r="C24" s="6">
        <v>-107.0094833</v>
      </c>
      <c r="D24" s="7">
        <v>2930.6</v>
      </c>
      <c r="E24" s="5" t="s">
        <v>27</v>
      </c>
      <c r="F24" s="5">
        <v>3</v>
      </c>
      <c r="G24" s="5">
        <v>2.65</v>
      </c>
      <c r="H24" s="8">
        <f>[1]Shielding!V24</f>
        <v>0.97787800000000002</v>
      </c>
      <c r="I24" s="5">
        <v>0</v>
      </c>
      <c r="J24" s="5">
        <v>572800</v>
      </c>
      <c r="K24" s="5">
        <v>11200</v>
      </c>
      <c r="L24" s="5" t="s">
        <v>28</v>
      </c>
      <c r="M24" s="5">
        <v>0</v>
      </c>
      <c r="N24" s="5">
        <v>0</v>
      </c>
      <c r="O24" s="5" t="s">
        <v>29</v>
      </c>
      <c r="P24" s="5">
        <v>100</v>
      </c>
      <c r="Q24" s="5">
        <v>220</v>
      </c>
      <c r="R24" s="5">
        <v>100</v>
      </c>
      <c r="S24" s="10">
        <v>2.4300000000000002E-13</v>
      </c>
      <c r="T24" s="10">
        <v>3.9400000000000001E-15</v>
      </c>
      <c r="U24" s="7">
        <v>250.4</v>
      </c>
      <c r="V24" s="5">
        <v>7.0850999999999997</v>
      </c>
      <c r="W24" s="11"/>
    </row>
    <row r="25" spans="1:23" x14ac:dyDescent="0.25">
      <c r="A25" s="5" t="s">
        <v>50</v>
      </c>
      <c r="B25" s="6">
        <v>38.932670999999999</v>
      </c>
      <c r="C25" s="6">
        <v>-107.009044</v>
      </c>
      <c r="D25" s="7">
        <v>2942</v>
      </c>
      <c r="E25" s="5" t="s">
        <v>27</v>
      </c>
      <c r="F25" s="5">
        <v>3.5</v>
      </c>
      <c r="G25" s="5">
        <v>2.65</v>
      </c>
      <c r="H25" s="8">
        <f>[1]Shielding!V25</f>
        <v>0.99566200000000005</v>
      </c>
      <c r="I25" s="5">
        <v>0</v>
      </c>
      <c r="J25" s="5">
        <v>585400</v>
      </c>
      <c r="K25" s="5">
        <v>11400</v>
      </c>
      <c r="L25" s="5" t="s">
        <v>28</v>
      </c>
      <c r="M25" s="5">
        <v>0</v>
      </c>
      <c r="N25" s="5">
        <v>0</v>
      </c>
      <c r="O25" s="5" t="s">
        <v>29</v>
      </c>
      <c r="P25" s="5">
        <v>44</v>
      </c>
      <c r="Q25" s="5">
        <v>100</v>
      </c>
      <c r="R25" s="5">
        <v>60</v>
      </c>
      <c r="S25" s="10">
        <v>4.2500000000000001E-13</v>
      </c>
      <c r="T25" s="10">
        <v>6.8399999999999999E-15</v>
      </c>
      <c r="U25" s="7">
        <v>250.70000000000002</v>
      </c>
      <c r="V25" s="5">
        <v>12.1494</v>
      </c>
      <c r="W25" s="11"/>
    </row>
    <row r="26" spans="1:23" x14ac:dyDescent="0.25">
      <c r="A26" s="5" t="s">
        <v>51</v>
      </c>
      <c r="B26" s="6">
        <v>38.932640999999997</v>
      </c>
      <c r="C26" s="6">
        <v>-107.008697</v>
      </c>
      <c r="D26" s="7">
        <v>2956</v>
      </c>
      <c r="E26" s="5" t="s">
        <v>27</v>
      </c>
      <c r="F26" s="5">
        <v>3</v>
      </c>
      <c r="G26" s="5">
        <v>2.65</v>
      </c>
      <c r="H26" s="8">
        <f>[1]Shielding!V26</f>
        <v>0.99566200000000005</v>
      </c>
      <c r="I26" s="5">
        <v>0</v>
      </c>
      <c r="J26" s="5">
        <v>580800</v>
      </c>
      <c r="K26" s="5">
        <v>11300</v>
      </c>
      <c r="L26" s="5" t="s">
        <v>28</v>
      </c>
      <c r="M26" s="5">
        <v>0</v>
      </c>
      <c r="N26" s="5">
        <v>0</v>
      </c>
      <c r="O26" s="5" t="s">
        <v>29</v>
      </c>
      <c r="P26" s="5">
        <v>63</v>
      </c>
      <c r="Q26" s="5">
        <v>70</v>
      </c>
      <c r="R26" s="5">
        <v>60</v>
      </c>
      <c r="S26" s="10">
        <v>2.0000000000000001E-13</v>
      </c>
      <c r="T26" s="10">
        <v>3.1999999999999999E-15</v>
      </c>
      <c r="U26" s="7">
        <v>251.39999999999998</v>
      </c>
      <c r="V26" s="5">
        <v>5.7721</v>
      </c>
      <c r="W26" s="11"/>
    </row>
    <row r="27" spans="1:23" x14ac:dyDescent="0.25">
      <c r="A27" s="5" t="s">
        <v>52</v>
      </c>
      <c r="B27" s="6">
        <v>38.932546000000002</v>
      </c>
      <c r="C27" s="6">
        <v>-107.00840599999999</v>
      </c>
      <c r="D27" s="7">
        <v>2938</v>
      </c>
      <c r="E27" s="5" t="s">
        <v>27</v>
      </c>
      <c r="F27" s="5">
        <v>4</v>
      </c>
      <c r="G27" s="5">
        <v>2.65</v>
      </c>
      <c r="H27" s="8">
        <f>[1]Shielding!V27</f>
        <v>0.99249399999999999</v>
      </c>
      <c r="I27" s="5">
        <v>0</v>
      </c>
      <c r="J27" s="5">
        <v>564000</v>
      </c>
      <c r="K27" s="5">
        <v>12100</v>
      </c>
      <c r="L27" s="5" t="s">
        <v>28</v>
      </c>
      <c r="M27" s="5">
        <v>0</v>
      </c>
      <c r="N27" s="5">
        <v>0</v>
      </c>
      <c r="O27" s="5" t="s">
        <v>29</v>
      </c>
      <c r="P27" s="5">
        <v>58</v>
      </c>
      <c r="Q27" s="5">
        <v>58</v>
      </c>
      <c r="R27" s="5">
        <v>50</v>
      </c>
      <c r="S27" s="10">
        <v>2.2199999999999999E-13</v>
      </c>
      <c r="T27" s="10">
        <v>4.1000000000000004E-15</v>
      </c>
      <c r="U27" s="7">
        <v>248.60000000000002</v>
      </c>
      <c r="V27" s="5">
        <v>6.5251000000000001</v>
      </c>
      <c r="W27" s="11"/>
    </row>
    <row r="28" spans="1:23" x14ac:dyDescent="0.25">
      <c r="A28" s="5" t="s">
        <v>53</v>
      </c>
      <c r="B28" s="6">
        <v>38.932307999999999</v>
      </c>
      <c r="C28" s="6">
        <v>-107.0081</v>
      </c>
      <c r="D28" s="7">
        <v>2937</v>
      </c>
      <c r="E28" s="5" t="s">
        <v>27</v>
      </c>
      <c r="F28" s="5">
        <v>3</v>
      </c>
      <c r="G28" s="5">
        <v>2.65</v>
      </c>
      <c r="H28" s="8">
        <f>[1]Shielding!V28</f>
        <v>0.99566200000000005</v>
      </c>
      <c r="I28" s="5">
        <v>0</v>
      </c>
      <c r="J28" s="5">
        <v>591700</v>
      </c>
      <c r="K28" s="5">
        <v>12700</v>
      </c>
      <c r="L28" s="5" t="s">
        <v>28</v>
      </c>
      <c r="M28" s="5">
        <v>0</v>
      </c>
      <c r="N28" s="5">
        <v>0</v>
      </c>
      <c r="O28" s="5" t="s">
        <v>29</v>
      </c>
      <c r="P28" s="5">
        <v>80</v>
      </c>
      <c r="Q28" s="5">
        <v>87</v>
      </c>
      <c r="R28" s="5">
        <v>100</v>
      </c>
      <c r="S28" s="10">
        <v>3.7700000000000001E-13</v>
      </c>
      <c r="T28" s="10">
        <v>6.9499999999999997E-15</v>
      </c>
      <c r="U28" s="7">
        <v>251.9</v>
      </c>
      <c r="V28" s="5">
        <v>10.711499999999999</v>
      </c>
      <c r="W28" s="11"/>
    </row>
    <row r="29" spans="1:23" x14ac:dyDescent="0.25">
      <c r="A29" s="5" t="s">
        <v>54</v>
      </c>
      <c r="B29" s="6">
        <v>39.001102299999999</v>
      </c>
      <c r="C29" s="6">
        <v>-106.9396966</v>
      </c>
      <c r="D29" s="7">
        <v>3460.6</v>
      </c>
      <c r="E29" s="5" t="s">
        <v>27</v>
      </c>
      <c r="F29" s="5">
        <v>4.5</v>
      </c>
      <c r="G29" s="5">
        <v>2.65</v>
      </c>
      <c r="H29" s="8">
        <v>0.99180000000000001</v>
      </c>
      <c r="I29" s="5">
        <v>0</v>
      </c>
      <c r="J29" s="5">
        <v>570000</v>
      </c>
      <c r="K29" s="5">
        <v>12200</v>
      </c>
      <c r="L29" s="5" t="s">
        <v>28</v>
      </c>
      <c r="M29" s="5">
        <v>0</v>
      </c>
      <c r="N29" s="5">
        <v>0</v>
      </c>
      <c r="O29" s="5" t="s">
        <v>29</v>
      </c>
      <c r="P29" s="5">
        <v>56</v>
      </c>
      <c r="Q29" s="5">
        <v>160</v>
      </c>
      <c r="R29" s="5">
        <v>60</v>
      </c>
      <c r="S29" s="10">
        <v>1.67E-13</v>
      </c>
      <c r="T29" s="10">
        <v>3.0499999999999999E-15</v>
      </c>
      <c r="U29" s="7">
        <v>250.90000000000003</v>
      </c>
      <c r="V29" s="5">
        <v>4.8986999999999998</v>
      </c>
      <c r="W29" s="11"/>
    </row>
    <row r="30" spans="1:23" x14ac:dyDescent="0.25">
      <c r="A30" s="5" t="s">
        <v>55</v>
      </c>
      <c r="B30" s="6">
        <v>39.000962000000001</v>
      </c>
      <c r="C30" s="6">
        <v>-106.9397074</v>
      </c>
      <c r="D30" s="7">
        <v>3459.7</v>
      </c>
      <c r="E30" s="5" t="s">
        <v>27</v>
      </c>
      <c r="F30" s="5">
        <v>3.5</v>
      </c>
      <c r="G30" s="5">
        <v>2.65</v>
      </c>
      <c r="H30" s="8">
        <v>0.99180000000000001</v>
      </c>
      <c r="I30" s="5">
        <v>0</v>
      </c>
      <c r="J30" s="5">
        <v>574700</v>
      </c>
      <c r="K30" s="5">
        <v>11200</v>
      </c>
      <c r="L30" s="5" t="s">
        <v>28</v>
      </c>
      <c r="M30" s="5">
        <v>0</v>
      </c>
      <c r="N30" s="5">
        <v>0</v>
      </c>
      <c r="O30" s="5" t="s">
        <v>29</v>
      </c>
      <c r="P30" s="5">
        <v>59</v>
      </c>
      <c r="Q30" s="5">
        <v>100</v>
      </c>
      <c r="R30" s="5">
        <v>110</v>
      </c>
      <c r="S30" s="10">
        <v>5.7399999999999998E-13</v>
      </c>
      <c r="T30" s="10">
        <v>9.2699999999999996E-15</v>
      </c>
      <c r="U30" s="7">
        <v>250.50000000000003</v>
      </c>
      <c r="V30" s="5">
        <v>16.7056</v>
      </c>
      <c r="W30" s="11"/>
    </row>
    <row r="31" spans="1:23" x14ac:dyDescent="0.25">
      <c r="A31" s="5" t="s">
        <v>56</v>
      </c>
      <c r="B31" s="6">
        <v>39.0009382</v>
      </c>
      <c r="C31" s="6">
        <v>-106.9397531</v>
      </c>
      <c r="D31" s="7">
        <v>3460.1</v>
      </c>
      <c r="E31" s="5" t="s">
        <v>27</v>
      </c>
      <c r="F31" s="5">
        <v>2.5</v>
      </c>
      <c r="G31" s="5">
        <v>2.65</v>
      </c>
      <c r="H31" s="8">
        <v>0.99180000000000001</v>
      </c>
      <c r="I31" s="5">
        <v>0</v>
      </c>
      <c r="J31" s="5">
        <v>589200</v>
      </c>
      <c r="K31" s="5">
        <v>12700</v>
      </c>
      <c r="L31" s="5" t="s">
        <v>28</v>
      </c>
      <c r="M31" s="5">
        <v>0</v>
      </c>
      <c r="N31" s="5">
        <v>0</v>
      </c>
      <c r="O31" s="5" t="s">
        <v>29</v>
      </c>
      <c r="P31" s="5">
        <v>40</v>
      </c>
      <c r="Q31" s="5">
        <v>100</v>
      </c>
      <c r="R31" s="5">
        <v>62</v>
      </c>
      <c r="S31" s="10">
        <v>2.8000000000000002E-13</v>
      </c>
      <c r="T31" s="10">
        <v>5.1900000000000003E-15</v>
      </c>
      <c r="U31" s="7">
        <v>250.8</v>
      </c>
      <c r="V31" s="5">
        <v>7.9516</v>
      </c>
      <c r="W31" s="11"/>
    </row>
    <row r="32" spans="1:23" x14ac:dyDescent="0.25">
      <c r="A32" s="5" t="s">
        <v>57</v>
      </c>
      <c r="B32" s="5" t="s">
        <v>60</v>
      </c>
      <c r="C32" s="5" t="s">
        <v>60</v>
      </c>
      <c r="D32" s="5" t="s">
        <v>60</v>
      </c>
      <c r="E32" s="5" t="s">
        <v>60</v>
      </c>
      <c r="F32" s="5" t="s">
        <v>60</v>
      </c>
      <c r="G32" s="5" t="s">
        <v>60</v>
      </c>
      <c r="H32" s="5" t="s">
        <v>60</v>
      </c>
      <c r="I32" s="5" t="s">
        <v>60</v>
      </c>
      <c r="J32" s="5" t="s">
        <v>60</v>
      </c>
      <c r="K32" s="5" t="s">
        <v>60</v>
      </c>
      <c r="L32" s="5" t="s">
        <v>60</v>
      </c>
      <c r="M32" s="5" t="s">
        <v>60</v>
      </c>
      <c r="N32" s="5" t="s">
        <v>60</v>
      </c>
      <c r="O32" s="5" t="s">
        <v>60</v>
      </c>
      <c r="P32" s="5" t="s">
        <v>60</v>
      </c>
      <c r="Q32" s="5" t="s">
        <v>60</v>
      </c>
      <c r="R32" s="5" t="s">
        <v>60</v>
      </c>
      <c r="S32" s="10">
        <v>4.2699999999999999E-16</v>
      </c>
      <c r="T32" s="10">
        <v>8.3800000000000001E-17</v>
      </c>
      <c r="U32" s="7">
        <v>251.2</v>
      </c>
      <c r="V32" s="5" t="s">
        <v>60</v>
      </c>
      <c r="W32" s="11"/>
    </row>
    <row r="33" spans="1:23" x14ac:dyDescent="0.25">
      <c r="A33" s="5" t="s">
        <v>58</v>
      </c>
      <c r="B33" s="5" t="s">
        <v>60</v>
      </c>
      <c r="C33" s="5" t="s">
        <v>60</v>
      </c>
      <c r="D33" s="5" t="s">
        <v>60</v>
      </c>
      <c r="E33" s="5" t="s">
        <v>60</v>
      </c>
      <c r="F33" s="5" t="s">
        <v>60</v>
      </c>
      <c r="G33" s="5" t="s">
        <v>60</v>
      </c>
      <c r="H33" s="5" t="s">
        <v>60</v>
      </c>
      <c r="I33" s="5" t="s">
        <v>60</v>
      </c>
      <c r="J33" s="5" t="s">
        <v>60</v>
      </c>
      <c r="K33" s="5" t="s">
        <v>60</v>
      </c>
      <c r="L33" s="5" t="s">
        <v>60</v>
      </c>
      <c r="M33" s="5" t="s">
        <v>60</v>
      </c>
      <c r="N33" s="5" t="s">
        <v>60</v>
      </c>
      <c r="O33" s="5" t="s">
        <v>60</v>
      </c>
      <c r="P33" s="5" t="s">
        <v>60</v>
      </c>
      <c r="Q33" s="5" t="s">
        <v>60</v>
      </c>
      <c r="R33" s="5" t="s">
        <v>60</v>
      </c>
      <c r="S33" s="10">
        <v>4.1499999999999999E-16</v>
      </c>
      <c r="T33" s="10">
        <v>8.1200000000000006E-17</v>
      </c>
      <c r="U33" s="7">
        <v>250</v>
      </c>
      <c r="V33" s="5" t="s">
        <v>60</v>
      </c>
      <c r="W33" s="11"/>
    </row>
    <row r="34" spans="1:23" x14ac:dyDescent="0.25">
      <c r="A34" s="5" t="s">
        <v>59</v>
      </c>
      <c r="B34" s="5" t="s">
        <v>60</v>
      </c>
      <c r="C34" s="5" t="s">
        <v>60</v>
      </c>
      <c r="D34" s="5" t="s">
        <v>60</v>
      </c>
      <c r="E34" s="5" t="s">
        <v>60</v>
      </c>
      <c r="F34" s="5" t="s">
        <v>60</v>
      </c>
      <c r="G34" s="5" t="s">
        <v>60</v>
      </c>
      <c r="H34" s="5" t="s">
        <v>60</v>
      </c>
      <c r="I34" s="5" t="s">
        <v>60</v>
      </c>
      <c r="J34" s="5" t="s">
        <v>60</v>
      </c>
      <c r="K34" s="5" t="s">
        <v>60</v>
      </c>
      <c r="L34" s="5" t="s">
        <v>60</v>
      </c>
      <c r="M34" s="5" t="s">
        <v>60</v>
      </c>
      <c r="N34" s="5" t="s">
        <v>60</v>
      </c>
      <c r="O34" s="5" t="s">
        <v>60</v>
      </c>
      <c r="P34" s="5" t="s">
        <v>60</v>
      </c>
      <c r="Q34" s="5" t="s">
        <v>60</v>
      </c>
      <c r="R34" s="5" t="s">
        <v>60</v>
      </c>
      <c r="S34" s="10">
        <v>5.28E-16</v>
      </c>
      <c r="T34" s="10">
        <v>1.0200000000000001E-16</v>
      </c>
      <c r="U34" s="7">
        <v>250.60000000000002</v>
      </c>
      <c r="V34" s="5" t="s">
        <v>60</v>
      </c>
      <c r="W34" s="11"/>
    </row>
    <row r="35" spans="1:23" x14ac:dyDescent="0.25">
      <c r="V35" s="9"/>
      <c r="W35" s="9"/>
    </row>
    <row r="36" spans="1:23" x14ac:dyDescent="0.25">
      <c r="V36" s="9"/>
      <c r="W36" s="9"/>
    </row>
    <row r="37" spans="1:23" x14ac:dyDescent="0.25">
      <c r="V37" s="9"/>
      <c r="W37" s="9"/>
    </row>
    <row r="38" spans="1:23" x14ac:dyDescent="0.25">
      <c r="V38" s="9"/>
      <c r="W38" s="9"/>
    </row>
    <row r="39" spans="1:23" x14ac:dyDescent="0.25">
      <c r="V39" s="9"/>
      <c r="W39" s="9"/>
    </row>
    <row r="40" spans="1:23" x14ac:dyDescent="0.25">
      <c r="V40" s="9"/>
      <c r="W40" s="9"/>
    </row>
    <row r="41" spans="1:23" x14ac:dyDescent="0.25">
      <c r="V41" s="9"/>
      <c r="W41" s="9"/>
    </row>
    <row r="42" spans="1:23" x14ac:dyDescent="0.25">
      <c r="V42" s="9"/>
      <c r="W42" s="9"/>
    </row>
    <row r="43" spans="1:23" x14ac:dyDescent="0.25">
      <c r="V43" s="9"/>
      <c r="W43" s="9"/>
    </row>
    <row r="44" spans="1:23" x14ac:dyDescent="0.25">
      <c r="V44" s="9"/>
      <c r="W44" s="9"/>
    </row>
    <row r="45" spans="1:23" x14ac:dyDescent="0.25">
      <c r="V45" s="9"/>
      <c r="W45" s="9"/>
    </row>
    <row r="46" spans="1:23" x14ac:dyDescent="0.25">
      <c r="V46" s="9"/>
      <c r="W46" s="9"/>
    </row>
    <row r="47" spans="1:23" x14ac:dyDescent="0.25">
      <c r="V47" s="9"/>
      <c r="W47" s="9"/>
    </row>
    <row r="48" spans="1:23" x14ac:dyDescent="0.25">
      <c r="V48" s="9"/>
      <c r="W48" s="9"/>
    </row>
    <row r="49" spans="22:23" x14ac:dyDescent="0.25">
      <c r="V49" s="9"/>
      <c r="W49" s="9"/>
    </row>
    <row r="50" spans="22:23" x14ac:dyDescent="0.25">
      <c r="V50" s="9"/>
      <c r="W50" s="9"/>
    </row>
    <row r="51" spans="22:23" x14ac:dyDescent="0.25">
      <c r="V51" s="9"/>
      <c r="W51" s="9"/>
    </row>
    <row r="52" spans="22:23" x14ac:dyDescent="0.25">
      <c r="V52" s="9"/>
      <c r="W52" s="9"/>
    </row>
    <row r="53" spans="22:23" x14ac:dyDescent="0.25">
      <c r="V53" s="9"/>
      <c r="W53" s="9"/>
    </row>
    <row r="54" spans="22:23" x14ac:dyDescent="0.25">
      <c r="V54" s="9"/>
      <c r="W54" s="9"/>
    </row>
    <row r="55" spans="22:23" x14ac:dyDescent="0.25">
      <c r="V55" s="9"/>
      <c r="W55" s="9"/>
    </row>
    <row r="56" spans="22:23" x14ac:dyDescent="0.25">
      <c r="V56" s="9"/>
      <c r="W56" s="9"/>
    </row>
    <row r="57" spans="22:23" x14ac:dyDescent="0.25">
      <c r="V57" s="9"/>
      <c r="W57" s="9"/>
    </row>
    <row r="58" spans="22:23" x14ac:dyDescent="0.25">
      <c r="V58" s="9"/>
      <c r="W58" s="9"/>
    </row>
    <row r="59" spans="22:23" x14ac:dyDescent="0.25">
      <c r="V59" s="9"/>
      <c r="W59" s="9"/>
    </row>
    <row r="60" spans="22:23" x14ac:dyDescent="0.25">
      <c r="V60" s="9"/>
      <c r="W60" s="9"/>
    </row>
    <row r="61" spans="22:23" x14ac:dyDescent="0.25">
      <c r="V61" s="9"/>
      <c r="W61" s="9"/>
    </row>
    <row r="62" spans="22:23" x14ac:dyDescent="0.25">
      <c r="V62" s="9"/>
      <c r="W62" s="9"/>
    </row>
  </sheetData>
  <mergeCells count="21">
    <mergeCell ref="F3:F4"/>
    <mergeCell ref="G3:G4"/>
    <mergeCell ref="J3:J4"/>
    <mergeCell ref="M3:M4"/>
    <mergeCell ref="P2:P4"/>
    <mergeCell ref="S2:S4"/>
    <mergeCell ref="T2:T4"/>
    <mergeCell ref="U2:U4"/>
    <mergeCell ref="V2:V4"/>
    <mergeCell ref="A2:A4"/>
    <mergeCell ref="H2:H4"/>
    <mergeCell ref="I2:I3"/>
    <mergeCell ref="L2:L4"/>
    <mergeCell ref="O2:O4"/>
    <mergeCell ref="N3:N4"/>
    <mergeCell ref="Q2:Q4"/>
    <mergeCell ref="R2:R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3C33-D575-408C-A253-865298617972}">
  <dimension ref="A1:W62"/>
  <sheetViews>
    <sheetView workbookViewId="0"/>
  </sheetViews>
  <sheetFormatPr defaultRowHeight="15" x14ac:dyDescent="0.25"/>
  <cols>
    <col min="1" max="1" width="11.85546875" customWidth="1"/>
    <col min="2" max="2" width="11.5703125" bestFit="1" customWidth="1"/>
    <col min="3" max="3" width="13.42578125" bestFit="1" customWidth="1"/>
    <col min="8" max="8" width="9.5703125" bestFit="1" customWidth="1"/>
    <col min="21" max="21" width="15.140625" bestFit="1" customWidth="1"/>
    <col min="22" max="22" width="9.28515625" bestFit="1" customWidth="1"/>
    <col min="23" max="23" width="10.5703125" bestFit="1" customWidth="1"/>
    <col min="24" max="24" width="11.42578125" bestFit="1" customWidth="1"/>
    <col min="25" max="25" width="11.28515625" bestFit="1" customWidth="1"/>
  </cols>
  <sheetData>
    <row r="1" spans="1:23" x14ac:dyDescent="0.25">
      <c r="A1" t="s">
        <v>70</v>
      </c>
    </row>
    <row r="2" spans="1:23" x14ac:dyDescent="0.25">
      <c r="A2" s="1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8" t="s">
        <v>7</v>
      </c>
      <c r="I2" s="18" t="s">
        <v>8</v>
      </c>
      <c r="J2" s="1" t="s">
        <v>9</v>
      </c>
      <c r="K2" s="2" t="s">
        <v>9</v>
      </c>
      <c r="L2" s="18" t="s">
        <v>10</v>
      </c>
      <c r="M2" s="1" t="s">
        <v>11</v>
      </c>
      <c r="N2" s="1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3" t="s">
        <v>61</v>
      </c>
      <c r="T2" s="15" t="s">
        <v>62</v>
      </c>
      <c r="U2" s="13" t="s">
        <v>63</v>
      </c>
      <c r="V2" s="13" t="s">
        <v>64</v>
      </c>
    </row>
    <row r="3" spans="1:23" x14ac:dyDescent="0.25">
      <c r="A3" s="15"/>
      <c r="B3" s="13" t="s">
        <v>17</v>
      </c>
      <c r="C3" s="19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3"/>
      <c r="I3" s="13"/>
      <c r="J3" s="15" t="s">
        <v>22</v>
      </c>
      <c r="K3" s="3" t="s">
        <v>23</v>
      </c>
      <c r="L3" s="13"/>
      <c r="M3" s="15" t="s">
        <v>22</v>
      </c>
      <c r="N3" s="15" t="s">
        <v>22</v>
      </c>
      <c r="O3" s="13"/>
      <c r="P3" s="13"/>
      <c r="Q3" s="13"/>
      <c r="R3" s="13"/>
      <c r="S3" s="13"/>
      <c r="T3" s="15"/>
      <c r="U3" s="13"/>
      <c r="V3" s="13"/>
      <c r="W3" s="9"/>
    </row>
    <row r="4" spans="1:23" ht="15.75" thickBot="1" x14ac:dyDescent="0.3">
      <c r="A4" s="16"/>
      <c r="B4" s="14"/>
      <c r="C4" s="20"/>
      <c r="D4" s="16"/>
      <c r="E4" s="16"/>
      <c r="F4" s="16"/>
      <c r="G4" s="16"/>
      <c r="H4" s="14"/>
      <c r="I4" s="4" t="s">
        <v>24</v>
      </c>
      <c r="J4" s="16"/>
      <c r="K4" s="4" t="s">
        <v>22</v>
      </c>
      <c r="L4" s="14"/>
      <c r="M4" s="16"/>
      <c r="N4" s="16"/>
      <c r="O4" s="14"/>
      <c r="P4" s="14" t="s">
        <v>25</v>
      </c>
      <c r="Q4" s="14" t="s">
        <v>25</v>
      </c>
      <c r="R4" s="14" t="s">
        <v>25</v>
      </c>
      <c r="S4" s="14"/>
      <c r="T4" s="16"/>
      <c r="U4" s="14"/>
      <c r="V4" s="14"/>
    </row>
    <row r="5" spans="1:23" ht="15.75" thickTop="1" x14ac:dyDescent="0.25">
      <c r="A5" s="5" t="s">
        <v>26</v>
      </c>
      <c r="B5" s="6">
        <v>38.858991000000003</v>
      </c>
      <c r="C5" s="6">
        <v>-106.898872</v>
      </c>
      <c r="D5" s="7">
        <v>2751.4</v>
      </c>
      <c r="E5" s="5" t="s">
        <v>27</v>
      </c>
      <c r="F5" s="5">
        <v>3</v>
      </c>
      <c r="G5" s="5">
        <v>2.65</v>
      </c>
      <c r="H5" s="8">
        <f>[1]Shielding!V3</f>
        <v>0.99895500000000004</v>
      </c>
      <c r="I5" s="5">
        <v>1E-4</v>
      </c>
      <c r="J5" s="5">
        <v>523600</v>
      </c>
      <c r="K5" s="5">
        <v>12600</v>
      </c>
      <c r="L5" s="5" t="s">
        <v>28</v>
      </c>
      <c r="M5" s="5">
        <v>0</v>
      </c>
      <c r="N5" s="5">
        <v>0</v>
      </c>
      <c r="O5" s="5" t="s">
        <v>29</v>
      </c>
      <c r="P5" s="5">
        <v>33</v>
      </c>
      <c r="Q5" s="5">
        <v>45</v>
      </c>
      <c r="R5" s="5">
        <v>50</v>
      </c>
      <c r="S5" s="10">
        <v>1.4100000000000001E-13</v>
      </c>
      <c r="T5" s="10">
        <v>3.01E-15</v>
      </c>
      <c r="U5" s="7">
        <v>250.50000000000003</v>
      </c>
      <c r="V5" s="5">
        <v>4.4927999999999999</v>
      </c>
      <c r="W5" s="11"/>
    </row>
    <row r="6" spans="1:23" x14ac:dyDescent="0.25">
      <c r="A6" s="5" t="s">
        <v>30</v>
      </c>
      <c r="B6" s="6">
        <v>38.859189999999998</v>
      </c>
      <c r="C6" s="6">
        <v>-106.906475</v>
      </c>
      <c r="D6" s="7">
        <v>2754.7</v>
      </c>
      <c r="E6" s="5" t="s">
        <v>27</v>
      </c>
      <c r="F6" s="5">
        <v>2</v>
      </c>
      <c r="G6" s="5">
        <v>2.65</v>
      </c>
      <c r="H6" s="8">
        <f>[1]Shielding!V4</f>
        <v>0.99637100000000001</v>
      </c>
      <c r="I6" s="5">
        <v>1E-4</v>
      </c>
      <c r="J6" s="5">
        <v>528700</v>
      </c>
      <c r="K6" s="5">
        <v>11500</v>
      </c>
      <c r="L6" s="5" t="s">
        <v>28</v>
      </c>
      <c r="M6" s="5">
        <v>0</v>
      </c>
      <c r="N6" s="5">
        <v>0</v>
      </c>
      <c r="O6" s="5" t="s">
        <v>29</v>
      </c>
      <c r="P6" s="5">
        <v>30</v>
      </c>
      <c r="Q6" s="5">
        <v>75</v>
      </c>
      <c r="R6" s="5">
        <v>65</v>
      </c>
      <c r="S6" s="10">
        <v>1.5700000000000001E-13</v>
      </c>
      <c r="T6" s="10">
        <v>2.9200000000000001E-15</v>
      </c>
      <c r="U6" s="7">
        <v>249.29999999999998</v>
      </c>
      <c r="V6" s="5">
        <v>4.9320000000000004</v>
      </c>
      <c r="W6" s="11"/>
    </row>
    <row r="7" spans="1:23" x14ac:dyDescent="0.25">
      <c r="A7" s="5" t="s">
        <v>31</v>
      </c>
      <c r="B7" s="6">
        <v>38.831877800000001</v>
      </c>
      <c r="C7" s="6">
        <v>-106.9014342</v>
      </c>
      <c r="D7" s="7">
        <v>2786.7</v>
      </c>
      <c r="E7" s="5" t="s">
        <v>27</v>
      </c>
      <c r="F7" s="5">
        <v>3</v>
      </c>
      <c r="G7" s="5">
        <v>2.65</v>
      </c>
      <c r="H7" s="8">
        <f>[1]Shielding!V5</f>
        <v>0.99910900000000002</v>
      </c>
      <c r="I7" s="5">
        <v>1E-4</v>
      </c>
      <c r="J7" s="5">
        <v>518300</v>
      </c>
      <c r="K7" s="5">
        <v>9400</v>
      </c>
      <c r="L7" s="5" t="s">
        <v>28</v>
      </c>
      <c r="M7" s="5">
        <v>0</v>
      </c>
      <c r="N7" s="5">
        <v>0</v>
      </c>
      <c r="O7" s="5" t="s">
        <v>29</v>
      </c>
      <c r="P7" s="5">
        <v>22</v>
      </c>
      <c r="Q7" s="5">
        <v>62</v>
      </c>
      <c r="R7" s="5">
        <v>54</v>
      </c>
      <c r="S7" s="10">
        <v>6.87E-13</v>
      </c>
      <c r="T7" s="10">
        <v>9.8500000000000003E-15</v>
      </c>
      <c r="U7" s="7">
        <v>250.99999999999997</v>
      </c>
      <c r="V7" s="5">
        <v>22.217700000000001</v>
      </c>
      <c r="W7" s="11"/>
    </row>
    <row r="8" spans="1:23" x14ac:dyDescent="0.25">
      <c r="A8" s="5" t="s">
        <v>32</v>
      </c>
      <c r="B8" s="6">
        <v>38.8584903</v>
      </c>
      <c r="C8" s="6">
        <v>-106.9075064</v>
      </c>
      <c r="D8" s="7">
        <v>2748.8</v>
      </c>
      <c r="E8" s="5" t="s">
        <v>27</v>
      </c>
      <c r="F8" s="5">
        <v>3.5</v>
      </c>
      <c r="G8" s="5">
        <v>2.65</v>
      </c>
      <c r="H8" s="8">
        <f>[1]Shielding!V6</f>
        <v>0.99077400000000004</v>
      </c>
      <c r="I8" s="5">
        <v>1E-4</v>
      </c>
      <c r="J8" s="5">
        <v>517700</v>
      </c>
      <c r="K8" s="5">
        <v>10100</v>
      </c>
      <c r="L8" s="5" t="s">
        <v>28</v>
      </c>
      <c r="M8" s="5">
        <v>0</v>
      </c>
      <c r="N8" s="5">
        <v>0</v>
      </c>
      <c r="O8" s="5" t="s">
        <v>29</v>
      </c>
      <c r="P8" s="5">
        <v>43</v>
      </c>
      <c r="Q8" s="5">
        <v>53</v>
      </c>
      <c r="R8" s="5">
        <v>50</v>
      </c>
      <c r="S8" s="10">
        <v>1.4100000000000001E-13</v>
      </c>
      <c r="T8" s="10">
        <v>2.26E-15</v>
      </c>
      <c r="U8" s="7">
        <v>250.99999999999997</v>
      </c>
      <c r="V8" s="5">
        <v>4.5536000000000003</v>
      </c>
      <c r="W8" s="11"/>
    </row>
    <row r="9" spans="1:23" x14ac:dyDescent="0.25">
      <c r="A9" s="5" t="s">
        <v>33</v>
      </c>
      <c r="B9" s="6">
        <v>38.8587159</v>
      </c>
      <c r="C9" s="6">
        <v>-106.9075777</v>
      </c>
      <c r="D9" s="7">
        <v>2749</v>
      </c>
      <c r="E9" s="5" t="s">
        <v>27</v>
      </c>
      <c r="F9" s="5">
        <v>2</v>
      </c>
      <c r="G9" s="5">
        <v>2.65</v>
      </c>
      <c r="H9" s="8">
        <f>[1]Shielding!V7</f>
        <v>0.99894000000000005</v>
      </c>
      <c r="I9" s="5">
        <v>1E-4</v>
      </c>
      <c r="J9" s="5">
        <v>499600</v>
      </c>
      <c r="K9" s="5">
        <v>9100</v>
      </c>
      <c r="L9" s="5" t="s">
        <v>28</v>
      </c>
      <c r="M9" s="5">
        <v>0</v>
      </c>
      <c r="N9" s="5">
        <v>0</v>
      </c>
      <c r="O9" s="5" t="s">
        <v>29</v>
      </c>
      <c r="P9" s="5">
        <v>31</v>
      </c>
      <c r="Q9" s="5">
        <v>53</v>
      </c>
      <c r="R9" s="5">
        <v>38</v>
      </c>
      <c r="S9" s="10">
        <v>1.83E-13</v>
      </c>
      <c r="T9" s="10">
        <v>2.6500000000000001E-15</v>
      </c>
      <c r="U9" s="7">
        <v>250.8</v>
      </c>
      <c r="V9" s="5">
        <v>6.1233000000000004</v>
      </c>
      <c r="W9" s="11"/>
    </row>
    <row r="10" spans="1:23" x14ac:dyDescent="0.25">
      <c r="A10" s="5" t="s">
        <v>34</v>
      </c>
      <c r="B10" s="6">
        <v>38.861546799999999</v>
      </c>
      <c r="C10" s="6">
        <v>-106.906532</v>
      </c>
      <c r="D10" s="7">
        <v>2740.6</v>
      </c>
      <c r="E10" s="5" t="s">
        <v>27</v>
      </c>
      <c r="F10" s="5">
        <v>2.5</v>
      </c>
      <c r="G10" s="5">
        <v>2.65</v>
      </c>
      <c r="H10" s="8">
        <f>[1]Shielding!V8</f>
        <v>0.99841000000000002</v>
      </c>
      <c r="I10" s="5">
        <v>1E-4</v>
      </c>
      <c r="J10" s="5">
        <v>517500</v>
      </c>
      <c r="K10" s="5">
        <v>10100</v>
      </c>
      <c r="L10" s="5" t="s">
        <v>28</v>
      </c>
      <c r="M10" s="5">
        <v>0</v>
      </c>
      <c r="N10" s="5">
        <v>0</v>
      </c>
      <c r="O10" s="5" t="s">
        <v>29</v>
      </c>
      <c r="P10" s="5">
        <v>34</v>
      </c>
      <c r="Q10" s="5">
        <v>60</v>
      </c>
      <c r="R10" s="5">
        <v>32</v>
      </c>
      <c r="S10" s="10">
        <v>1.4399999999999999E-13</v>
      </c>
      <c r="T10" s="10">
        <v>2.33E-15</v>
      </c>
      <c r="U10" s="7">
        <v>250.90000000000003</v>
      </c>
      <c r="V10" s="5">
        <v>4.6501999999999999</v>
      </c>
      <c r="W10" s="11"/>
    </row>
    <row r="11" spans="1:23" x14ac:dyDescent="0.25">
      <c r="A11" s="5" t="s">
        <v>35</v>
      </c>
      <c r="B11" s="6">
        <v>38.861562800000002</v>
      </c>
      <c r="C11" s="6">
        <v>-106.9066672</v>
      </c>
      <c r="D11" s="7">
        <v>2740.4</v>
      </c>
      <c r="E11" s="5" t="s">
        <v>27</v>
      </c>
      <c r="F11" s="5">
        <v>6</v>
      </c>
      <c r="G11" s="5">
        <v>2.65</v>
      </c>
      <c r="H11" s="8">
        <f>[1]Shielding!V9</f>
        <v>0.99802599999999997</v>
      </c>
      <c r="I11" s="5">
        <v>1E-4</v>
      </c>
      <c r="J11" s="5">
        <v>519100</v>
      </c>
      <c r="K11" s="5">
        <v>10800</v>
      </c>
      <c r="L11" s="5" t="s">
        <v>28</v>
      </c>
      <c r="M11" s="5">
        <v>0</v>
      </c>
      <c r="N11" s="5">
        <v>0</v>
      </c>
      <c r="O11" s="5" t="s">
        <v>29</v>
      </c>
      <c r="P11" s="5">
        <v>33</v>
      </c>
      <c r="Q11" s="5">
        <v>94</v>
      </c>
      <c r="R11" s="5">
        <v>50</v>
      </c>
      <c r="S11" s="10">
        <v>5.5299999999999997E-13</v>
      </c>
      <c r="T11" s="10">
        <v>9.7499999999999995E-15</v>
      </c>
      <c r="U11" s="7">
        <v>250.99999999999997</v>
      </c>
      <c r="V11" s="5">
        <v>17.853200000000001</v>
      </c>
      <c r="W11" s="11"/>
    </row>
    <row r="12" spans="1:23" x14ac:dyDescent="0.25">
      <c r="A12" s="5" t="s">
        <v>36</v>
      </c>
      <c r="B12" s="6">
        <v>38.860920299999997</v>
      </c>
      <c r="C12" s="6">
        <v>-106.9069983</v>
      </c>
      <c r="D12" s="7">
        <v>2739.9</v>
      </c>
      <c r="E12" s="5" t="s">
        <v>27</v>
      </c>
      <c r="F12" s="5">
        <v>3</v>
      </c>
      <c r="G12" s="5">
        <v>2.65</v>
      </c>
      <c r="H12" s="8">
        <f>[1]Shielding!V10</f>
        <v>0.99718899999999999</v>
      </c>
      <c r="I12" s="5">
        <v>1E-4</v>
      </c>
      <c r="J12" s="5">
        <v>517100</v>
      </c>
      <c r="K12" s="5">
        <v>11200</v>
      </c>
      <c r="L12" s="5" t="s">
        <v>28</v>
      </c>
      <c r="M12" s="5">
        <v>0</v>
      </c>
      <c r="N12" s="5">
        <v>0</v>
      </c>
      <c r="O12" s="5" t="s">
        <v>29</v>
      </c>
      <c r="P12" s="5">
        <v>31</v>
      </c>
      <c r="Q12" s="5">
        <v>80</v>
      </c>
      <c r="R12" s="5">
        <v>60</v>
      </c>
      <c r="S12" s="10">
        <v>4.1100000000000002E-13</v>
      </c>
      <c r="T12" s="10">
        <v>7.6999999999999997E-15</v>
      </c>
      <c r="U12" s="7">
        <v>250.4</v>
      </c>
      <c r="V12" s="5">
        <v>13.285299999999999</v>
      </c>
      <c r="W12" s="11"/>
    </row>
    <row r="13" spans="1:23" x14ac:dyDescent="0.25">
      <c r="A13" s="5" t="s">
        <v>37</v>
      </c>
      <c r="B13" s="6">
        <v>38.861215970000003</v>
      </c>
      <c r="C13" s="6">
        <v>-106.9077554</v>
      </c>
      <c r="D13" s="7">
        <v>2752.741</v>
      </c>
      <c r="E13" s="5" t="s">
        <v>27</v>
      </c>
      <c r="F13" s="5">
        <v>3</v>
      </c>
      <c r="G13" s="5">
        <v>2.65</v>
      </c>
      <c r="H13" s="8">
        <f>[1]Shielding!V11</f>
        <v>0.99361100000000002</v>
      </c>
      <c r="I13" s="5">
        <v>1E-4</v>
      </c>
      <c r="J13" s="5">
        <v>507400</v>
      </c>
      <c r="K13" s="5">
        <v>10900</v>
      </c>
      <c r="L13" s="5" t="s">
        <v>28</v>
      </c>
      <c r="M13" s="5">
        <v>0</v>
      </c>
      <c r="N13" s="5">
        <v>0</v>
      </c>
      <c r="O13" s="5" t="s">
        <v>29</v>
      </c>
      <c r="P13" s="5">
        <v>37</v>
      </c>
      <c r="Q13" s="5">
        <v>76</v>
      </c>
      <c r="R13" s="5">
        <v>52</v>
      </c>
      <c r="S13" s="10">
        <v>2.8000000000000002E-13</v>
      </c>
      <c r="T13" s="10">
        <v>5.1499999999999997E-15</v>
      </c>
      <c r="U13" s="7">
        <v>250.4</v>
      </c>
      <c r="V13" s="5">
        <v>9.2182999999999993</v>
      </c>
      <c r="W13" s="11"/>
    </row>
    <row r="14" spans="1:23" x14ac:dyDescent="0.25">
      <c r="A14" s="5" t="s">
        <v>38</v>
      </c>
      <c r="B14" s="6">
        <v>38.8624206</v>
      </c>
      <c r="C14" s="6">
        <v>-106.9045227</v>
      </c>
      <c r="D14" s="7">
        <v>2749.1</v>
      </c>
      <c r="E14" s="5" t="s">
        <v>27</v>
      </c>
      <c r="F14" s="5">
        <v>5</v>
      </c>
      <c r="G14" s="5">
        <v>2.65</v>
      </c>
      <c r="H14" s="8">
        <f>[1]Shielding!V12</f>
        <v>0.99885900000000005</v>
      </c>
      <c r="I14" s="5">
        <v>1E-4</v>
      </c>
      <c r="J14" s="5">
        <v>494200</v>
      </c>
      <c r="K14" s="5">
        <v>10600</v>
      </c>
      <c r="L14" s="5" t="s">
        <v>28</v>
      </c>
      <c r="M14" s="5">
        <v>0</v>
      </c>
      <c r="N14" s="5">
        <v>0</v>
      </c>
      <c r="O14" s="5" t="s">
        <v>29</v>
      </c>
      <c r="P14" s="5">
        <v>45</v>
      </c>
      <c r="Q14" s="5">
        <v>85</v>
      </c>
      <c r="R14" s="5">
        <v>40</v>
      </c>
      <c r="S14" s="10">
        <v>5.1000000000000005E-13</v>
      </c>
      <c r="T14" s="10">
        <v>9.4099999999999995E-15</v>
      </c>
      <c r="U14" s="7">
        <v>250.4</v>
      </c>
      <c r="V14" s="5">
        <v>17.2514</v>
      </c>
      <c r="W14" s="11"/>
    </row>
    <row r="15" spans="1:23" x14ac:dyDescent="0.25">
      <c r="A15" s="5" t="s">
        <v>39</v>
      </c>
      <c r="B15" s="6">
        <v>39.005820300000003</v>
      </c>
      <c r="C15" s="6">
        <v>-107.0298354</v>
      </c>
      <c r="D15" s="7">
        <v>3151</v>
      </c>
      <c r="E15" s="5" t="s">
        <v>27</v>
      </c>
      <c r="F15" s="5">
        <v>3.5</v>
      </c>
      <c r="G15" s="5">
        <v>2.65</v>
      </c>
      <c r="H15" s="8">
        <f>[1]Shielding!V13</f>
        <v>0.97355800000000003</v>
      </c>
      <c r="I15" s="5">
        <v>1E-4</v>
      </c>
      <c r="J15" s="5">
        <v>566300</v>
      </c>
      <c r="K15" s="5">
        <v>12200</v>
      </c>
      <c r="L15" s="5" t="s">
        <v>28</v>
      </c>
      <c r="M15" s="5">
        <v>0</v>
      </c>
      <c r="N15" s="5">
        <v>0</v>
      </c>
      <c r="O15" s="5" t="s">
        <v>29</v>
      </c>
      <c r="P15" s="5" t="s">
        <v>40</v>
      </c>
      <c r="Q15" s="5" t="s">
        <v>40</v>
      </c>
      <c r="R15" s="5" t="s">
        <v>40</v>
      </c>
      <c r="S15" s="10">
        <v>7.9199999999999996E-13</v>
      </c>
      <c r="T15" s="10">
        <v>1.47E-14</v>
      </c>
      <c r="U15" s="7">
        <v>251.09999999999997</v>
      </c>
      <c r="V15" s="5">
        <v>23.451899999999998</v>
      </c>
      <c r="W15" s="11"/>
    </row>
    <row r="16" spans="1:23" x14ac:dyDescent="0.25">
      <c r="A16" s="5" t="s">
        <v>41</v>
      </c>
      <c r="B16" s="6">
        <v>39.005210599999998</v>
      </c>
      <c r="C16" s="6">
        <v>-107.02997569999999</v>
      </c>
      <c r="D16" s="7">
        <v>3128</v>
      </c>
      <c r="E16" s="5" t="s">
        <v>27</v>
      </c>
      <c r="F16" s="5">
        <v>5</v>
      </c>
      <c r="G16" s="5">
        <v>2.65</v>
      </c>
      <c r="H16" s="8">
        <f>[1]Shielding!V14</f>
        <v>0.97384400000000004</v>
      </c>
      <c r="I16" s="5">
        <v>1E-4</v>
      </c>
      <c r="J16" s="5">
        <v>492900</v>
      </c>
      <c r="K16" s="5">
        <v>10600</v>
      </c>
      <c r="L16" s="5" t="s">
        <v>28</v>
      </c>
      <c r="M16" s="5">
        <v>0</v>
      </c>
      <c r="N16" s="5">
        <v>0</v>
      </c>
      <c r="O16" s="5" t="s">
        <v>29</v>
      </c>
      <c r="P16" s="5" t="s">
        <v>40</v>
      </c>
      <c r="Q16" s="5" t="s">
        <v>40</v>
      </c>
      <c r="R16" s="5" t="s">
        <v>40</v>
      </c>
      <c r="S16" s="10">
        <v>4.2999999999999999E-13</v>
      </c>
      <c r="T16" s="10">
        <v>7.96E-15</v>
      </c>
      <c r="U16" s="7">
        <v>251.29999999999998</v>
      </c>
      <c r="V16" s="5">
        <v>14.6327</v>
      </c>
      <c r="W16" s="11"/>
    </row>
    <row r="17" spans="1:23" x14ac:dyDescent="0.25">
      <c r="A17" s="5" t="s">
        <v>42</v>
      </c>
      <c r="B17" s="6">
        <v>38.907324099999997</v>
      </c>
      <c r="C17" s="6">
        <v>106.6900229</v>
      </c>
      <c r="D17" s="7">
        <v>2849</v>
      </c>
      <c r="E17" s="5" t="s">
        <v>27</v>
      </c>
      <c r="F17" s="5">
        <v>4</v>
      </c>
      <c r="G17" s="5">
        <v>2.65</v>
      </c>
      <c r="H17" s="8">
        <f>[1]Shielding!V15</f>
        <v>0.99817</v>
      </c>
      <c r="I17" s="5">
        <v>1E-4</v>
      </c>
      <c r="J17" s="5">
        <v>514700</v>
      </c>
      <c r="K17" s="5">
        <v>9300</v>
      </c>
      <c r="L17" s="5" t="s">
        <v>28</v>
      </c>
      <c r="M17" s="5">
        <v>0</v>
      </c>
      <c r="N17" s="5">
        <v>0</v>
      </c>
      <c r="O17" s="5" t="s">
        <v>29</v>
      </c>
      <c r="P17" s="5">
        <v>40</v>
      </c>
      <c r="Q17" s="5">
        <v>115</v>
      </c>
      <c r="R17" s="5">
        <v>85</v>
      </c>
      <c r="S17" s="10">
        <v>2.7799999999999998E-13</v>
      </c>
      <c r="T17" s="10">
        <v>4.0100000000000001E-15</v>
      </c>
      <c r="U17" s="7">
        <v>251.09999999999997</v>
      </c>
      <c r="V17" s="5">
        <v>9.0474999999999994</v>
      </c>
      <c r="W17" s="11"/>
    </row>
    <row r="18" spans="1:23" x14ac:dyDescent="0.25">
      <c r="A18" s="5" t="s">
        <v>43</v>
      </c>
      <c r="B18" s="6">
        <v>38.907557699999998</v>
      </c>
      <c r="C18" s="6">
        <v>-106.98985930000001</v>
      </c>
      <c r="D18" s="7">
        <v>2848.8</v>
      </c>
      <c r="E18" s="5" t="s">
        <v>27</v>
      </c>
      <c r="F18" s="5">
        <v>4</v>
      </c>
      <c r="G18" s="5">
        <v>2.65</v>
      </c>
      <c r="H18" s="8">
        <f>[1]Shielding!V16</f>
        <v>0.998139</v>
      </c>
      <c r="I18" s="5">
        <v>1E-4</v>
      </c>
      <c r="J18" s="5">
        <v>530200</v>
      </c>
      <c r="K18" s="5">
        <v>11500</v>
      </c>
      <c r="L18" s="5" t="s">
        <v>28</v>
      </c>
      <c r="M18" s="5">
        <v>0</v>
      </c>
      <c r="N18" s="5">
        <v>0</v>
      </c>
      <c r="O18" s="5" t="s">
        <v>29</v>
      </c>
      <c r="P18" s="5">
        <v>55</v>
      </c>
      <c r="Q18" s="5">
        <v>180</v>
      </c>
      <c r="R18" s="5">
        <v>130</v>
      </c>
      <c r="S18" s="10">
        <v>2.8899999999999998E-13</v>
      </c>
      <c r="T18" s="10">
        <v>5.4000000000000002E-15</v>
      </c>
      <c r="U18" s="7">
        <v>249.5</v>
      </c>
      <c r="V18" s="5">
        <v>9.0724</v>
      </c>
      <c r="W18" s="11"/>
    </row>
    <row r="19" spans="1:23" x14ac:dyDescent="0.25">
      <c r="A19" s="5" t="s">
        <v>44</v>
      </c>
      <c r="B19" s="6">
        <v>38.9285219</v>
      </c>
      <c r="C19" s="6">
        <v>-107.00760649999999</v>
      </c>
      <c r="D19" s="7">
        <v>2914.5</v>
      </c>
      <c r="E19" s="5" t="s">
        <v>27</v>
      </c>
      <c r="F19" s="5">
        <v>2.5</v>
      </c>
      <c r="G19" s="5">
        <v>2.65</v>
      </c>
      <c r="H19" s="8">
        <f>[1]Shielding!V19</f>
        <v>0.98817699999999997</v>
      </c>
      <c r="I19" s="5">
        <v>1E-4</v>
      </c>
      <c r="J19" s="5">
        <v>568300</v>
      </c>
      <c r="K19" s="5">
        <v>11300</v>
      </c>
      <c r="L19" s="5" t="s">
        <v>28</v>
      </c>
      <c r="M19" s="5">
        <v>0</v>
      </c>
      <c r="N19" s="5">
        <v>0</v>
      </c>
      <c r="O19" s="5" t="s">
        <v>29</v>
      </c>
      <c r="P19" s="5">
        <v>55</v>
      </c>
      <c r="Q19" s="5">
        <v>69</v>
      </c>
      <c r="R19" s="5">
        <v>60</v>
      </c>
      <c r="S19" s="10">
        <v>2.3099999999999997E-13</v>
      </c>
      <c r="T19" s="10">
        <v>3.8000000000000002E-15</v>
      </c>
      <c r="U19" s="7">
        <v>251.39999999999998</v>
      </c>
      <c r="V19" s="5">
        <v>6.8152999999999997</v>
      </c>
      <c r="W19" s="11"/>
    </row>
    <row r="20" spans="1:23" x14ac:dyDescent="0.25">
      <c r="A20" s="5" t="s">
        <v>45</v>
      </c>
      <c r="B20" s="6">
        <v>38.928651299999999</v>
      </c>
      <c r="C20" s="6">
        <v>-107.0085661</v>
      </c>
      <c r="D20" s="7">
        <v>2913.85</v>
      </c>
      <c r="E20" s="5" t="s">
        <v>27</v>
      </c>
      <c r="F20" s="5">
        <v>3</v>
      </c>
      <c r="G20" s="5">
        <v>2.65</v>
      </c>
      <c r="H20" s="8">
        <f>[1]Shielding!V20</f>
        <v>0.98667400000000005</v>
      </c>
      <c r="I20" s="5">
        <v>1E-4</v>
      </c>
      <c r="J20" s="5">
        <v>577800</v>
      </c>
      <c r="K20" s="5">
        <v>12400</v>
      </c>
      <c r="L20" s="5" t="s">
        <v>28</v>
      </c>
      <c r="M20" s="5">
        <v>0</v>
      </c>
      <c r="N20" s="5">
        <v>0</v>
      </c>
      <c r="O20" s="5" t="s">
        <v>29</v>
      </c>
      <c r="P20" s="5">
        <v>68</v>
      </c>
      <c r="Q20" s="5">
        <v>64</v>
      </c>
      <c r="R20" s="5">
        <v>70</v>
      </c>
      <c r="S20" s="10">
        <v>3.6200000000000002E-13</v>
      </c>
      <c r="T20" s="10">
        <v>6.7E-15</v>
      </c>
      <c r="U20" s="7">
        <v>251.6</v>
      </c>
      <c r="V20" s="5">
        <v>10.5204</v>
      </c>
      <c r="W20" s="11"/>
    </row>
    <row r="21" spans="1:23" x14ac:dyDescent="0.25">
      <c r="A21" s="5" t="s">
        <v>46</v>
      </c>
      <c r="B21" s="6">
        <v>38.928864599999997</v>
      </c>
      <c r="C21" s="6">
        <v>-107.01168680000001</v>
      </c>
      <c r="D21" s="7">
        <v>2919.8</v>
      </c>
      <c r="E21" s="5" t="s">
        <v>27</v>
      </c>
      <c r="F21" s="5">
        <v>3</v>
      </c>
      <c r="G21" s="5">
        <v>2.65</v>
      </c>
      <c r="H21" s="8">
        <f>[1]Shielding!V21</f>
        <v>0.99526599999999998</v>
      </c>
      <c r="I21" s="5">
        <v>1E-4</v>
      </c>
      <c r="J21" s="5">
        <v>540000</v>
      </c>
      <c r="K21" s="5">
        <v>14700</v>
      </c>
      <c r="L21" s="5" t="s">
        <v>28</v>
      </c>
      <c r="M21" s="5">
        <v>0</v>
      </c>
      <c r="N21" s="5">
        <v>0</v>
      </c>
      <c r="O21" s="5" t="s">
        <v>29</v>
      </c>
      <c r="P21" s="5">
        <v>105</v>
      </c>
      <c r="Q21" s="5">
        <v>240</v>
      </c>
      <c r="R21" s="5">
        <v>80</v>
      </c>
      <c r="S21" s="10">
        <v>2.01E-13</v>
      </c>
      <c r="T21" s="10">
        <v>5E-15</v>
      </c>
      <c r="U21" s="7">
        <v>250.3</v>
      </c>
      <c r="V21" s="5">
        <v>6.2119</v>
      </c>
      <c r="W21" s="11"/>
    </row>
    <row r="22" spans="1:23" x14ac:dyDescent="0.25">
      <c r="A22" s="5" t="s">
        <v>47</v>
      </c>
      <c r="B22" s="6">
        <v>38.931681500000003</v>
      </c>
      <c r="C22" s="6">
        <v>-107.0140229</v>
      </c>
      <c r="D22" s="7">
        <v>2930.4</v>
      </c>
      <c r="E22" s="5" t="s">
        <v>27</v>
      </c>
      <c r="F22" s="5">
        <v>4</v>
      </c>
      <c r="G22" s="5">
        <v>2.65</v>
      </c>
      <c r="H22" s="8">
        <f>[1]Shielding!V22</f>
        <v>0.99431599999999998</v>
      </c>
      <c r="I22" s="5">
        <v>1E-4</v>
      </c>
      <c r="J22" s="5">
        <v>600900</v>
      </c>
      <c r="K22" s="5">
        <v>12900</v>
      </c>
      <c r="L22" s="5" t="s">
        <v>28</v>
      </c>
      <c r="M22" s="5">
        <v>0</v>
      </c>
      <c r="N22" s="5">
        <v>0</v>
      </c>
      <c r="O22" s="5" t="s">
        <v>29</v>
      </c>
      <c r="P22" s="5">
        <v>66</v>
      </c>
      <c r="Q22" s="5">
        <v>83</v>
      </c>
      <c r="R22" s="5">
        <v>103</v>
      </c>
      <c r="S22" s="10">
        <v>5.5199999999999997E-13</v>
      </c>
      <c r="T22" s="10">
        <v>1.02E-14</v>
      </c>
      <c r="U22" s="7">
        <v>250.99999999999997</v>
      </c>
      <c r="V22" s="5">
        <v>15.395099999999999</v>
      </c>
      <c r="W22" s="11"/>
    </row>
    <row r="23" spans="1:23" x14ac:dyDescent="0.25">
      <c r="A23" s="5" t="s">
        <v>48</v>
      </c>
      <c r="B23" s="6">
        <v>38.932077300000003</v>
      </c>
      <c r="C23" s="6">
        <v>-107.01378440000001</v>
      </c>
      <c r="D23" s="7">
        <v>2930.8</v>
      </c>
      <c r="E23" s="5" t="s">
        <v>27</v>
      </c>
      <c r="F23" s="5">
        <v>5</v>
      </c>
      <c r="G23" s="5">
        <v>2.65</v>
      </c>
      <c r="H23" s="8">
        <f>[1]Shielding!V23</f>
        <v>0.99514199999999997</v>
      </c>
      <c r="I23" s="5">
        <v>1E-4</v>
      </c>
      <c r="J23" s="5">
        <v>606300</v>
      </c>
      <c r="K23" s="5">
        <v>13000</v>
      </c>
      <c r="L23" s="5" t="s">
        <v>28</v>
      </c>
      <c r="M23" s="5">
        <v>0</v>
      </c>
      <c r="N23" s="5">
        <v>0</v>
      </c>
      <c r="O23" s="5" t="s">
        <v>29</v>
      </c>
      <c r="P23" s="5">
        <v>100</v>
      </c>
      <c r="Q23" s="5">
        <v>120</v>
      </c>
      <c r="R23" s="5">
        <v>43</v>
      </c>
      <c r="S23" s="10">
        <v>6.9899999999999995E-13</v>
      </c>
      <c r="T23" s="10">
        <v>1.2900000000000001E-14</v>
      </c>
      <c r="U23" s="7">
        <v>251.09999999999997</v>
      </c>
      <c r="V23" s="5">
        <v>19.331800000000001</v>
      </c>
      <c r="W23" s="11"/>
    </row>
    <row r="24" spans="1:23" x14ac:dyDescent="0.25">
      <c r="A24" s="5" t="s">
        <v>49</v>
      </c>
      <c r="B24" s="6">
        <v>38.932706899999999</v>
      </c>
      <c r="C24" s="6">
        <v>-107.0094833</v>
      </c>
      <c r="D24" s="7">
        <v>2930.6</v>
      </c>
      <c r="E24" s="5" t="s">
        <v>27</v>
      </c>
      <c r="F24" s="5">
        <v>3</v>
      </c>
      <c r="G24" s="5">
        <v>2.65</v>
      </c>
      <c r="H24" s="8">
        <f>[1]Shielding!V24</f>
        <v>0.97787800000000002</v>
      </c>
      <c r="I24" s="5">
        <v>1E-4</v>
      </c>
      <c r="J24" s="5">
        <v>572800</v>
      </c>
      <c r="K24" s="5">
        <v>11200</v>
      </c>
      <c r="L24" s="5" t="s">
        <v>28</v>
      </c>
      <c r="M24" s="5">
        <v>0</v>
      </c>
      <c r="N24" s="5">
        <v>0</v>
      </c>
      <c r="O24" s="5" t="s">
        <v>29</v>
      </c>
      <c r="P24" s="5">
        <v>100</v>
      </c>
      <c r="Q24" s="5">
        <v>220</v>
      </c>
      <c r="R24" s="5">
        <v>100</v>
      </c>
      <c r="S24" s="10">
        <v>2.4300000000000002E-13</v>
      </c>
      <c r="T24" s="10">
        <v>3.9400000000000001E-15</v>
      </c>
      <c r="U24" s="7">
        <v>250.4</v>
      </c>
      <c r="V24" s="5">
        <v>7.0850999999999997</v>
      </c>
      <c r="W24" s="11"/>
    </row>
    <row r="25" spans="1:23" x14ac:dyDescent="0.25">
      <c r="A25" s="5" t="s">
        <v>50</v>
      </c>
      <c r="B25" s="6">
        <v>38.932670999999999</v>
      </c>
      <c r="C25" s="6">
        <v>-107.009044</v>
      </c>
      <c r="D25" s="7">
        <v>2942</v>
      </c>
      <c r="E25" s="5" t="s">
        <v>27</v>
      </c>
      <c r="F25" s="5">
        <v>3.5</v>
      </c>
      <c r="G25" s="5">
        <v>2.65</v>
      </c>
      <c r="H25" s="8">
        <f>[1]Shielding!V25</f>
        <v>0.99566200000000005</v>
      </c>
      <c r="I25" s="5">
        <v>1E-4</v>
      </c>
      <c r="J25" s="5">
        <v>585400</v>
      </c>
      <c r="K25" s="5">
        <v>11400</v>
      </c>
      <c r="L25" s="5" t="s">
        <v>28</v>
      </c>
      <c r="M25" s="5">
        <v>0</v>
      </c>
      <c r="N25" s="5">
        <v>0</v>
      </c>
      <c r="O25" s="5" t="s">
        <v>29</v>
      </c>
      <c r="P25" s="5">
        <v>44</v>
      </c>
      <c r="Q25" s="5">
        <v>100</v>
      </c>
      <c r="R25" s="5">
        <v>60</v>
      </c>
      <c r="S25" s="10">
        <v>4.2500000000000001E-13</v>
      </c>
      <c r="T25" s="10">
        <v>6.8399999999999999E-15</v>
      </c>
      <c r="U25" s="7">
        <v>250.70000000000002</v>
      </c>
      <c r="V25" s="5">
        <v>12.1494</v>
      </c>
      <c r="W25" s="11"/>
    </row>
    <row r="26" spans="1:23" x14ac:dyDescent="0.25">
      <c r="A26" s="5" t="s">
        <v>51</v>
      </c>
      <c r="B26" s="6">
        <v>38.932640999999997</v>
      </c>
      <c r="C26" s="6">
        <v>-107.008697</v>
      </c>
      <c r="D26" s="7">
        <v>2956</v>
      </c>
      <c r="E26" s="5" t="s">
        <v>27</v>
      </c>
      <c r="F26" s="5">
        <v>3</v>
      </c>
      <c r="G26" s="5">
        <v>2.65</v>
      </c>
      <c r="H26" s="8">
        <f>[1]Shielding!V26</f>
        <v>0.99566200000000005</v>
      </c>
      <c r="I26" s="5">
        <v>1E-4</v>
      </c>
      <c r="J26" s="5">
        <v>580800</v>
      </c>
      <c r="K26" s="5">
        <v>11300</v>
      </c>
      <c r="L26" s="5" t="s">
        <v>28</v>
      </c>
      <c r="M26" s="5">
        <v>0</v>
      </c>
      <c r="N26" s="5">
        <v>0</v>
      </c>
      <c r="O26" s="5" t="s">
        <v>29</v>
      </c>
      <c r="P26" s="5">
        <v>63</v>
      </c>
      <c r="Q26" s="5">
        <v>70</v>
      </c>
      <c r="R26" s="5">
        <v>60</v>
      </c>
      <c r="S26" s="10">
        <v>2.0000000000000001E-13</v>
      </c>
      <c r="T26" s="10">
        <v>3.1999999999999999E-15</v>
      </c>
      <c r="U26" s="7">
        <v>251.39999999999998</v>
      </c>
      <c r="V26" s="5">
        <v>5.7721</v>
      </c>
      <c r="W26" s="11"/>
    </row>
    <row r="27" spans="1:23" x14ac:dyDescent="0.25">
      <c r="A27" s="5" t="s">
        <v>52</v>
      </c>
      <c r="B27" s="6">
        <v>38.932546000000002</v>
      </c>
      <c r="C27" s="6">
        <v>-107.00840599999999</v>
      </c>
      <c r="D27" s="7">
        <v>2938</v>
      </c>
      <c r="E27" s="5" t="s">
        <v>27</v>
      </c>
      <c r="F27" s="5">
        <v>4</v>
      </c>
      <c r="G27" s="5">
        <v>2.65</v>
      </c>
      <c r="H27" s="8">
        <f>[1]Shielding!V27</f>
        <v>0.99249399999999999</v>
      </c>
      <c r="I27" s="5">
        <v>1E-4</v>
      </c>
      <c r="J27" s="5">
        <v>564000</v>
      </c>
      <c r="K27" s="5">
        <v>12100</v>
      </c>
      <c r="L27" s="5" t="s">
        <v>28</v>
      </c>
      <c r="M27" s="5">
        <v>0</v>
      </c>
      <c r="N27" s="5">
        <v>0</v>
      </c>
      <c r="O27" s="5" t="s">
        <v>29</v>
      </c>
      <c r="P27" s="5">
        <v>58</v>
      </c>
      <c r="Q27" s="5">
        <v>58</v>
      </c>
      <c r="R27" s="5">
        <v>50</v>
      </c>
      <c r="S27" s="10">
        <v>2.2199999999999999E-13</v>
      </c>
      <c r="T27" s="10">
        <v>4.1000000000000004E-15</v>
      </c>
      <c r="U27" s="7">
        <v>248.60000000000002</v>
      </c>
      <c r="V27" s="5">
        <v>6.5251000000000001</v>
      </c>
      <c r="W27" s="11"/>
    </row>
    <row r="28" spans="1:23" x14ac:dyDescent="0.25">
      <c r="A28" s="5" t="s">
        <v>53</v>
      </c>
      <c r="B28" s="6">
        <v>38.932307999999999</v>
      </c>
      <c r="C28" s="6">
        <v>-107.0081</v>
      </c>
      <c r="D28" s="7">
        <v>2937</v>
      </c>
      <c r="E28" s="5" t="s">
        <v>27</v>
      </c>
      <c r="F28" s="5">
        <v>3</v>
      </c>
      <c r="G28" s="5">
        <v>2.65</v>
      </c>
      <c r="H28" s="8">
        <f>[1]Shielding!V28</f>
        <v>0.99566200000000005</v>
      </c>
      <c r="I28" s="5">
        <v>1E-4</v>
      </c>
      <c r="J28" s="5">
        <v>591700</v>
      </c>
      <c r="K28" s="5">
        <v>12700</v>
      </c>
      <c r="L28" s="5" t="s">
        <v>28</v>
      </c>
      <c r="M28" s="5">
        <v>0</v>
      </c>
      <c r="N28" s="5">
        <v>0</v>
      </c>
      <c r="O28" s="5" t="s">
        <v>29</v>
      </c>
      <c r="P28" s="5">
        <v>80</v>
      </c>
      <c r="Q28" s="5">
        <v>87</v>
      </c>
      <c r="R28" s="5">
        <v>100</v>
      </c>
      <c r="S28" s="10">
        <v>3.7700000000000001E-13</v>
      </c>
      <c r="T28" s="10">
        <v>6.9499999999999997E-15</v>
      </c>
      <c r="U28" s="7">
        <v>251.9</v>
      </c>
      <c r="V28" s="5">
        <v>10.711499999999999</v>
      </c>
      <c r="W28" s="11"/>
    </row>
    <row r="29" spans="1:23" x14ac:dyDescent="0.25">
      <c r="A29" s="5" t="s">
        <v>54</v>
      </c>
      <c r="B29" s="6">
        <v>39.001102299999999</v>
      </c>
      <c r="C29" s="6">
        <v>-106.9396966</v>
      </c>
      <c r="D29" s="7">
        <v>3460.6</v>
      </c>
      <c r="E29" s="5" t="s">
        <v>27</v>
      </c>
      <c r="F29" s="5">
        <v>4.5</v>
      </c>
      <c r="G29" s="5">
        <v>2.65</v>
      </c>
      <c r="H29" s="8">
        <v>0.99180000000000001</v>
      </c>
      <c r="I29" s="5">
        <v>1E-4</v>
      </c>
      <c r="J29" s="5">
        <v>570000</v>
      </c>
      <c r="K29" s="5">
        <v>12200</v>
      </c>
      <c r="L29" s="5" t="s">
        <v>28</v>
      </c>
      <c r="M29" s="5">
        <v>0</v>
      </c>
      <c r="N29" s="5">
        <v>0</v>
      </c>
      <c r="O29" s="5" t="s">
        <v>29</v>
      </c>
      <c r="P29" s="5">
        <v>56</v>
      </c>
      <c r="Q29" s="5">
        <v>160</v>
      </c>
      <c r="R29" s="5">
        <v>60</v>
      </c>
      <c r="S29" s="10">
        <v>1.67E-13</v>
      </c>
      <c r="T29" s="10">
        <v>3.0499999999999999E-15</v>
      </c>
      <c r="U29" s="7">
        <v>250.90000000000003</v>
      </c>
      <c r="V29" s="5">
        <v>4.8986999999999998</v>
      </c>
      <c r="W29" s="11"/>
    </row>
    <row r="30" spans="1:23" x14ac:dyDescent="0.25">
      <c r="A30" s="5" t="s">
        <v>55</v>
      </c>
      <c r="B30" s="6">
        <v>39.000962000000001</v>
      </c>
      <c r="C30" s="6">
        <v>-106.9397074</v>
      </c>
      <c r="D30" s="7">
        <v>3459.7</v>
      </c>
      <c r="E30" s="5" t="s">
        <v>27</v>
      </c>
      <c r="F30" s="5">
        <v>3.5</v>
      </c>
      <c r="G30" s="5">
        <v>2.65</v>
      </c>
      <c r="H30" s="8">
        <v>0.99180000000000001</v>
      </c>
      <c r="I30" s="5">
        <v>1E-4</v>
      </c>
      <c r="J30" s="5">
        <v>574700</v>
      </c>
      <c r="K30" s="5">
        <v>11200</v>
      </c>
      <c r="L30" s="5" t="s">
        <v>28</v>
      </c>
      <c r="M30" s="5">
        <v>0</v>
      </c>
      <c r="N30" s="5">
        <v>0</v>
      </c>
      <c r="O30" s="5" t="s">
        <v>29</v>
      </c>
      <c r="P30" s="5">
        <v>59</v>
      </c>
      <c r="Q30" s="5">
        <v>100</v>
      </c>
      <c r="R30" s="5">
        <v>110</v>
      </c>
      <c r="S30" s="10">
        <v>5.7399999999999998E-13</v>
      </c>
      <c r="T30" s="10">
        <v>9.2699999999999996E-15</v>
      </c>
      <c r="U30" s="7">
        <v>250.50000000000003</v>
      </c>
      <c r="V30" s="5">
        <v>16.7056</v>
      </c>
      <c r="W30" s="11"/>
    </row>
    <row r="31" spans="1:23" x14ac:dyDescent="0.25">
      <c r="A31" s="5" t="s">
        <v>56</v>
      </c>
      <c r="B31" s="6">
        <v>39.0009382</v>
      </c>
      <c r="C31" s="6">
        <v>-106.9397531</v>
      </c>
      <c r="D31" s="7">
        <v>3460.1</v>
      </c>
      <c r="E31" s="5" t="s">
        <v>27</v>
      </c>
      <c r="F31" s="5">
        <v>2.5</v>
      </c>
      <c r="G31" s="5">
        <v>2.65</v>
      </c>
      <c r="H31" s="8">
        <v>0.99180000000000001</v>
      </c>
      <c r="I31" s="5">
        <v>1E-4</v>
      </c>
      <c r="J31" s="5">
        <v>589200</v>
      </c>
      <c r="K31" s="5">
        <v>12700</v>
      </c>
      <c r="L31" s="5" t="s">
        <v>28</v>
      </c>
      <c r="M31" s="5">
        <v>0</v>
      </c>
      <c r="N31" s="5">
        <v>0</v>
      </c>
      <c r="O31" s="5" t="s">
        <v>29</v>
      </c>
      <c r="P31" s="5">
        <v>40</v>
      </c>
      <c r="Q31" s="5">
        <v>100</v>
      </c>
      <c r="R31" s="5">
        <v>62</v>
      </c>
      <c r="S31" s="10">
        <v>2.8000000000000002E-13</v>
      </c>
      <c r="T31" s="10">
        <v>5.1900000000000003E-15</v>
      </c>
      <c r="U31" s="7">
        <v>250.8</v>
      </c>
      <c r="V31" s="5">
        <v>7.9516</v>
      </c>
      <c r="W31" s="11"/>
    </row>
    <row r="32" spans="1:23" x14ac:dyDescent="0.25">
      <c r="A32" s="5" t="s">
        <v>57</v>
      </c>
      <c r="B32" s="5" t="s">
        <v>60</v>
      </c>
      <c r="C32" s="5" t="s">
        <v>60</v>
      </c>
      <c r="D32" s="5" t="s">
        <v>60</v>
      </c>
      <c r="E32" s="5" t="s">
        <v>60</v>
      </c>
      <c r="F32" s="5" t="s">
        <v>60</v>
      </c>
      <c r="G32" s="5" t="s">
        <v>60</v>
      </c>
      <c r="H32" s="5" t="s">
        <v>60</v>
      </c>
      <c r="I32" s="5" t="s">
        <v>60</v>
      </c>
      <c r="J32" s="5" t="s">
        <v>60</v>
      </c>
      <c r="K32" s="5" t="s">
        <v>60</v>
      </c>
      <c r="L32" s="5" t="s">
        <v>60</v>
      </c>
      <c r="M32" s="5" t="s">
        <v>60</v>
      </c>
      <c r="N32" s="5" t="s">
        <v>60</v>
      </c>
      <c r="O32" s="5" t="s">
        <v>60</v>
      </c>
      <c r="P32" s="5" t="s">
        <v>60</v>
      </c>
      <c r="Q32" s="5" t="s">
        <v>60</v>
      </c>
      <c r="R32" s="5" t="s">
        <v>60</v>
      </c>
      <c r="S32" s="10">
        <v>4.2699999999999999E-16</v>
      </c>
      <c r="T32" s="10">
        <v>8.3800000000000001E-17</v>
      </c>
      <c r="U32" s="7">
        <v>251.2</v>
      </c>
      <c r="V32" s="5" t="s">
        <v>60</v>
      </c>
      <c r="W32" s="11"/>
    </row>
    <row r="33" spans="1:23" x14ac:dyDescent="0.25">
      <c r="A33" s="5" t="s">
        <v>58</v>
      </c>
      <c r="B33" s="5" t="s">
        <v>60</v>
      </c>
      <c r="C33" s="5" t="s">
        <v>60</v>
      </c>
      <c r="D33" s="5" t="s">
        <v>60</v>
      </c>
      <c r="E33" s="5" t="s">
        <v>60</v>
      </c>
      <c r="F33" s="5" t="s">
        <v>60</v>
      </c>
      <c r="G33" s="5" t="s">
        <v>60</v>
      </c>
      <c r="H33" s="5" t="s">
        <v>60</v>
      </c>
      <c r="I33" s="5" t="s">
        <v>60</v>
      </c>
      <c r="J33" s="5" t="s">
        <v>60</v>
      </c>
      <c r="K33" s="5" t="s">
        <v>60</v>
      </c>
      <c r="L33" s="5" t="s">
        <v>60</v>
      </c>
      <c r="M33" s="5" t="s">
        <v>60</v>
      </c>
      <c r="N33" s="5" t="s">
        <v>60</v>
      </c>
      <c r="O33" s="5" t="s">
        <v>60</v>
      </c>
      <c r="P33" s="5" t="s">
        <v>60</v>
      </c>
      <c r="Q33" s="5" t="s">
        <v>60</v>
      </c>
      <c r="R33" s="5" t="s">
        <v>60</v>
      </c>
      <c r="S33" s="10">
        <v>4.1499999999999999E-16</v>
      </c>
      <c r="T33" s="10">
        <v>8.1200000000000006E-17</v>
      </c>
      <c r="U33" s="7">
        <v>250</v>
      </c>
      <c r="V33" s="5" t="s">
        <v>60</v>
      </c>
      <c r="W33" s="11"/>
    </row>
    <row r="34" spans="1:23" x14ac:dyDescent="0.25">
      <c r="A34" s="5" t="s">
        <v>59</v>
      </c>
      <c r="B34" s="5" t="s">
        <v>60</v>
      </c>
      <c r="C34" s="5" t="s">
        <v>60</v>
      </c>
      <c r="D34" s="5" t="s">
        <v>60</v>
      </c>
      <c r="E34" s="5" t="s">
        <v>60</v>
      </c>
      <c r="F34" s="5" t="s">
        <v>60</v>
      </c>
      <c r="G34" s="5" t="s">
        <v>60</v>
      </c>
      <c r="H34" s="5" t="s">
        <v>60</v>
      </c>
      <c r="I34" s="5" t="s">
        <v>60</v>
      </c>
      <c r="J34" s="5" t="s">
        <v>60</v>
      </c>
      <c r="K34" s="5" t="s">
        <v>60</v>
      </c>
      <c r="L34" s="5" t="s">
        <v>60</v>
      </c>
      <c r="M34" s="5" t="s">
        <v>60</v>
      </c>
      <c r="N34" s="5" t="s">
        <v>60</v>
      </c>
      <c r="O34" s="5" t="s">
        <v>60</v>
      </c>
      <c r="P34" s="5" t="s">
        <v>60</v>
      </c>
      <c r="Q34" s="5" t="s">
        <v>60</v>
      </c>
      <c r="R34" s="5" t="s">
        <v>60</v>
      </c>
      <c r="S34" s="10">
        <v>5.28E-16</v>
      </c>
      <c r="T34" s="10">
        <v>1.0200000000000001E-16</v>
      </c>
      <c r="U34" s="7">
        <v>250.60000000000002</v>
      </c>
      <c r="V34" s="5" t="s">
        <v>60</v>
      </c>
      <c r="W34" s="11"/>
    </row>
    <row r="35" spans="1:23" x14ac:dyDescent="0.25">
      <c r="V35" s="9"/>
      <c r="W35" s="9"/>
    </row>
    <row r="36" spans="1:23" x14ac:dyDescent="0.25">
      <c r="V36" s="9"/>
      <c r="W36" s="9"/>
    </row>
    <row r="37" spans="1:23" x14ac:dyDescent="0.25">
      <c r="V37" s="9"/>
      <c r="W37" s="9"/>
    </row>
    <row r="38" spans="1:23" x14ac:dyDescent="0.25">
      <c r="V38" s="9"/>
      <c r="W38" s="9"/>
    </row>
    <row r="39" spans="1:23" x14ac:dyDescent="0.25">
      <c r="V39" s="9"/>
      <c r="W39" s="9"/>
    </row>
    <row r="40" spans="1:23" x14ac:dyDescent="0.25">
      <c r="V40" s="9"/>
      <c r="W40" s="9"/>
    </row>
    <row r="41" spans="1:23" x14ac:dyDescent="0.25">
      <c r="V41" s="9"/>
      <c r="W41" s="9"/>
    </row>
    <row r="42" spans="1:23" x14ac:dyDescent="0.25">
      <c r="V42" s="9"/>
      <c r="W42" s="9"/>
    </row>
    <row r="43" spans="1:23" x14ac:dyDescent="0.25">
      <c r="V43" s="9"/>
      <c r="W43" s="9"/>
    </row>
    <row r="44" spans="1:23" x14ac:dyDescent="0.25">
      <c r="V44" s="9"/>
      <c r="W44" s="9"/>
    </row>
    <row r="45" spans="1:23" x14ac:dyDescent="0.25">
      <c r="V45" s="9"/>
      <c r="W45" s="9"/>
    </row>
    <row r="46" spans="1:23" x14ac:dyDescent="0.25">
      <c r="V46" s="9"/>
      <c r="W46" s="9"/>
    </row>
    <row r="47" spans="1:23" x14ac:dyDescent="0.25">
      <c r="V47" s="9"/>
      <c r="W47" s="9"/>
    </row>
    <row r="48" spans="1:23" x14ac:dyDescent="0.25">
      <c r="V48" s="9"/>
      <c r="W48" s="9"/>
    </row>
    <row r="49" spans="22:23" x14ac:dyDescent="0.25">
      <c r="V49" s="9"/>
      <c r="W49" s="9"/>
    </row>
    <row r="50" spans="22:23" x14ac:dyDescent="0.25">
      <c r="V50" s="9"/>
      <c r="W50" s="9"/>
    </row>
    <row r="51" spans="22:23" x14ac:dyDescent="0.25">
      <c r="V51" s="9"/>
      <c r="W51" s="9"/>
    </row>
    <row r="52" spans="22:23" x14ac:dyDescent="0.25">
      <c r="V52" s="9"/>
      <c r="W52" s="9"/>
    </row>
    <row r="53" spans="22:23" x14ac:dyDescent="0.25">
      <c r="V53" s="9"/>
      <c r="W53" s="9"/>
    </row>
    <row r="54" spans="22:23" x14ac:dyDescent="0.25">
      <c r="V54" s="9"/>
      <c r="W54" s="9"/>
    </row>
    <row r="55" spans="22:23" x14ac:dyDescent="0.25">
      <c r="V55" s="9"/>
      <c r="W55" s="9"/>
    </row>
    <row r="56" spans="22:23" x14ac:dyDescent="0.25">
      <c r="V56" s="9"/>
      <c r="W56" s="9"/>
    </row>
    <row r="57" spans="22:23" x14ac:dyDescent="0.25">
      <c r="V57" s="9"/>
      <c r="W57" s="9"/>
    </row>
    <row r="58" spans="22:23" x14ac:dyDescent="0.25">
      <c r="V58" s="9"/>
      <c r="W58" s="9"/>
    </row>
    <row r="59" spans="22:23" x14ac:dyDescent="0.25">
      <c r="V59" s="9"/>
      <c r="W59" s="9"/>
    </row>
    <row r="60" spans="22:23" x14ac:dyDescent="0.25">
      <c r="V60" s="9"/>
      <c r="W60" s="9"/>
    </row>
    <row r="61" spans="22:23" x14ac:dyDescent="0.25">
      <c r="V61" s="9"/>
      <c r="W61" s="9"/>
    </row>
    <row r="62" spans="22:23" x14ac:dyDescent="0.25">
      <c r="V62" s="9"/>
      <c r="W62" s="9"/>
    </row>
  </sheetData>
  <mergeCells count="21">
    <mergeCell ref="V2:V4"/>
    <mergeCell ref="A2:A4"/>
    <mergeCell ref="H2:H4"/>
    <mergeCell ref="I2:I3"/>
    <mergeCell ref="L2:L4"/>
    <mergeCell ref="O2:O4"/>
    <mergeCell ref="P2:P4"/>
    <mergeCell ref="B3:B4"/>
    <mergeCell ref="C3:C4"/>
    <mergeCell ref="D3:D4"/>
    <mergeCell ref="E3:E4"/>
    <mergeCell ref="Q2:Q4"/>
    <mergeCell ref="R2:R4"/>
    <mergeCell ref="S2:S4"/>
    <mergeCell ref="T2:T4"/>
    <mergeCell ref="U2:U4"/>
    <mergeCell ref="F3:F4"/>
    <mergeCell ref="G3:G4"/>
    <mergeCell ref="J3:J4"/>
    <mergeCell ref="M3:M4"/>
    <mergeCell ref="N3:N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246E-ACF3-4D7D-AE45-6B9E6DE81593}">
  <dimension ref="A1:D30"/>
  <sheetViews>
    <sheetView tabSelected="1" workbookViewId="0">
      <selection activeCell="A2" sqref="A2:A3"/>
    </sheetView>
  </sheetViews>
  <sheetFormatPr defaultRowHeight="15" x14ac:dyDescent="0.25"/>
  <cols>
    <col min="1" max="1" width="13.7109375" customWidth="1"/>
    <col min="2" max="2" width="21.28515625" customWidth="1"/>
    <col min="3" max="3" width="25.140625" customWidth="1"/>
    <col min="4" max="4" width="11.5703125" customWidth="1"/>
  </cols>
  <sheetData>
    <row r="1" spans="1:4" x14ac:dyDescent="0.25">
      <c r="A1" t="s">
        <v>72</v>
      </c>
    </row>
    <row r="2" spans="1:4" x14ac:dyDescent="0.25">
      <c r="A2" s="17" t="s">
        <v>0</v>
      </c>
      <c r="B2" s="1" t="s">
        <v>65</v>
      </c>
      <c r="C2" s="1" t="s">
        <v>67</v>
      </c>
      <c r="D2" s="1" t="s">
        <v>68</v>
      </c>
    </row>
    <row r="3" spans="1:4" ht="15.75" thickBot="1" x14ac:dyDescent="0.3">
      <c r="A3" s="16"/>
      <c r="B3" s="4" t="s">
        <v>66</v>
      </c>
      <c r="C3" s="4" t="s">
        <v>66</v>
      </c>
      <c r="D3" s="4" t="s">
        <v>69</v>
      </c>
    </row>
    <row r="4" spans="1:4" ht="15.75" thickTop="1" x14ac:dyDescent="0.25">
      <c r="A4" t="s">
        <v>26</v>
      </c>
      <c r="B4" s="5">
        <v>18332</v>
      </c>
      <c r="C4" s="5">
        <v>18071</v>
      </c>
      <c r="D4" s="12">
        <v>1.4237399083569715E-2</v>
      </c>
    </row>
    <row r="5" spans="1:4" x14ac:dyDescent="0.25">
      <c r="A5" t="s">
        <v>30</v>
      </c>
      <c r="B5" s="5">
        <v>18366</v>
      </c>
      <c r="C5" s="5">
        <v>18103</v>
      </c>
      <c r="D5" s="12">
        <v>1.431993901775019E-2</v>
      </c>
    </row>
    <row r="6" spans="1:4" x14ac:dyDescent="0.25">
      <c r="A6" t="s">
        <v>31</v>
      </c>
      <c r="B6" s="5">
        <v>17771</v>
      </c>
      <c r="C6" s="5">
        <v>17526</v>
      </c>
      <c r="D6" s="12">
        <v>1.3786506105452704E-2</v>
      </c>
    </row>
    <row r="7" spans="1:4" x14ac:dyDescent="0.25">
      <c r="A7" t="s">
        <v>32</v>
      </c>
      <c r="B7" s="5">
        <v>18379</v>
      </c>
      <c r="C7" s="5">
        <v>18117</v>
      </c>
      <c r="D7" s="12">
        <v>1.4255400184993742E-2</v>
      </c>
    </row>
    <row r="8" spans="1:4" x14ac:dyDescent="0.25">
      <c r="A8" t="s">
        <v>33</v>
      </c>
      <c r="B8" s="5">
        <v>17429</v>
      </c>
      <c r="C8" s="5">
        <v>17202</v>
      </c>
      <c r="D8" s="12">
        <v>1.3024269895002582E-2</v>
      </c>
    </row>
    <row r="9" spans="1:4" x14ac:dyDescent="0.25">
      <c r="A9" t="s">
        <v>34</v>
      </c>
      <c r="B9" s="5">
        <v>18191</v>
      </c>
      <c r="C9" s="5">
        <v>17933</v>
      </c>
      <c r="D9" s="12">
        <v>1.4182837666978176E-2</v>
      </c>
    </row>
    <row r="10" spans="1:4" x14ac:dyDescent="0.25">
      <c r="A10" t="s">
        <v>35</v>
      </c>
      <c r="B10" s="5">
        <v>18743</v>
      </c>
      <c r="C10" s="5">
        <v>18478</v>
      </c>
      <c r="D10" s="12">
        <v>1.4138611748386064E-2</v>
      </c>
    </row>
    <row r="11" spans="1:4" x14ac:dyDescent="0.25">
      <c r="A11" t="s">
        <v>36</v>
      </c>
      <c r="B11" s="5">
        <v>18278</v>
      </c>
      <c r="C11" s="5">
        <v>18018</v>
      </c>
      <c r="D11" s="12">
        <v>1.422475106685633E-2</v>
      </c>
    </row>
    <row r="12" spans="1:4" x14ac:dyDescent="0.25">
      <c r="A12" t="s">
        <v>37</v>
      </c>
      <c r="B12" s="5">
        <v>17867</v>
      </c>
      <c r="C12" s="5">
        <v>17621</v>
      </c>
      <c r="D12" s="12">
        <v>1.3768399843286505E-2</v>
      </c>
    </row>
    <row r="13" spans="1:4" x14ac:dyDescent="0.25">
      <c r="A13" t="s">
        <v>38</v>
      </c>
      <c r="B13" s="5">
        <v>17650</v>
      </c>
      <c r="C13" s="5">
        <v>17413</v>
      </c>
      <c r="D13" s="12">
        <v>1.3427762039660056E-2</v>
      </c>
    </row>
    <row r="14" spans="1:4" x14ac:dyDescent="0.25">
      <c r="A14" t="s">
        <v>39</v>
      </c>
      <c r="B14" s="5">
        <v>15798</v>
      </c>
      <c r="C14" s="5">
        <v>15604</v>
      </c>
      <c r="D14" s="12">
        <v>1.2280035447525003E-2</v>
      </c>
    </row>
    <row r="15" spans="1:4" x14ac:dyDescent="0.25">
      <c r="A15" t="s">
        <v>41</v>
      </c>
      <c r="B15" s="5">
        <v>14249</v>
      </c>
      <c r="C15" s="5">
        <v>14092</v>
      </c>
      <c r="D15" s="12">
        <v>1.1018317074882447E-2</v>
      </c>
    </row>
    <row r="16" spans="1:4" x14ac:dyDescent="0.25">
      <c r="A16" t="s">
        <v>42</v>
      </c>
      <c r="B16" s="5">
        <v>17515</v>
      </c>
      <c r="C16" s="5">
        <v>17282</v>
      </c>
      <c r="D16" s="12">
        <v>1.3302883242934627E-2</v>
      </c>
    </row>
    <row r="17" spans="1:4" x14ac:dyDescent="0.25">
      <c r="A17" t="s">
        <v>43</v>
      </c>
      <c r="B17" s="5">
        <v>17576</v>
      </c>
      <c r="C17" s="5">
        <v>17344</v>
      </c>
      <c r="D17" s="12">
        <v>1.3199817933545745E-2</v>
      </c>
    </row>
    <row r="18" spans="1:4" x14ac:dyDescent="0.25">
      <c r="A18" t="s">
        <v>44</v>
      </c>
      <c r="B18" s="5">
        <v>17967</v>
      </c>
      <c r="C18" s="5">
        <v>17721</v>
      </c>
      <c r="D18" s="12">
        <v>1.369176824177659E-2</v>
      </c>
    </row>
    <row r="19" spans="1:4" x14ac:dyDescent="0.25">
      <c r="A19" t="s">
        <v>45</v>
      </c>
      <c r="B19" s="5">
        <v>18358</v>
      </c>
      <c r="C19" s="5">
        <v>18096</v>
      </c>
      <c r="D19" s="12">
        <v>1.4271707157642444E-2</v>
      </c>
    </row>
    <row r="20" spans="1:4" x14ac:dyDescent="0.25">
      <c r="A20" t="s">
        <v>46</v>
      </c>
      <c r="B20" s="5">
        <v>17033</v>
      </c>
      <c r="C20" s="5">
        <v>16807</v>
      </c>
      <c r="D20" s="12">
        <v>1.3268361416074679E-2</v>
      </c>
    </row>
    <row r="21" spans="1:4" x14ac:dyDescent="0.25">
      <c r="A21" t="s">
        <v>47</v>
      </c>
      <c r="B21" s="5">
        <v>18853</v>
      </c>
      <c r="C21" s="5">
        <v>18585</v>
      </c>
      <c r="D21" s="12">
        <v>1.4215244258208243E-2</v>
      </c>
    </row>
    <row r="22" spans="1:4" x14ac:dyDescent="0.25">
      <c r="A22" t="s">
        <v>48</v>
      </c>
      <c r="B22" s="5">
        <v>19130</v>
      </c>
      <c r="C22" s="5">
        <v>18856</v>
      </c>
      <c r="D22" s="12">
        <v>1.4323052796654469E-2</v>
      </c>
    </row>
    <row r="23" spans="1:4" x14ac:dyDescent="0.25">
      <c r="A23" t="s">
        <v>49</v>
      </c>
      <c r="B23" s="5">
        <v>18170</v>
      </c>
      <c r="C23" s="5">
        <v>17913</v>
      </c>
      <c r="D23" s="12">
        <v>1.414419372592185E-2</v>
      </c>
    </row>
    <row r="24" spans="1:4" x14ac:dyDescent="0.25">
      <c r="A24" t="s">
        <v>50</v>
      </c>
      <c r="B24" s="5">
        <v>18179</v>
      </c>
      <c r="C24" s="5">
        <v>17922</v>
      </c>
      <c r="D24" s="12">
        <v>1.4137191264646021E-2</v>
      </c>
    </row>
    <row r="25" spans="1:4" x14ac:dyDescent="0.25">
      <c r="A25" t="s">
        <v>51</v>
      </c>
      <c r="B25" s="5">
        <v>17820</v>
      </c>
      <c r="C25" s="5">
        <v>17574</v>
      </c>
      <c r="D25" s="12">
        <v>1.3804713804713804E-2</v>
      </c>
    </row>
    <row r="26" spans="1:4" x14ac:dyDescent="0.25">
      <c r="A26" t="s">
        <v>52</v>
      </c>
      <c r="B26" s="5">
        <v>17714</v>
      </c>
      <c r="C26" s="5">
        <v>17473</v>
      </c>
      <c r="D26" s="12">
        <v>1.3605058146099131E-2</v>
      </c>
    </row>
    <row r="27" spans="1:4" x14ac:dyDescent="0.25">
      <c r="A27" t="s">
        <v>53</v>
      </c>
      <c r="B27" s="5">
        <v>18351</v>
      </c>
      <c r="C27" s="5">
        <v>18089</v>
      </c>
      <c r="D27" s="12">
        <v>1.4277151108931393E-2</v>
      </c>
    </row>
    <row r="28" spans="1:4" x14ac:dyDescent="0.25">
      <c r="A28" t="s">
        <v>54</v>
      </c>
      <c r="B28" s="5">
        <v>13042</v>
      </c>
      <c r="C28" s="5">
        <v>12891</v>
      </c>
      <c r="D28" s="12">
        <v>1.1577978837601595E-2</v>
      </c>
    </row>
    <row r="29" spans="1:4" x14ac:dyDescent="0.25">
      <c r="A29" t="s">
        <v>55</v>
      </c>
      <c r="B29" s="5">
        <v>13050</v>
      </c>
      <c r="C29" s="5">
        <v>12901</v>
      </c>
      <c r="D29" s="12">
        <v>1.1417624521072797E-2</v>
      </c>
    </row>
    <row r="30" spans="1:4" x14ac:dyDescent="0.25">
      <c r="A30" t="s">
        <v>56</v>
      </c>
      <c r="B30" s="5">
        <v>13274</v>
      </c>
      <c r="C30" s="5">
        <v>13123</v>
      </c>
      <c r="D30" s="12">
        <v>1.1375621515745065E-2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S1.A.CRONUS-input-no-erosion</vt:lpstr>
      <vt:lpstr>S1.B.CRONUS-input-erosion</vt:lpstr>
      <vt:lpstr>S1.C.Exposure-Age-Results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Brendon Quirk</dc:creator>
  <cp:lastModifiedBy>Brendon Quirk</cp:lastModifiedBy>
  <dcterms:created xsi:type="dcterms:W3CDTF">2022-04-20T16:04:20Z</dcterms:created>
  <dcterms:modified xsi:type="dcterms:W3CDTF">2023-12-31T22:14:36Z</dcterms:modified>
</cp:coreProperties>
</file>