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Tri-octahedral" sheetId="1" r:id="rId1"/>
    <sheet name="Di-octahedral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T351" i="1" l="1"/>
  <c r="AR351" i="1"/>
  <c r="Y351" i="1"/>
  <c r="X351" i="1"/>
  <c r="AT350" i="1"/>
  <c r="AR350" i="1"/>
  <c r="Y350" i="1"/>
  <c r="X350" i="1"/>
  <c r="AT349" i="1"/>
  <c r="AR349" i="1"/>
  <c r="Y349" i="1"/>
  <c r="X349" i="1"/>
  <c r="AT348" i="1"/>
  <c r="AR348" i="1"/>
  <c r="Y348" i="1"/>
  <c r="X348" i="1"/>
  <c r="AT347" i="1"/>
  <c r="AR347" i="1"/>
  <c r="Y347" i="1"/>
  <c r="X347" i="1"/>
  <c r="AT346" i="1"/>
  <c r="AR346" i="1"/>
  <c r="Y346" i="1"/>
  <c r="X346" i="1"/>
  <c r="AT345" i="1"/>
  <c r="AR345" i="1"/>
  <c r="Y345" i="1"/>
  <c r="X345" i="1"/>
  <c r="AT344" i="1"/>
  <c r="AR344" i="1"/>
  <c r="Y344" i="1"/>
  <c r="X344" i="1"/>
  <c r="AT343" i="1"/>
  <c r="AR343" i="1"/>
  <c r="Y343" i="1"/>
  <c r="X343" i="1"/>
  <c r="AT342" i="1"/>
  <c r="AR342" i="1"/>
  <c r="Y342" i="1"/>
  <c r="X342" i="1"/>
  <c r="AT341" i="1"/>
  <c r="AR341" i="1"/>
  <c r="Y341" i="1"/>
  <c r="X341" i="1"/>
  <c r="AT340" i="1"/>
  <c r="AR340" i="1"/>
  <c r="Y340" i="1"/>
  <c r="X340" i="1"/>
  <c r="AT339" i="1"/>
  <c r="AR339" i="1"/>
  <c r="X339" i="1"/>
  <c r="Y339" i="1" s="1"/>
  <c r="AR336" i="1"/>
  <c r="Y336" i="1"/>
  <c r="X336" i="1"/>
  <c r="AR335" i="1"/>
  <c r="X335" i="1"/>
  <c r="Y335" i="1" s="1"/>
  <c r="AR334" i="1"/>
  <c r="X334" i="1"/>
  <c r="Y334" i="1" s="1"/>
  <c r="AR333" i="1"/>
  <c r="X333" i="1"/>
  <c r="Y333" i="1" s="1"/>
  <c r="AR332" i="1"/>
  <c r="X332" i="1"/>
  <c r="Y332" i="1" s="1"/>
  <c r="AR331" i="1"/>
  <c r="X331" i="1"/>
  <c r="Y331" i="1" s="1"/>
  <c r="AR330" i="1"/>
  <c r="X330" i="1"/>
  <c r="Y330" i="1" s="1"/>
  <c r="AR329" i="1"/>
  <c r="X329" i="1"/>
  <c r="Y329" i="1" s="1"/>
  <c r="AR328" i="1"/>
  <c r="X328" i="1"/>
  <c r="Y328" i="1" s="1"/>
  <c r="AR327" i="1"/>
  <c r="X327" i="1"/>
  <c r="Y327" i="1" s="1"/>
  <c r="AR326" i="1"/>
  <c r="X326" i="1"/>
  <c r="Y326" i="1" s="1"/>
  <c r="AR325" i="1"/>
  <c r="X325" i="1"/>
  <c r="Y325" i="1" s="1"/>
  <c r="AR324" i="1"/>
  <c r="X324" i="1"/>
  <c r="Y324" i="1" s="1"/>
  <c r="AR323" i="1"/>
  <c r="X323" i="1"/>
  <c r="Y323" i="1" s="1"/>
  <c r="AR322" i="1"/>
  <c r="X322" i="1"/>
  <c r="Y322" i="1" s="1"/>
  <c r="AR321" i="1"/>
  <c r="X321" i="1"/>
  <c r="Y321" i="1" s="1"/>
  <c r="AR317" i="1"/>
  <c r="X317" i="1"/>
  <c r="Y317" i="1" s="1"/>
  <c r="AR316" i="1"/>
  <c r="X316" i="1"/>
  <c r="Y316" i="1" s="1"/>
  <c r="AR315" i="1"/>
  <c r="X315" i="1"/>
  <c r="Y315" i="1" s="1"/>
  <c r="AR314" i="1"/>
  <c r="X314" i="1"/>
  <c r="Y314" i="1" s="1"/>
  <c r="AR313" i="1"/>
  <c r="X313" i="1"/>
  <c r="Y313" i="1" s="1"/>
  <c r="AR312" i="1"/>
  <c r="X312" i="1"/>
  <c r="Y312" i="1" s="1"/>
  <c r="AR311" i="1"/>
  <c r="X311" i="1"/>
  <c r="Y311" i="1" s="1"/>
  <c r="AR310" i="1"/>
  <c r="X310" i="1"/>
  <c r="Y310" i="1" s="1"/>
  <c r="AR309" i="1"/>
  <c r="X309" i="1"/>
  <c r="Y309" i="1" s="1"/>
  <c r="AR308" i="1"/>
  <c r="X308" i="1"/>
  <c r="Y308" i="1" s="1"/>
  <c r="AR307" i="1"/>
  <c r="X307" i="1"/>
  <c r="Y307" i="1" s="1"/>
  <c r="AR306" i="1"/>
  <c r="X306" i="1"/>
  <c r="Y306" i="1" s="1"/>
  <c r="AR305" i="1"/>
  <c r="X305" i="1"/>
  <c r="Y305" i="1" s="1"/>
  <c r="AR304" i="1"/>
  <c r="X304" i="1"/>
  <c r="Y304" i="1" s="1"/>
  <c r="AR303" i="1"/>
  <c r="X303" i="1"/>
  <c r="Y303" i="1" s="1"/>
  <c r="AR302" i="1"/>
  <c r="X302" i="1"/>
  <c r="Y302" i="1" s="1"/>
  <c r="AR301" i="1"/>
  <c r="Y301" i="1"/>
  <c r="X301" i="1"/>
  <c r="AR300" i="1"/>
  <c r="X300" i="1"/>
  <c r="Y300" i="1" s="1"/>
  <c r="AR299" i="1"/>
  <c r="X299" i="1"/>
  <c r="Y299" i="1" s="1"/>
  <c r="AR298" i="1"/>
  <c r="X298" i="1"/>
  <c r="Y298" i="1" s="1"/>
  <c r="AR297" i="1"/>
  <c r="X297" i="1"/>
  <c r="Y297" i="1" s="1"/>
  <c r="AR296" i="1"/>
  <c r="X296" i="1"/>
  <c r="Y296" i="1" s="1"/>
  <c r="AR295" i="1"/>
  <c r="X295" i="1"/>
  <c r="Y295" i="1" s="1"/>
  <c r="AR294" i="1"/>
  <c r="X294" i="1"/>
  <c r="Y294" i="1" s="1"/>
  <c r="AR293" i="1"/>
  <c r="X293" i="1"/>
  <c r="Y293" i="1" s="1"/>
  <c r="AR292" i="1"/>
  <c r="X292" i="1"/>
  <c r="Y292" i="1" s="1"/>
  <c r="AR291" i="1"/>
  <c r="X291" i="1"/>
  <c r="Y291" i="1" s="1"/>
  <c r="AR290" i="1"/>
  <c r="X290" i="1"/>
  <c r="Y290" i="1" s="1"/>
  <c r="AR289" i="1"/>
  <c r="X289" i="1"/>
  <c r="Y289" i="1" s="1"/>
  <c r="AR288" i="1"/>
  <c r="X288" i="1"/>
  <c r="Y288" i="1" s="1"/>
  <c r="AR287" i="1"/>
  <c r="X287" i="1"/>
  <c r="Y287" i="1" s="1"/>
  <c r="AR286" i="1"/>
  <c r="X286" i="1"/>
  <c r="Y286" i="1" s="1"/>
  <c r="AR285" i="1"/>
  <c r="X285" i="1"/>
  <c r="Y285" i="1" s="1"/>
  <c r="AR284" i="1"/>
  <c r="X284" i="1"/>
  <c r="Y284" i="1" s="1"/>
  <c r="AR283" i="1"/>
  <c r="X283" i="1"/>
  <c r="Y283" i="1" s="1"/>
  <c r="AR282" i="1"/>
  <c r="X282" i="1"/>
  <c r="Y282" i="1" s="1"/>
  <c r="AR281" i="1"/>
  <c r="X281" i="1"/>
  <c r="Y281" i="1" s="1"/>
  <c r="AR280" i="1"/>
  <c r="X280" i="1"/>
  <c r="Y280" i="1" s="1"/>
  <c r="AR279" i="1"/>
  <c r="X279" i="1"/>
  <c r="Y279" i="1" s="1"/>
  <c r="AR278" i="1"/>
  <c r="X278" i="1"/>
  <c r="Y278" i="1" s="1"/>
  <c r="AR277" i="1"/>
  <c r="X277" i="1"/>
  <c r="Y277" i="1" s="1"/>
  <c r="AR276" i="1"/>
  <c r="X276" i="1"/>
  <c r="Y276" i="1" s="1"/>
  <c r="AR275" i="1"/>
  <c r="X275" i="1"/>
  <c r="Y275" i="1" s="1"/>
  <c r="AR274" i="1"/>
  <c r="X274" i="1"/>
  <c r="Y274" i="1" s="1"/>
  <c r="AR273" i="1"/>
  <c r="X273" i="1"/>
  <c r="Y273" i="1" s="1"/>
  <c r="AR272" i="1"/>
  <c r="X272" i="1"/>
  <c r="Y272" i="1" s="1"/>
  <c r="AR271" i="1"/>
  <c r="X271" i="1"/>
  <c r="Y271" i="1" s="1"/>
  <c r="AR270" i="1"/>
  <c r="X270" i="1"/>
  <c r="Y270" i="1" s="1"/>
  <c r="AR269" i="1"/>
  <c r="Y269" i="1"/>
  <c r="X269" i="1"/>
  <c r="AR268" i="1"/>
  <c r="X268" i="1"/>
  <c r="Y268" i="1" s="1"/>
  <c r="AR267" i="1"/>
  <c r="X267" i="1"/>
  <c r="Y267" i="1" s="1"/>
  <c r="AR266" i="1"/>
  <c r="X266" i="1"/>
  <c r="Y266" i="1" s="1"/>
  <c r="AR263" i="1"/>
  <c r="X263" i="1"/>
  <c r="Y263" i="1" s="1"/>
  <c r="AR262" i="1"/>
  <c r="X262" i="1"/>
  <c r="Y262" i="1" s="1"/>
  <c r="AR261" i="1"/>
  <c r="X261" i="1"/>
  <c r="Y261" i="1" s="1"/>
  <c r="AR260" i="1"/>
  <c r="X260" i="1"/>
  <c r="Y260" i="1" s="1"/>
  <c r="AR259" i="1"/>
  <c r="X259" i="1"/>
  <c r="Y259" i="1" s="1"/>
  <c r="AR258" i="1"/>
  <c r="X258" i="1"/>
  <c r="Y258" i="1" s="1"/>
  <c r="AR257" i="1"/>
  <c r="X257" i="1"/>
  <c r="Y257" i="1" s="1"/>
  <c r="AR256" i="1"/>
  <c r="X256" i="1"/>
  <c r="Y256" i="1" s="1"/>
  <c r="AR255" i="1"/>
  <c r="X255" i="1"/>
  <c r="Y255" i="1" s="1"/>
  <c r="AR254" i="1"/>
  <c r="X254" i="1"/>
  <c r="Y254" i="1" s="1"/>
  <c r="AR253" i="1"/>
  <c r="X253" i="1"/>
  <c r="Y253" i="1" s="1"/>
  <c r="AR252" i="1"/>
  <c r="X252" i="1"/>
  <c r="Y252" i="1" s="1"/>
  <c r="AR251" i="1"/>
  <c r="Y251" i="1"/>
  <c r="X251" i="1"/>
  <c r="AR250" i="1"/>
  <c r="X250" i="1"/>
  <c r="Y250" i="1" s="1"/>
  <c r="AR249" i="1"/>
  <c r="X249" i="1"/>
  <c r="Y249" i="1" s="1"/>
  <c r="AR248" i="1"/>
  <c r="X248" i="1"/>
  <c r="Y248" i="1" s="1"/>
  <c r="AR247" i="1"/>
  <c r="X247" i="1"/>
  <c r="Y247" i="1" s="1"/>
  <c r="AR246" i="1"/>
  <c r="X246" i="1"/>
  <c r="Y246" i="1" s="1"/>
  <c r="AR242" i="1"/>
  <c r="X242" i="1"/>
  <c r="Y242" i="1" s="1"/>
  <c r="AR241" i="1"/>
  <c r="X241" i="1"/>
  <c r="Y241" i="1" s="1"/>
  <c r="AR239" i="1"/>
  <c r="X239" i="1"/>
  <c r="Y239" i="1" s="1"/>
  <c r="AR238" i="1"/>
  <c r="X238" i="1"/>
  <c r="Y238" i="1" s="1"/>
  <c r="AR237" i="1"/>
  <c r="X237" i="1"/>
  <c r="Y237" i="1" s="1"/>
  <c r="AR236" i="1"/>
  <c r="X236" i="1"/>
  <c r="Y236" i="1" s="1"/>
  <c r="AR235" i="1"/>
  <c r="X235" i="1"/>
  <c r="Y235" i="1" s="1"/>
  <c r="AR234" i="1"/>
  <c r="X234" i="1"/>
  <c r="Y234" i="1" s="1"/>
  <c r="AR233" i="1"/>
  <c r="X233" i="1"/>
  <c r="Y233" i="1" s="1"/>
  <c r="AR232" i="1"/>
  <c r="X232" i="1"/>
  <c r="Y232" i="1" s="1"/>
  <c r="AR231" i="1"/>
  <c r="Y231" i="1"/>
  <c r="X231" i="1"/>
  <c r="AR230" i="1"/>
  <c r="X230" i="1"/>
  <c r="Y230" i="1" s="1"/>
  <c r="AR229" i="1"/>
  <c r="X229" i="1"/>
  <c r="Y229" i="1" s="1"/>
  <c r="AR228" i="1"/>
  <c r="X228" i="1"/>
  <c r="Y228" i="1" s="1"/>
  <c r="AR227" i="1"/>
  <c r="X227" i="1"/>
  <c r="Y227" i="1" s="1"/>
  <c r="AR226" i="1"/>
  <c r="X226" i="1"/>
  <c r="Y226" i="1" s="1"/>
  <c r="AR225" i="1"/>
  <c r="X225" i="1"/>
  <c r="Y225" i="1" s="1"/>
  <c r="AR224" i="1"/>
  <c r="X224" i="1"/>
  <c r="Y224" i="1" s="1"/>
  <c r="AR223" i="1"/>
  <c r="X223" i="1"/>
  <c r="Y223" i="1" s="1"/>
  <c r="AR222" i="1"/>
  <c r="X222" i="1"/>
  <c r="Y222" i="1" s="1"/>
  <c r="AR221" i="1"/>
  <c r="X221" i="1"/>
  <c r="Y221" i="1" s="1"/>
  <c r="AR220" i="1"/>
  <c r="X220" i="1"/>
  <c r="Y220" i="1" s="1"/>
  <c r="AR219" i="1"/>
  <c r="X219" i="1"/>
  <c r="Y219" i="1" s="1"/>
  <c r="AR218" i="1"/>
  <c r="X218" i="1"/>
  <c r="Y218" i="1" s="1"/>
  <c r="AR217" i="1"/>
  <c r="Y217" i="1"/>
  <c r="X217" i="1"/>
  <c r="AR216" i="1"/>
  <c r="X216" i="1"/>
  <c r="Y216" i="1" s="1"/>
  <c r="AR215" i="1"/>
  <c r="X215" i="1"/>
  <c r="Y215" i="1" s="1"/>
  <c r="AR214" i="1"/>
  <c r="X214" i="1"/>
  <c r="Y214" i="1" s="1"/>
  <c r="AR213" i="1"/>
  <c r="X213" i="1"/>
  <c r="Y213" i="1" s="1"/>
  <c r="AR212" i="1"/>
  <c r="X212" i="1"/>
  <c r="Y212" i="1" s="1"/>
  <c r="AR211" i="1"/>
  <c r="X211" i="1"/>
  <c r="Y211" i="1" s="1"/>
  <c r="AR210" i="1"/>
  <c r="X210" i="1"/>
  <c r="Y210" i="1" s="1"/>
  <c r="AR207" i="1"/>
  <c r="X207" i="1"/>
  <c r="Y207" i="1" s="1"/>
  <c r="AR206" i="1"/>
  <c r="X206" i="1"/>
  <c r="Y206" i="1" s="1"/>
  <c r="AR205" i="1"/>
  <c r="X205" i="1"/>
  <c r="Y205" i="1" s="1"/>
  <c r="AR204" i="1"/>
  <c r="X204" i="1"/>
  <c r="Y204" i="1" s="1"/>
  <c r="AR203" i="1"/>
  <c r="X203" i="1"/>
  <c r="Y203" i="1" s="1"/>
  <c r="AR202" i="1"/>
  <c r="X202" i="1"/>
  <c r="Y202" i="1" s="1"/>
  <c r="AR201" i="1"/>
  <c r="X201" i="1"/>
  <c r="Y201" i="1" s="1"/>
  <c r="AR200" i="1"/>
  <c r="X200" i="1"/>
  <c r="Y200" i="1" s="1"/>
  <c r="AR199" i="1"/>
  <c r="Y199" i="1"/>
  <c r="X199" i="1"/>
  <c r="AR198" i="1"/>
  <c r="X198" i="1"/>
  <c r="Y198" i="1" s="1"/>
  <c r="AR197" i="1"/>
  <c r="X197" i="1"/>
  <c r="Y197" i="1" s="1"/>
  <c r="AR196" i="1"/>
  <c r="X196" i="1"/>
  <c r="Y196" i="1" s="1"/>
  <c r="AR195" i="1"/>
  <c r="X195" i="1"/>
  <c r="Y195" i="1" s="1"/>
  <c r="AR194" i="1"/>
  <c r="X194" i="1"/>
  <c r="Y194" i="1" s="1"/>
  <c r="AR193" i="1"/>
  <c r="X193" i="1"/>
  <c r="Y193" i="1" s="1"/>
  <c r="AR192" i="1"/>
  <c r="X192" i="1"/>
  <c r="Y192" i="1" s="1"/>
  <c r="AR191" i="1"/>
  <c r="X191" i="1"/>
  <c r="Y191" i="1" s="1"/>
  <c r="AR190" i="1"/>
  <c r="X190" i="1"/>
  <c r="Y190" i="1" s="1"/>
  <c r="AR189" i="1"/>
  <c r="X189" i="1"/>
  <c r="Y189" i="1" s="1"/>
  <c r="AR188" i="1"/>
  <c r="X188" i="1"/>
  <c r="Y188" i="1" s="1"/>
  <c r="AR187" i="1"/>
  <c r="X187" i="1"/>
  <c r="Y187" i="1" s="1"/>
  <c r="AR186" i="1"/>
  <c r="X186" i="1"/>
  <c r="Y186" i="1" s="1"/>
  <c r="AR185" i="1"/>
  <c r="X185" i="1"/>
  <c r="Y185" i="1" s="1"/>
  <c r="AR184" i="1"/>
  <c r="X184" i="1"/>
  <c r="Y184" i="1" s="1"/>
  <c r="AR183" i="1"/>
  <c r="Y183" i="1"/>
  <c r="X183" i="1"/>
  <c r="AR182" i="1"/>
  <c r="X182" i="1"/>
  <c r="Y182" i="1" s="1"/>
  <c r="AR181" i="1"/>
  <c r="X181" i="1"/>
  <c r="Y181" i="1" s="1"/>
  <c r="AR180" i="1"/>
  <c r="X180" i="1"/>
  <c r="Y180" i="1" s="1"/>
  <c r="AR179" i="1"/>
  <c r="X179" i="1"/>
  <c r="Y179" i="1" s="1"/>
  <c r="AR178" i="1"/>
  <c r="X178" i="1"/>
  <c r="Y178" i="1" s="1"/>
  <c r="AR177" i="1"/>
  <c r="X177" i="1"/>
  <c r="Y177" i="1" s="1"/>
  <c r="AR176" i="1"/>
  <c r="X176" i="1"/>
  <c r="Y176" i="1" s="1"/>
  <c r="AR175" i="1"/>
  <c r="X175" i="1"/>
  <c r="Y175" i="1" s="1"/>
  <c r="AR174" i="1"/>
  <c r="X174" i="1"/>
  <c r="Y174" i="1" s="1"/>
  <c r="AR173" i="1"/>
  <c r="X173" i="1"/>
  <c r="Y173" i="1" s="1"/>
  <c r="AR172" i="1"/>
  <c r="X172" i="1"/>
  <c r="Y172" i="1" s="1"/>
  <c r="AR171" i="1"/>
  <c r="X171" i="1"/>
  <c r="Y171" i="1" s="1"/>
  <c r="AR170" i="1"/>
  <c r="X170" i="1"/>
  <c r="Y170" i="1" s="1"/>
  <c r="AR169" i="1"/>
  <c r="X169" i="1"/>
  <c r="Y169" i="1" s="1"/>
  <c r="AR168" i="1"/>
  <c r="X168" i="1"/>
  <c r="Y168" i="1" s="1"/>
  <c r="AR165" i="1"/>
  <c r="X165" i="1"/>
  <c r="Y165" i="1" s="1"/>
  <c r="AR164" i="1"/>
  <c r="Y164" i="1"/>
  <c r="X164" i="1"/>
  <c r="AR163" i="1"/>
  <c r="X163" i="1"/>
  <c r="Y163" i="1" s="1"/>
  <c r="AR162" i="1"/>
  <c r="X162" i="1"/>
  <c r="Y162" i="1" s="1"/>
  <c r="AR161" i="1"/>
  <c r="X161" i="1"/>
  <c r="Y161" i="1" s="1"/>
  <c r="AR160" i="1"/>
  <c r="X160" i="1"/>
  <c r="Y160" i="1" s="1"/>
  <c r="AR159" i="1"/>
  <c r="X159" i="1"/>
  <c r="Y159" i="1" s="1"/>
  <c r="AR158" i="1"/>
  <c r="X158" i="1"/>
  <c r="Y158" i="1" s="1"/>
  <c r="AR157" i="1"/>
  <c r="X157" i="1"/>
  <c r="Y157" i="1" s="1"/>
  <c r="AR156" i="1"/>
  <c r="X156" i="1"/>
  <c r="Y156" i="1" s="1"/>
  <c r="AR155" i="1"/>
  <c r="X155" i="1"/>
  <c r="Y155" i="1" s="1"/>
  <c r="AR154" i="1"/>
  <c r="X154" i="1"/>
  <c r="Y154" i="1" s="1"/>
  <c r="AR153" i="1"/>
  <c r="X153" i="1"/>
  <c r="Y153" i="1" s="1"/>
  <c r="AR152" i="1"/>
  <c r="X152" i="1"/>
  <c r="Y152" i="1" s="1"/>
  <c r="AR151" i="1"/>
  <c r="X151" i="1"/>
  <c r="Y151" i="1" s="1"/>
  <c r="AR150" i="1"/>
  <c r="X150" i="1"/>
  <c r="Y150" i="1" s="1"/>
  <c r="AR149" i="1"/>
  <c r="X149" i="1"/>
  <c r="Y149" i="1" s="1"/>
  <c r="AR148" i="1"/>
  <c r="Y148" i="1"/>
  <c r="X148" i="1"/>
  <c r="AR147" i="1"/>
  <c r="X147" i="1"/>
  <c r="Y147" i="1" s="1"/>
  <c r="AR146" i="1"/>
  <c r="X146" i="1"/>
  <c r="Y146" i="1" s="1"/>
  <c r="AR145" i="1"/>
  <c r="X145" i="1"/>
  <c r="Y145" i="1" s="1"/>
  <c r="AR144" i="1"/>
  <c r="X144" i="1"/>
  <c r="Y144" i="1" s="1"/>
  <c r="AR143" i="1"/>
  <c r="X143" i="1"/>
  <c r="Y143" i="1" s="1"/>
  <c r="AR142" i="1"/>
  <c r="X142" i="1"/>
  <c r="Y142" i="1" s="1"/>
  <c r="AR141" i="1"/>
  <c r="X141" i="1"/>
  <c r="Y141" i="1" s="1"/>
  <c r="AR140" i="1"/>
  <c r="X140" i="1"/>
  <c r="Y140" i="1" s="1"/>
  <c r="AR139" i="1"/>
  <c r="X139" i="1"/>
  <c r="Y139" i="1" s="1"/>
  <c r="AR138" i="1"/>
  <c r="X138" i="1"/>
  <c r="Y138" i="1" s="1"/>
  <c r="AR137" i="1"/>
  <c r="X137" i="1"/>
  <c r="Y137" i="1" s="1"/>
  <c r="AR136" i="1"/>
  <c r="X136" i="1"/>
  <c r="Y136" i="1" s="1"/>
  <c r="AR135" i="1"/>
  <c r="X135" i="1"/>
  <c r="Y135" i="1" s="1"/>
  <c r="AR134" i="1"/>
  <c r="X134" i="1"/>
  <c r="Y134" i="1" s="1"/>
  <c r="AR133" i="1"/>
  <c r="X133" i="1"/>
  <c r="Y133" i="1" s="1"/>
  <c r="AR132" i="1"/>
  <c r="X132" i="1"/>
  <c r="Y132" i="1" s="1"/>
  <c r="AR131" i="1"/>
  <c r="Y131" i="1"/>
  <c r="X131" i="1"/>
  <c r="AR130" i="1"/>
  <c r="X130" i="1"/>
  <c r="Y130" i="1" s="1"/>
  <c r="AR129" i="1"/>
  <c r="X129" i="1"/>
  <c r="Y129" i="1" s="1"/>
  <c r="AR128" i="1"/>
  <c r="X128" i="1"/>
  <c r="Y128" i="1" s="1"/>
  <c r="AR127" i="1"/>
  <c r="X127" i="1"/>
  <c r="Y127" i="1" s="1"/>
  <c r="AR126" i="1"/>
  <c r="X126" i="1"/>
  <c r="Y126" i="1" s="1"/>
  <c r="AR125" i="1"/>
  <c r="X125" i="1"/>
  <c r="Y125" i="1" s="1"/>
  <c r="AR124" i="1"/>
  <c r="X124" i="1"/>
  <c r="Y124" i="1" s="1"/>
  <c r="AR123" i="1"/>
  <c r="X123" i="1"/>
  <c r="Y123" i="1" s="1"/>
  <c r="AR120" i="1"/>
  <c r="X120" i="1"/>
  <c r="Y120" i="1" s="1"/>
  <c r="AR119" i="1"/>
  <c r="X119" i="1"/>
  <c r="Y119" i="1" s="1"/>
  <c r="AR118" i="1"/>
  <c r="X118" i="1"/>
  <c r="Y118" i="1" s="1"/>
  <c r="AR117" i="1"/>
  <c r="X117" i="1"/>
  <c r="Y117" i="1" s="1"/>
  <c r="AR116" i="1"/>
  <c r="X116" i="1"/>
  <c r="Y116" i="1" s="1"/>
  <c r="AR115" i="1"/>
  <c r="X115" i="1"/>
  <c r="Y115" i="1" s="1"/>
  <c r="AR114" i="1"/>
  <c r="X114" i="1"/>
  <c r="Y114" i="1" s="1"/>
  <c r="AR113" i="1"/>
  <c r="Y113" i="1"/>
  <c r="X113" i="1"/>
  <c r="AR112" i="1"/>
  <c r="X112" i="1"/>
  <c r="Y112" i="1" s="1"/>
  <c r="AR111" i="1"/>
  <c r="X111" i="1"/>
  <c r="Y111" i="1" s="1"/>
  <c r="AR110" i="1"/>
  <c r="X110" i="1"/>
  <c r="Y110" i="1" s="1"/>
  <c r="AR109" i="1"/>
  <c r="X109" i="1"/>
  <c r="Y109" i="1" s="1"/>
  <c r="AR108" i="1"/>
  <c r="X108" i="1"/>
  <c r="Y108" i="1" s="1"/>
  <c r="AR107" i="1"/>
  <c r="X107" i="1"/>
  <c r="Y107" i="1" s="1"/>
  <c r="AR106" i="1"/>
  <c r="X106" i="1"/>
  <c r="Y106" i="1" s="1"/>
  <c r="AR105" i="1"/>
  <c r="Y105" i="1"/>
  <c r="X105" i="1"/>
  <c r="AR104" i="1"/>
  <c r="X104" i="1"/>
  <c r="Y104" i="1" s="1"/>
  <c r="AR103" i="1"/>
  <c r="X103" i="1"/>
  <c r="Y103" i="1" s="1"/>
  <c r="AR102" i="1"/>
  <c r="X102" i="1"/>
  <c r="Y102" i="1" s="1"/>
  <c r="AR101" i="1"/>
  <c r="X101" i="1"/>
  <c r="Y101" i="1" s="1"/>
  <c r="AR100" i="1"/>
  <c r="X100" i="1"/>
  <c r="Y100" i="1" s="1"/>
  <c r="AR99" i="1"/>
  <c r="X99" i="1"/>
  <c r="Y99" i="1" s="1"/>
  <c r="AR98" i="1"/>
  <c r="X98" i="1"/>
  <c r="Y98" i="1" s="1"/>
  <c r="AR97" i="1"/>
  <c r="X97" i="1"/>
  <c r="Y97" i="1" s="1"/>
  <c r="AR96" i="1"/>
  <c r="X96" i="1"/>
  <c r="Y96" i="1" s="1"/>
  <c r="AR95" i="1"/>
  <c r="X95" i="1"/>
  <c r="Y95" i="1" s="1"/>
  <c r="AR94" i="1"/>
  <c r="X94" i="1"/>
  <c r="Y94" i="1" s="1"/>
  <c r="AR93" i="1"/>
  <c r="Y93" i="1"/>
  <c r="X93" i="1"/>
  <c r="AR92" i="1"/>
  <c r="X92" i="1"/>
  <c r="Y92" i="1" s="1"/>
  <c r="AR91" i="1"/>
  <c r="X91" i="1"/>
  <c r="Y91" i="1" s="1"/>
  <c r="AR90" i="1"/>
  <c r="X90" i="1"/>
  <c r="Y90" i="1" s="1"/>
  <c r="AR89" i="1"/>
  <c r="X89" i="1"/>
  <c r="Y89" i="1" s="1"/>
  <c r="AR88" i="1"/>
  <c r="X88" i="1"/>
  <c r="Y88" i="1" s="1"/>
  <c r="AR87" i="1"/>
  <c r="X87" i="1"/>
  <c r="Y87" i="1" s="1"/>
  <c r="AR86" i="1"/>
  <c r="X86" i="1"/>
  <c r="Y86" i="1" s="1"/>
  <c r="AR85" i="1"/>
  <c r="X85" i="1"/>
  <c r="Y85" i="1" s="1"/>
  <c r="AR84" i="1"/>
  <c r="X84" i="1"/>
  <c r="Y84" i="1" s="1"/>
  <c r="AR83" i="1"/>
  <c r="X83" i="1"/>
  <c r="Y83" i="1" s="1"/>
  <c r="AR82" i="1"/>
  <c r="X82" i="1"/>
  <c r="Y82" i="1" s="1"/>
  <c r="AR81" i="1"/>
  <c r="X81" i="1"/>
  <c r="Y81" i="1" s="1"/>
  <c r="AR80" i="1"/>
  <c r="X80" i="1"/>
  <c r="Y80" i="1" s="1"/>
  <c r="AR79" i="1"/>
  <c r="X79" i="1"/>
  <c r="Y79" i="1" s="1"/>
  <c r="AR78" i="1"/>
  <c r="X78" i="1"/>
  <c r="Y78" i="1" s="1"/>
  <c r="AR77" i="1"/>
  <c r="Y77" i="1"/>
  <c r="X77" i="1"/>
  <c r="AR76" i="1"/>
  <c r="X76" i="1"/>
  <c r="Y76" i="1" s="1"/>
  <c r="AR75" i="1"/>
  <c r="X75" i="1"/>
  <c r="Y75" i="1" s="1"/>
  <c r="AR74" i="1"/>
  <c r="X74" i="1"/>
  <c r="Y74" i="1" s="1"/>
  <c r="AR73" i="1"/>
  <c r="X73" i="1"/>
  <c r="Y73" i="1" s="1"/>
  <c r="AR72" i="1"/>
  <c r="X72" i="1"/>
  <c r="Y72" i="1" s="1"/>
  <c r="AR71" i="1"/>
  <c r="X71" i="1"/>
  <c r="Y71" i="1" s="1"/>
  <c r="AR69" i="1"/>
  <c r="X69" i="1"/>
  <c r="Y69" i="1" s="1"/>
  <c r="AR68" i="1"/>
  <c r="X68" i="1"/>
  <c r="Y68" i="1" s="1"/>
  <c r="AR67" i="1"/>
  <c r="X67" i="1"/>
  <c r="Y67" i="1" s="1"/>
  <c r="AR66" i="1"/>
  <c r="X66" i="1"/>
  <c r="Y66" i="1" s="1"/>
  <c r="AR65" i="1"/>
  <c r="X65" i="1"/>
  <c r="Y65" i="1" s="1"/>
  <c r="AR64" i="1"/>
  <c r="X64" i="1"/>
  <c r="Y64" i="1" s="1"/>
  <c r="AR63" i="1"/>
  <c r="X63" i="1"/>
  <c r="Y63" i="1" s="1"/>
  <c r="AR62" i="1"/>
  <c r="X62" i="1"/>
  <c r="Y62" i="1" s="1"/>
  <c r="AR61" i="1"/>
  <c r="X61" i="1"/>
  <c r="Y61" i="1" s="1"/>
  <c r="AR60" i="1"/>
  <c r="Y60" i="1"/>
  <c r="X60" i="1"/>
  <c r="AR59" i="1"/>
  <c r="X59" i="1"/>
  <c r="Y59" i="1" s="1"/>
  <c r="AR58" i="1"/>
  <c r="X58" i="1"/>
  <c r="Y58" i="1" s="1"/>
  <c r="AR57" i="1"/>
  <c r="X57" i="1"/>
  <c r="Y57" i="1" s="1"/>
  <c r="AR56" i="1"/>
  <c r="X56" i="1"/>
  <c r="Y56" i="1" s="1"/>
  <c r="AR55" i="1"/>
  <c r="X55" i="1"/>
  <c r="Y55" i="1" s="1"/>
  <c r="AR54" i="1"/>
  <c r="X54" i="1"/>
  <c r="Y54" i="1" s="1"/>
  <c r="AR53" i="1"/>
  <c r="X53" i="1"/>
  <c r="Y53" i="1" s="1"/>
  <c r="AR52" i="1"/>
  <c r="X52" i="1"/>
  <c r="Y52" i="1" s="1"/>
  <c r="AR51" i="1"/>
  <c r="X51" i="1"/>
  <c r="Y51" i="1" s="1"/>
  <c r="AR50" i="1"/>
  <c r="X50" i="1"/>
  <c r="Y50" i="1" s="1"/>
  <c r="AR49" i="1"/>
  <c r="X49" i="1"/>
  <c r="Y49" i="1" s="1"/>
  <c r="AR48" i="1"/>
  <c r="X48" i="1"/>
  <c r="Y48" i="1" s="1"/>
  <c r="AR47" i="1"/>
  <c r="X47" i="1"/>
  <c r="Y47" i="1" s="1"/>
  <c r="AR46" i="1"/>
  <c r="X46" i="1"/>
  <c r="Y46" i="1" s="1"/>
  <c r="AR45" i="1"/>
  <c r="X45" i="1"/>
  <c r="Y45" i="1" s="1"/>
  <c r="AR44" i="1"/>
  <c r="Y44" i="1"/>
  <c r="X44" i="1"/>
  <c r="AR43" i="1"/>
  <c r="X43" i="1"/>
  <c r="Y43" i="1" s="1"/>
  <c r="AR42" i="1"/>
  <c r="X42" i="1"/>
  <c r="Y42" i="1" s="1"/>
  <c r="AR41" i="1"/>
  <c r="X41" i="1"/>
  <c r="Y41" i="1" s="1"/>
  <c r="AR40" i="1"/>
  <c r="X40" i="1"/>
  <c r="Y40" i="1" s="1"/>
  <c r="AR39" i="1"/>
  <c r="X39" i="1"/>
  <c r="Y39" i="1" s="1"/>
  <c r="AR38" i="1"/>
  <c r="X38" i="1"/>
  <c r="Y38" i="1" s="1"/>
  <c r="AR37" i="1"/>
  <c r="X37" i="1"/>
  <c r="Y37" i="1" s="1"/>
  <c r="AR36" i="1"/>
  <c r="X36" i="1"/>
  <c r="Y36" i="1" s="1"/>
  <c r="AR35" i="1"/>
  <c r="X35" i="1"/>
  <c r="Y35" i="1" s="1"/>
  <c r="AR34" i="1"/>
  <c r="X34" i="1"/>
  <c r="Y34" i="1" s="1"/>
  <c r="AR33" i="1"/>
  <c r="X33" i="1"/>
  <c r="Y33" i="1" s="1"/>
  <c r="AR32" i="1"/>
  <c r="X32" i="1"/>
  <c r="Y32" i="1" s="1"/>
  <c r="AR31" i="1"/>
  <c r="X31" i="1"/>
  <c r="Y31" i="1" s="1"/>
  <c r="AR30" i="1"/>
  <c r="X30" i="1"/>
  <c r="Y30" i="1" s="1"/>
  <c r="AR29" i="1"/>
  <c r="X29" i="1"/>
  <c r="Y29" i="1" s="1"/>
  <c r="AR28" i="1"/>
  <c r="Y28" i="1"/>
  <c r="X28" i="1"/>
  <c r="AR27" i="1"/>
  <c r="X27" i="1"/>
  <c r="Y27" i="1" s="1"/>
  <c r="AR26" i="1"/>
  <c r="X26" i="1"/>
  <c r="Y26" i="1" s="1"/>
  <c r="AR25" i="1"/>
  <c r="X25" i="1"/>
  <c r="Y25" i="1" s="1"/>
  <c r="AR24" i="1"/>
  <c r="X24" i="1"/>
  <c r="Y24" i="1" s="1"/>
  <c r="AR23" i="1"/>
  <c r="X23" i="1"/>
  <c r="Y23" i="1" s="1"/>
  <c r="AR22" i="1"/>
  <c r="X22" i="1"/>
  <c r="Y22" i="1" s="1"/>
  <c r="AR21" i="1"/>
  <c r="X21" i="1"/>
  <c r="Y21" i="1" s="1"/>
  <c r="AR20" i="1"/>
  <c r="X20" i="1"/>
  <c r="Y20" i="1" s="1"/>
  <c r="AR19" i="1"/>
  <c r="X19" i="1"/>
  <c r="Y19" i="1" s="1"/>
  <c r="AS17" i="1"/>
  <c r="AR17" i="1"/>
  <c r="X17" i="1"/>
  <c r="Y17" i="1" s="1"/>
  <c r="AS16" i="1"/>
  <c r="AR16" i="1"/>
  <c r="X16" i="1"/>
  <c r="Y16" i="1" s="1"/>
  <c r="AS15" i="1"/>
  <c r="AR15" i="1"/>
  <c r="X15" i="1"/>
  <c r="Y15" i="1" s="1"/>
  <c r="AS14" i="1"/>
  <c r="AR14" i="1"/>
  <c r="X14" i="1"/>
  <c r="Y14" i="1" s="1"/>
  <c r="AS13" i="1"/>
  <c r="AR13" i="1"/>
  <c r="X13" i="1"/>
  <c r="Y13" i="1" s="1"/>
  <c r="AS12" i="1"/>
  <c r="AR12" i="1"/>
  <c r="X12" i="1"/>
  <c r="Y12" i="1" s="1"/>
  <c r="AS11" i="1"/>
  <c r="AR11" i="1"/>
  <c r="X11" i="1"/>
  <c r="Y11" i="1" s="1"/>
  <c r="AS10" i="1"/>
  <c r="AR10" i="1"/>
  <c r="X10" i="1"/>
  <c r="Y10" i="1" s="1"/>
  <c r="AS9" i="1"/>
  <c r="AR9" i="1"/>
  <c r="X9" i="1"/>
  <c r="Y9" i="1" s="1"/>
  <c r="AS8" i="1"/>
  <c r="AR8" i="1"/>
  <c r="X8" i="1"/>
  <c r="Y8" i="1" s="1"/>
  <c r="AS7" i="1"/>
  <c r="AR7" i="1"/>
  <c r="X7" i="1"/>
  <c r="Y7" i="1" s="1"/>
  <c r="AS6" i="1"/>
  <c r="AR6" i="1"/>
  <c r="X6" i="1"/>
  <c r="Y6" i="1" s="1"/>
  <c r="AS5" i="1"/>
  <c r="AR5" i="1"/>
  <c r="X5" i="1"/>
  <c r="Y5" i="1" s="1"/>
  <c r="AP350" i="1" l="1"/>
  <c r="AP348" i="1"/>
  <c r="AP346" i="1"/>
  <c r="AP344" i="1"/>
  <c r="AP349" i="1"/>
  <c r="AP347" i="1"/>
  <c r="AP345" i="1"/>
  <c r="AP343" i="1"/>
  <c r="AP333" i="1"/>
  <c r="AP335" i="1"/>
  <c r="AP313" i="1"/>
  <c r="AP315" i="1"/>
  <c r="AP239" i="1"/>
  <c r="AP231" i="1"/>
  <c r="AP223" i="1"/>
  <c r="AP215" i="1"/>
  <c r="AP205" i="1"/>
  <c r="AP197" i="1"/>
  <c r="AP189" i="1"/>
  <c r="AP242" i="1"/>
  <c r="AP233" i="1"/>
  <c r="AP225" i="1"/>
  <c r="AP217" i="1"/>
  <c r="AP207" i="1"/>
  <c r="AP199" i="1"/>
  <c r="AP191" i="1"/>
  <c r="AP129" i="1"/>
  <c r="AP119" i="1"/>
  <c r="AP111" i="1"/>
  <c r="AP103" i="1"/>
  <c r="AP95" i="1"/>
  <c r="AP87" i="1"/>
  <c r="AP79" i="1"/>
  <c r="AP71" i="1"/>
  <c r="AP62" i="1"/>
  <c r="AP54" i="1"/>
  <c r="AP46" i="1"/>
  <c r="AP38" i="1"/>
  <c r="AP30" i="1"/>
  <c r="AP22" i="1"/>
  <c r="AP131" i="1"/>
  <c r="AP123" i="1"/>
  <c r="AP113" i="1"/>
  <c r="AP105" i="1"/>
  <c r="AP97" i="1"/>
  <c r="AP89" i="1"/>
  <c r="AP81" i="1"/>
  <c r="AP73" i="1"/>
  <c r="AP64" i="1"/>
  <c r="AP56" i="1"/>
  <c r="AP48" i="1"/>
  <c r="AP40" i="1"/>
  <c r="AP32" i="1"/>
  <c r="AP24" i="1"/>
  <c r="AP332" i="1"/>
  <c r="AP334" i="1"/>
  <c r="AP317" i="1"/>
  <c r="AP310" i="1"/>
  <c r="AP306" i="1"/>
  <c r="AP302" i="1"/>
  <c r="AP298" i="1"/>
  <c r="AP294" i="1"/>
  <c r="AP322" i="1"/>
  <c r="AP312" i="1"/>
  <c r="AP308" i="1"/>
  <c r="AP304" i="1"/>
  <c r="AP300" i="1"/>
  <c r="AP296" i="1"/>
  <c r="AP290" i="1"/>
  <c r="AP292" i="1"/>
  <c r="AP258" i="1"/>
  <c r="AP254" i="1"/>
  <c r="AP286" i="1"/>
  <c r="AP278" i="1"/>
  <c r="AP270" i="1"/>
  <c r="AP260" i="1"/>
  <c r="AP256" i="1"/>
  <c r="AP252" i="1"/>
  <c r="AP251" i="1"/>
  <c r="AP250" i="1"/>
  <c r="AP247" i="1"/>
  <c r="AP238" i="1"/>
  <c r="AP235" i="1"/>
  <c r="AP230" i="1"/>
  <c r="AP227" i="1"/>
  <c r="AP222" i="1"/>
  <c r="AP219" i="1"/>
  <c r="AP214" i="1"/>
  <c r="AP211" i="1"/>
  <c r="AP204" i="1"/>
  <c r="AP201" i="1"/>
  <c r="AP196" i="1"/>
  <c r="AP193" i="1"/>
  <c r="AP188" i="1"/>
  <c r="AP186" i="1"/>
  <c r="AP249" i="1"/>
  <c r="AP237" i="1"/>
  <c r="AP229" i="1"/>
  <c r="AP221" i="1"/>
  <c r="AP213" i="1"/>
  <c r="AP203" i="1"/>
  <c r="AP195" i="1"/>
  <c r="AP184" i="1"/>
  <c r="AP133" i="1"/>
  <c r="AP125" i="1"/>
  <c r="AP115" i="1"/>
  <c r="AP107" i="1"/>
  <c r="AP99" i="1"/>
  <c r="AP91" i="1"/>
  <c r="AP83" i="1"/>
  <c r="AP75" i="1"/>
  <c r="AP66" i="1"/>
  <c r="AP58" i="1"/>
  <c r="AP50" i="1"/>
  <c r="AP42" i="1"/>
  <c r="AP34" i="1"/>
  <c r="AP26" i="1"/>
  <c r="AP135" i="1"/>
  <c r="AP127" i="1"/>
  <c r="AP117" i="1"/>
  <c r="AP109" i="1"/>
  <c r="AP101" i="1"/>
  <c r="AP93" i="1"/>
  <c r="AP85" i="1"/>
  <c r="AP77" i="1"/>
  <c r="AP68" i="1"/>
  <c r="AP60" i="1"/>
  <c r="AP52" i="1"/>
  <c r="AP44" i="1"/>
  <c r="AP36" i="1"/>
  <c r="AP28" i="1"/>
  <c r="AP20" i="1"/>
  <c r="AP23" i="1" l="1"/>
  <c r="AP39" i="1"/>
  <c r="AP55" i="1"/>
  <c r="AP72" i="1"/>
  <c r="AP88" i="1"/>
  <c r="AP104" i="1"/>
  <c r="AP120" i="1"/>
  <c r="AP6" i="1"/>
  <c r="AP29" i="1"/>
  <c r="AP45" i="1"/>
  <c r="AP61" i="1"/>
  <c r="AP78" i="1"/>
  <c r="AP94" i="1"/>
  <c r="AP110" i="1"/>
  <c r="AP128" i="1"/>
  <c r="AP10" i="1"/>
  <c r="AP16" i="1"/>
  <c r="AP19" i="1"/>
  <c r="AP25" i="1"/>
  <c r="AP27" i="1"/>
  <c r="AP33" i="1"/>
  <c r="AP35" i="1"/>
  <c r="AP41" i="1"/>
  <c r="AP43" i="1"/>
  <c r="AP49" i="1"/>
  <c r="AP51" i="1"/>
  <c r="AP57" i="1"/>
  <c r="AP59" i="1"/>
  <c r="AP65" i="1"/>
  <c r="AP67" i="1"/>
  <c r="AP74" i="1"/>
  <c r="AP76" i="1"/>
  <c r="AP82" i="1"/>
  <c r="AP84" i="1"/>
  <c r="AP90" i="1"/>
  <c r="AP92" i="1"/>
  <c r="AP98" i="1"/>
  <c r="AP100" i="1"/>
  <c r="AP106" i="1"/>
  <c r="AP108" i="1"/>
  <c r="AP114" i="1"/>
  <c r="AP116" i="1"/>
  <c r="AP124" i="1"/>
  <c r="AP126" i="1"/>
  <c r="AP132" i="1"/>
  <c r="AP134" i="1"/>
  <c r="AP149" i="1"/>
  <c r="AP190" i="1"/>
  <c r="AP206" i="1"/>
  <c r="AP224" i="1"/>
  <c r="AP241" i="1"/>
  <c r="AP272" i="1"/>
  <c r="AP288" i="1"/>
  <c r="AP314" i="1"/>
  <c r="AP323" i="1"/>
  <c r="AP316" i="1"/>
  <c r="AP321" i="1"/>
  <c r="AP328" i="1"/>
  <c r="AP326" i="1"/>
  <c r="AP339" i="1"/>
  <c r="AP192" i="1"/>
  <c r="AP210" i="1"/>
  <c r="AP226" i="1"/>
  <c r="AP246" i="1"/>
  <c r="AP266" i="1"/>
  <c r="AP274" i="1"/>
  <c r="AP282" i="1"/>
  <c r="AP12" i="1"/>
  <c r="AP14" i="1"/>
  <c r="AP330" i="1"/>
  <c r="AP31" i="1"/>
  <c r="AP47" i="1"/>
  <c r="AP63" i="1"/>
  <c r="AP80" i="1"/>
  <c r="AP96" i="1"/>
  <c r="AP112" i="1"/>
  <c r="AP130" i="1"/>
  <c r="AP5" i="1"/>
  <c r="AP7" i="1"/>
  <c r="AP9" i="1"/>
  <c r="AP11" i="1"/>
  <c r="AP13" i="1"/>
  <c r="AP15" i="1"/>
  <c r="AP17" i="1"/>
  <c r="AP21" i="1"/>
  <c r="AP37" i="1"/>
  <c r="AP53" i="1"/>
  <c r="AP69" i="1"/>
  <c r="AP86" i="1"/>
  <c r="AP102" i="1"/>
  <c r="AP118" i="1"/>
  <c r="AP136" i="1"/>
  <c r="AP139" i="1"/>
  <c r="AP147" i="1"/>
  <c r="AP155" i="1"/>
  <c r="AP163" i="1"/>
  <c r="AP174" i="1"/>
  <c r="AP182" i="1"/>
  <c r="AP141" i="1"/>
  <c r="AP157" i="1"/>
  <c r="AP165" i="1"/>
  <c r="AP168" i="1"/>
  <c r="AP176" i="1"/>
  <c r="AP142" i="1"/>
  <c r="AP150" i="1"/>
  <c r="AP158" i="1"/>
  <c r="AP169" i="1"/>
  <c r="AP177" i="1"/>
  <c r="AP198" i="1"/>
  <c r="AP216" i="1"/>
  <c r="AP232" i="1"/>
  <c r="AP262" i="1"/>
  <c r="AP280" i="1"/>
  <c r="AP261" i="1"/>
  <c r="AP271" i="1"/>
  <c r="AP279" i="1"/>
  <c r="AP287" i="1"/>
  <c r="AP289" i="1"/>
  <c r="AP293" i="1"/>
  <c r="AP327" i="1"/>
  <c r="AP331" i="1"/>
  <c r="AP325" i="1"/>
  <c r="AP336" i="1"/>
  <c r="AP341" i="1"/>
  <c r="AP8" i="1"/>
  <c r="AP143" i="1"/>
  <c r="AP151" i="1"/>
  <c r="AP159" i="1"/>
  <c r="AP170" i="1"/>
  <c r="AP178" i="1"/>
  <c r="AP140" i="1"/>
  <c r="AP148" i="1"/>
  <c r="AP156" i="1"/>
  <c r="AP164" i="1"/>
  <c r="AP175" i="1"/>
  <c r="AP183" i="1"/>
  <c r="AP187" i="1"/>
  <c r="AP194" i="1"/>
  <c r="AP212" i="1"/>
  <c r="AP228" i="1"/>
  <c r="AP248" i="1"/>
  <c r="AP200" i="1"/>
  <c r="AP218" i="1"/>
  <c r="AP234" i="1"/>
  <c r="AP253" i="1"/>
  <c r="AP263" i="1"/>
  <c r="AP273" i="1"/>
  <c r="AP281" i="1"/>
  <c r="AP324" i="1"/>
  <c r="AP138" i="1"/>
  <c r="AP146" i="1"/>
  <c r="AP154" i="1"/>
  <c r="AP162" i="1"/>
  <c r="AP173" i="1"/>
  <c r="AP181" i="1"/>
  <c r="AP267" i="1"/>
  <c r="AP275" i="1"/>
  <c r="AP283" i="1"/>
  <c r="AP329" i="1"/>
  <c r="AP342" i="1"/>
  <c r="AP137" i="1"/>
  <c r="AP145" i="1"/>
  <c r="AP153" i="1"/>
  <c r="AP161" i="1"/>
  <c r="AP172" i="1"/>
  <c r="AP180" i="1"/>
  <c r="AP144" i="1"/>
  <c r="AP152" i="1"/>
  <c r="AP160" i="1"/>
  <c r="AP171" i="1"/>
  <c r="AP179" i="1"/>
  <c r="AP202" i="1"/>
  <c r="AP220" i="1"/>
  <c r="AP236" i="1"/>
  <c r="AP185" i="1"/>
  <c r="AP255" i="1"/>
  <c r="AP257" i="1"/>
  <c r="AP268" i="1"/>
  <c r="AP276" i="1"/>
  <c r="AP284" i="1"/>
  <c r="AP259" i="1"/>
  <c r="AP269" i="1"/>
  <c r="AP277" i="1"/>
  <c r="AP285" i="1"/>
  <c r="AP291" i="1"/>
  <c r="AP295" i="1"/>
  <c r="AP299" i="1"/>
  <c r="AP303" i="1"/>
  <c r="AP307" i="1"/>
  <c r="AP311" i="1"/>
  <c r="AP297" i="1"/>
  <c r="AP301" i="1"/>
  <c r="AP305" i="1"/>
  <c r="AP309" i="1"/>
  <c r="AP351" i="1"/>
  <c r="AP340" i="1"/>
</calcChain>
</file>

<file path=xl/sharedStrings.xml><?xml version="1.0" encoding="utf-8"?>
<sst xmlns="http://schemas.openxmlformats.org/spreadsheetml/2006/main" count="3332" uniqueCount="259">
  <si>
    <t>Area 1</t>
  </si>
  <si>
    <t>Area 2</t>
  </si>
  <si>
    <t>Rock</t>
  </si>
  <si>
    <t>Sample</t>
  </si>
  <si>
    <t>Locality</t>
  </si>
  <si>
    <t>Mica 1</t>
  </si>
  <si>
    <t>Mica 2</t>
  </si>
  <si>
    <t>n</t>
  </si>
  <si>
    <t>SiO2</t>
  </si>
  <si>
    <t>TiO2</t>
  </si>
  <si>
    <t>Al2O3</t>
  </si>
  <si>
    <t>FeO</t>
  </si>
  <si>
    <t>MnO</t>
  </si>
  <si>
    <t>MgO</t>
  </si>
  <si>
    <t>ZnO</t>
  </si>
  <si>
    <t>CaO</t>
  </si>
  <si>
    <t>Cs20</t>
  </si>
  <si>
    <t>Rb2O</t>
  </si>
  <si>
    <t>Li2O</t>
  </si>
  <si>
    <t>Na2O</t>
  </si>
  <si>
    <t>K2O</t>
  </si>
  <si>
    <t>F</t>
  </si>
  <si>
    <t>Fekv</t>
  </si>
  <si>
    <t>Total</t>
  </si>
  <si>
    <t>Si</t>
  </si>
  <si>
    <t>Ti</t>
  </si>
  <si>
    <t>Al</t>
  </si>
  <si>
    <t>Fe</t>
  </si>
  <si>
    <t>Mn</t>
  </si>
  <si>
    <t>Mg</t>
  </si>
  <si>
    <t>Zn</t>
  </si>
  <si>
    <t>Ca</t>
  </si>
  <si>
    <t>Cs</t>
  </si>
  <si>
    <t>Rb</t>
  </si>
  <si>
    <t>Li</t>
  </si>
  <si>
    <t>Na</t>
  </si>
  <si>
    <t>K</t>
  </si>
  <si>
    <t>OKT ocup</t>
  </si>
  <si>
    <t>Li calc Si</t>
  </si>
  <si>
    <t>Li for Mg-rich</t>
  </si>
  <si>
    <t>Li calc vanLicht</t>
  </si>
  <si>
    <t>Bohemian Massif</t>
  </si>
  <si>
    <t>Central Bohemian Pluton</t>
  </si>
  <si>
    <t>graniodiorite</t>
  </si>
  <si>
    <t>Vápenice</t>
  </si>
  <si>
    <t>flogopite</t>
  </si>
  <si>
    <t>Krhanice</t>
  </si>
  <si>
    <t>Mg-biotite</t>
  </si>
  <si>
    <t>granite</t>
  </si>
  <si>
    <t>Žernovka</t>
  </si>
  <si>
    <t>Třebíč pluton</t>
  </si>
  <si>
    <t>durbachite</t>
  </si>
  <si>
    <t>Třebíč</t>
  </si>
  <si>
    <t>Moldanubicum</t>
  </si>
  <si>
    <t>glimerite</t>
  </si>
  <si>
    <t>Chroboly</t>
  </si>
  <si>
    <t>Kozárovice</t>
  </si>
  <si>
    <t>Hudčice</t>
  </si>
  <si>
    <t>Langegg</t>
  </si>
  <si>
    <t>Zvůle</t>
  </si>
  <si>
    <t>Rozvadov</t>
  </si>
  <si>
    <t>Šumava</t>
  </si>
  <si>
    <t>biotite</t>
  </si>
  <si>
    <t>Grasselstein</t>
  </si>
  <si>
    <t>Griesbach</t>
  </si>
  <si>
    <t>zinnwaldite</t>
  </si>
  <si>
    <t>western Erzgebirge</t>
  </si>
  <si>
    <t>Nejdek</t>
  </si>
  <si>
    <t>5442 A</t>
  </si>
  <si>
    <t>Vykmanov</t>
  </si>
  <si>
    <t>Vykman</t>
  </si>
  <si>
    <t>5476(1)</t>
  </si>
  <si>
    <t>5476(2)</t>
  </si>
  <si>
    <t>5476(3)</t>
  </si>
  <si>
    <t>5476(4)</t>
  </si>
  <si>
    <t>5443A</t>
  </si>
  <si>
    <t>Horní Blatná</t>
  </si>
  <si>
    <t>Podlesí</t>
  </si>
  <si>
    <t>leucogranite</t>
  </si>
  <si>
    <t>5536_1</t>
  </si>
  <si>
    <t>Krásno, Kž-22</t>
  </si>
  <si>
    <t>5536_3</t>
  </si>
  <si>
    <t>5536_5</t>
  </si>
  <si>
    <t>5536_9</t>
  </si>
  <si>
    <t>feldspatite</t>
  </si>
  <si>
    <t>Krásno</t>
  </si>
  <si>
    <t>Bt granite</t>
  </si>
  <si>
    <t>UST granite</t>
  </si>
  <si>
    <t>eastern Erzgebirge</t>
  </si>
  <si>
    <t>Cínovec, CS-1</t>
  </si>
  <si>
    <t>4938 new</t>
  </si>
  <si>
    <t>4692new</t>
  </si>
  <si>
    <t>4941new</t>
  </si>
  <si>
    <t>greisen</t>
  </si>
  <si>
    <t>Cínovec mine south</t>
  </si>
  <si>
    <t>4931A</t>
  </si>
  <si>
    <t>CS-1,6</t>
  </si>
  <si>
    <t>CS-1/14</t>
  </si>
  <si>
    <t>CS-1/35</t>
  </si>
  <si>
    <t>CS-1,43</t>
  </si>
  <si>
    <t>CS-1/49</t>
  </si>
  <si>
    <t>Krupka-Lukáš</t>
  </si>
  <si>
    <t>Krupka-Preiselberg</t>
  </si>
  <si>
    <t>Krupka</t>
  </si>
  <si>
    <t>5477(1)</t>
  </si>
  <si>
    <t>5477(2)</t>
  </si>
  <si>
    <t>5477(3)</t>
  </si>
  <si>
    <t>5477(4)</t>
  </si>
  <si>
    <t>5477(5)</t>
  </si>
  <si>
    <t>5463(1)</t>
  </si>
  <si>
    <t>Jáchymov</t>
  </si>
  <si>
    <t>5463(2)</t>
  </si>
  <si>
    <t>5463(3)</t>
  </si>
  <si>
    <t>5463(4)</t>
  </si>
  <si>
    <t>muscovite</t>
  </si>
  <si>
    <t>Brazil</t>
  </si>
  <si>
    <t>Madeira pluton</t>
  </si>
  <si>
    <t>Bt-granite</t>
  </si>
  <si>
    <t>PHR-96</t>
  </si>
  <si>
    <t>Pitinga</t>
  </si>
  <si>
    <t>Amp-Bt granite</t>
  </si>
  <si>
    <t>PHR-101</t>
  </si>
  <si>
    <t>Ab-granite</t>
  </si>
  <si>
    <t>PHR-163</t>
  </si>
  <si>
    <t>PHR-176</t>
  </si>
  <si>
    <t>PHR-191</t>
  </si>
  <si>
    <t>cryolite granite</t>
  </si>
  <si>
    <t>lepidolite</t>
  </si>
  <si>
    <t xml:space="preserve">Finland </t>
  </si>
  <si>
    <t>Wiborg batholith</t>
  </si>
  <si>
    <t>Rapakivi</t>
  </si>
  <si>
    <t>Kimi</t>
  </si>
  <si>
    <t>Kimi stock</t>
  </si>
  <si>
    <t>marginal pegmatite</t>
  </si>
  <si>
    <t>4720 A</t>
  </si>
  <si>
    <t>4720 B</t>
  </si>
  <si>
    <t>Li-phengite</t>
  </si>
  <si>
    <t>Russia</t>
  </si>
  <si>
    <t>Orlovka pluton</t>
  </si>
  <si>
    <t>X-343</t>
  </si>
  <si>
    <t>Orlovka</t>
  </si>
  <si>
    <t>O_82.</t>
  </si>
  <si>
    <t>Lpd granite</t>
  </si>
  <si>
    <t>O-369</t>
  </si>
  <si>
    <t>layered rock</t>
  </si>
  <si>
    <t>O_353.</t>
  </si>
  <si>
    <t>France</t>
  </si>
  <si>
    <t>Echasieres pluton</t>
  </si>
  <si>
    <t>3059/1</t>
  </si>
  <si>
    <t>Beauvoir, GPF-1</t>
  </si>
  <si>
    <t>3059/2</t>
  </si>
  <si>
    <t>3059/3a</t>
  </si>
  <si>
    <t>3059/3b</t>
  </si>
  <si>
    <t>3059/4</t>
  </si>
  <si>
    <t>3060/1</t>
  </si>
  <si>
    <t>3060/2</t>
  </si>
  <si>
    <t>3060/3</t>
  </si>
  <si>
    <t>3060/4</t>
  </si>
  <si>
    <t>3060/5</t>
  </si>
  <si>
    <t>3062/1</t>
  </si>
  <si>
    <t>3062/2</t>
  </si>
  <si>
    <t>3062/3</t>
  </si>
  <si>
    <t>3062/4</t>
  </si>
  <si>
    <t>3062/5</t>
  </si>
  <si>
    <t>3063/1</t>
  </si>
  <si>
    <t>3063/2</t>
  </si>
  <si>
    <t>3063/3</t>
  </si>
  <si>
    <t>3063/4</t>
  </si>
  <si>
    <t>3063/5</t>
  </si>
  <si>
    <t>3064/1</t>
  </si>
  <si>
    <t>3064/2</t>
  </si>
  <si>
    <t>3064/3</t>
  </si>
  <si>
    <t>3064/4</t>
  </si>
  <si>
    <t>3064/5</t>
  </si>
  <si>
    <t>3064/6</t>
  </si>
  <si>
    <t>3065/1</t>
  </si>
  <si>
    <t>3065/2</t>
  </si>
  <si>
    <t>3065/3</t>
  </si>
  <si>
    <t>3065/4</t>
  </si>
  <si>
    <t>3065/5</t>
  </si>
  <si>
    <t>3066/1</t>
  </si>
  <si>
    <t>3066/3</t>
  </si>
  <si>
    <t>3066/4</t>
  </si>
  <si>
    <t>3066/5</t>
  </si>
  <si>
    <t>3067/1</t>
  </si>
  <si>
    <t>3067/2</t>
  </si>
  <si>
    <t>3067/3a</t>
  </si>
  <si>
    <t>3067/3b</t>
  </si>
  <si>
    <t>3067/4</t>
  </si>
  <si>
    <t>3067/5</t>
  </si>
  <si>
    <t>3068/1</t>
  </si>
  <si>
    <t>3068/2a</t>
  </si>
  <si>
    <t>3068/2b</t>
  </si>
  <si>
    <t>3068/3a</t>
  </si>
  <si>
    <t>3068/3b</t>
  </si>
  <si>
    <t>3068/4</t>
  </si>
  <si>
    <t>3068/5</t>
  </si>
  <si>
    <t>3069/2</t>
  </si>
  <si>
    <t>3069/3</t>
  </si>
  <si>
    <t>3069/4</t>
  </si>
  <si>
    <t>3069/5</t>
  </si>
  <si>
    <t>England</t>
  </si>
  <si>
    <t>Cornwall</t>
  </si>
  <si>
    <t>Henderson 1989</t>
  </si>
  <si>
    <t>aplite</t>
  </si>
  <si>
    <t>Li-muscovite</t>
  </si>
  <si>
    <t>Canada</t>
  </si>
  <si>
    <t>Tanco mine</t>
  </si>
  <si>
    <t>pegmatite</t>
  </si>
  <si>
    <t>Van Lichtervelde 2008</t>
  </si>
  <si>
    <t>secondary</t>
  </si>
  <si>
    <t>primary</t>
  </si>
  <si>
    <t>Li2O calcF</t>
  </si>
  <si>
    <t>Li2OcalcRb</t>
  </si>
  <si>
    <t>Li2O calcGrew</t>
  </si>
  <si>
    <t>Li calc Minier</t>
  </si>
  <si>
    <t>Portugal</t>
  </si>
  <si>
    <t>Panasqueira pluton</t>
  </si>
  <si>
    <t>Ms-granite</t>
  </si>
  <si>
    <t>Panas 5</t>
  </si>
  <si>
    <t>Panasqueira mine</t>
  </si>
  <si>
    <t>Panas 28</t>
  </si>
  <si>
    <t>Panas 43</t>
  </si>
  <si>
    <t>Panas 8</t>
  </si>
  <si>
    <t>Panas 53</t>
  </si>
  <si>
    <t>Panas 9</t>
  </si>
  <si>
    <t>Panas 10</t>
  </si>
  <si>
    <t>Panas 11</t>
  </si>
  <si>
    <t>lode</t>
  </si>
  <si>
    <t>Panas 20</t>
  </si>
  <si>
    <t>phengite granite</t>
  </si>
  <si>
    <t>O-1182</t>
  </si>
  <si>
    <t>Orlovka mine</t>
  </si>
  <si>
    <t>phengite</t>
  </si>
  <si>
    <t>Ab-Mcl granite</t>
  </si>
  <si>
    <t>O_1199.</t>
  </si>
  <si>
    <t>Ms granite</t>
  </si>
  <si>
    <t>O_222</t>
  </si>
  <si>
    <t>O_222.</t>
  </si>
  <si>
    <t>Argemela stock</t>
  </si>
  <si>
    <t>aplitic dyke</t>
  </si>
  <si>
    <t>borehole</t>
  </si>
  <si>
    <t>magmatic</t>
  </si>
  <si>
    <t>border facies</t>
  </si>
  <si>
    <t>quary</t>
  </si>
  <si>
    <t>main facies</t>
  </si>
  <si>
    <t>grain core</t>
  </si>
  <si>
    <t>grain rim</t>
  </si>
  <si>
    <t>overgrowth</t>
  </si>
  <si>
    <t>oriented textures</t>
  </si>
  <si>
    <t>5505A</t>
  </si>
  <si>
    <t>5505B</t>
  </si>
  <si>
    <t>5507A</t>
  </si>
  <si>
    <t>wt%</t>
  </si>
  <si>
    <t>apfu</t>
  </si>
  <si>
    <t>EPMA</t>
  </si>
  <si>
    <t>LA ICP MS</t>
  </si>
  <si>
    <t>formula</t>
  </si>
  <si>
    <t>Li 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</si>
</sst>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4" borderId="0" xfId="0" applyNumberFormat="1" applyFill="1"/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6" borderId="0" xfId="0" applyNumberFormat="1" applyFill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5"/>
  <sheetViews>
    <sheetView tabSelected="1" workbookViewId="0">
      <pane ySplit="2" topLeftCell="A3" activePane="bottomLeft" state="frozen"/>
      <selection activeCell="AH1" sqref="AH1"/>
      <selection pane="bottomLeft" activeCell="AR2" sqref="AR2"/>
    </sheetView>
  </sheetViews>
  <sheetFormatPr defaultRowHeight="15" x14ac:dyDescent="0.25"/>
  <cols>
    <col min="1" max="1" width="10.7109375" customWidth="1"/>
    <col min="2" max="2" width="33" style="18" customWidth="1"/>
    <col min="3" max="3" width="19.7109375" customWidth="1"/>
    <col min="4" max="4" width="9.140625" style="2"/>
    <col min="5" max="5" width="12" customWidth="1"/>
    <col min="6" max="6" width="9.140625" style="18"/>
    <col min="7" max="7" width="17.42578125" customWidth="1"/>
    <col min="8" max="8" width="12" customWidth="1"/>
    <col min="9" max="9" width="9.140625" style="18" customWidth="1"/>
    <col min="10" max="20" width="9.140625" style="19"/>
    <col min="21" max="21" width="9.140625" style="20"/>
    <col min="22" max="25" width="9.140625" style="19"/>
  </cols>
  <sheetData>
    <row r="1" spans="1:46" x14ac:dyDescent="0.25">
      <c r="J1" s="19" t="s">
        <v>255</v>
      </c>
      <c r="K1" s="19" t="s">
        <v>255</v>
      </c>
      <c r="L1" s="19" t="s">
        <v>255</v>
      </c>
      <c r="M1" s="19" t="s">
        <v>255</v>
      </c>
      <c r="N1" s="19" t="s">
        <v>255</v>
      </c>
      <c r="O1" s="19" t="s">
        <v>255</v>
      </c>
      <c r="P1" s="19" t="s">
        <v>255</v>
      </c>
      <c r="Q1" s="19" t="s">
        <v>255</v>
      </c>
      <c r="R1" s="19" t="s">
        <v>255</v>
      </c>
      <c r="S1" s="19" t="s">
        <v>255</v>
      </c>
      <c r="T1" s="19" t="s">
        <v>256</v>
      </c>
      <c r="U1" s="19" t="s">
        <v>255</v>
      </c>
      <c r="V1" s="19" t="s">
        <v>255</v>
      </c>
      <c r="W1" s="19" t="s">
        <v>255</v>
      </c>
      <c r="AA1" t="s">
        <v>257</v>
      </c>
      <c r="AR1" t="s">
        <v>258</v>
      </c>
    </row>
    <row r="2" spans="1:46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/>
      <c r="G2" s="1" t="s">
        <v>5</v>
      </c>
      <c r="H2" s="1" t="s">
        <v>6</v>
      </c>
      <c r="I2" s="2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4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5"/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21</v>
      </c>
      <c r="AP2" s="6" t="s">
        <v>37</v>
      </c>
      <c r="AR2" s="6" t="s">
        <v>38</v>
      </c>
      <c r="AS2" t="s">
        <v>39</v>
      </c>
      <c r="AT2" s="6" t="s">
        <v>40</v>
      </c>
    </row>
    <row r="3" spans="1:46" x14ac:dyDescent="0.25">
      <c r="A3" s="1"/>
      <c r="B3" s="1"/>
      <c r="C3" s="1"/>
      <c r="E3" s="1"/>
      <c r="F3" s="2"/>
      <c r="G3" s="1"/>
      <c r="H3" s="1"/>
      <c r="I3" s="2"/>
      <c r="J3" s="3" t="s">
        <v>253</v>
      </c>
      <c r="K3" s="3" t="s">
        <v>253</v>
      </c>
      <c r="L3" s="3" t="s">
        <v>253</v>
      </c>
      <c r="M3" s="3" t="s">
        <v>253</v>
      </c>
      <c r="N3" s="3" t="s">
        <v>253</v>
      </c>
      <c r="O3" s="3" t="s">
        <v>253</v>
      </c>
      <c r="P3" s="3" t="s">
        <v>253</v>
      </c>
      <c r="Q3" s="3" t="s">
        <v>253</v>
      </c>
      <c r="R3" s="3" t="s">
        <v>253</v>
      </c>
      <c r="S3" s="3" t="s">
        <v>253</v>
      </c>
      <c r="T3" s="3" t="s">
        <v>253</v>
      </c>
      <c r="U3" s="3" t="s">
        <v>253</v>
      </c>
      <c r="V3" s="3" t="s">
        <v>253</v>
      </c>
      <c r="W3" s="3" t="s">
        <v>253</v>
      </c>
      <c r="X3" s="3" t="s">
        <v>253</v>
      </c>
      <c r="Y3" s="3" t="s">
        <v>253</v>
      </c>
      <c r="Z3" s="5"/>
      <c r="AA3" s="6" t="s">
        <v>254</v>
      </c>
      <c r="AB3" s="6" t="s">
        <v>254</v>
      </c>
      <c r="AC3" s="6" t="s">
        <v>254</v>
      </c>
      <c r="AD3" s="6" t="s">
        <v>254</v>
      </c>
      <c r="AE3" s="6" t="s">
        <v>254</v>
      </c>
      <c r="AF3" s="6" t="s">
        <v>254</v>
      </c>
      <c r="AG3" s="6" t="s">
        <v>254</v>
      </c>
      <c r="AH3" s="6" t="s">
        <v>254</v>
      </c>
      <c r="AI3" s="6" t="s">
        <v>254</v>
      </c>
      <c r="AJ3" s="6" t="s">
        <v>254</v>
      </c>
      <c r="AK3" s="6" t="s">
        <v>254</v>
      </c>
      <c r="AL3" s="6" t="s">
        <v>254</v>
      </c>
      <c r="AM3" s="6" t="s">
        <v>254</v>
      </c>
      <c r="AN3" s="6" t="s">
        <v>254</v>
      </c>
      <c r="AP3" s="6"/>
      <c r="AR3" s="6" t="s">
        <v>253</v>
      </c>
      <c r="AS3" s="6" t="s">
        <v>253</v>
      </c>
      <c r="AT3" s="6" t="s">
        <v>253</v>
      </c>
    </row>
    <row r="4" spans="1:46" s="1" customFormat="1" x14ac:dyDescent="0.25">
      <c r="B4" s="2"/>
      <c r="D4" s="2"/>
      <c r="F4" s="2"/>
      <c r="I4" s="2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7"/>
      <c r="W4" s="7"/>
      <c r="X4" s="7"/>
      <c r="Y4" s="7"/>
    </row>
    <row r="5" spans="1:46" s="9" customFormat="1" x14ac:dyDescent="0.25">
      <c r="A5" s="9" t="s">
        <v>41</v>
      </c>
      <c r="B5" s="10" t="s">
        <v>42</v>
      </c>
      <c r="C5" s="9" t="s">
        <v>43</v>
      </c>
      <c r="D5" s="10">
        <v>4847</v>
      </c>
      <c r="E5" s="11" t="s">
        <v>44</v>
      </c>
      <c r="F5" s="12"/>
      <c r="G5" s="13" t="s">
        <v>45</v>
      </c>
      <c r="H5" s="13"/>
      <c r="I5" s="14">
        <v>27</v>
      </c>
      <c r="J5" s="15">
        <v>37.74</v>
      </c>
      <c r="K5" s="15">
        <v>3.42</v>
      </c>
      <c r="L5" s="15">
        <v>13.72</v>
      </c>
      <c r="M5" s="15">
        <v>16.809999999999999</v>
      </c>
      <c r="N5" s="15">
        <v>0.28999999999999998</v>
      </c>
      <c r="O5" s="15">
        <v>13.76</v>
      </c>
      <c r="P5" s="15"/>
      <c r="Q5" s="15">
        <v>0</v>
      </c>
      <c r="R5" s="15"/>
      <c r="S5" s="15">
        <v>0.06</v>
      </c>
      <c r="T5" s="16">
        <v>0.06</v>
      </c>
      <c r="U5" s="15">
        <v>0.09</v>
      </c>
      <c r="V5" s="15">
        <v>9.6199999999999992</v>
      </c>
      <c r="W5" s="15">
        <v>0.53</v>
      </c>
      <c r="X5" s="15">
        <f>-W5/2.37</f>
        <v>-0.22362869198312235</v>
      </c>
      <c r="Y5" s="15">
        <f t="shared" ref="Y5:Y68" si="0">SUM(J5:X5)</f>
        <v>95.8763713080169</v>
      </c>
      <c r="Z5" s="11"/>
      <c r="AA5" s="17">
        <v>5.6850548671069774</v>
      </c>
      <c r="AB5" s="17">
        <v>0.38738429984419848</v>
      </c>
      <c r="AC5" s="17">
        <v>2.4356617103003706</v>
      </c>
      <c r="AD5" s="17">
        <v>2.1174035145606309</v>
      </c>
      <c r="AE5" s="17">
        <v>3.6997254955962795E-2</v>
      </c>
      <c r="AF5" s="17">
        <v>3.0897418621019703</v>
      </c>
      <c r="AG5" s="17">
        <v>0</v>
      </c>
      <c r="AH5" s="17">
        <v>0</v>
      </c>
      <c r="AI5" s="17">
        <v>0</v>
      </c>
      <c r="AJ5" s="17">
        <v>3.8539222239925616E-3</v>
      </c>
      <c r="AK5" s="17">
        <v>3.6346562340063712E-2</v>
      </c>
      <c r="AL5" s="17">
        <v>2.6283525719290997E-2</v>
      </c>
      <c r="AM5" s="17">
        <v>1.8484889277737118</v>
      </c>
      <c r="AN5" s="17">
        <v>0.25245557010622155</v>
      </c>
      <c r="AO5" s="11"/>
      <c r="AP5" s="17">
        <f t="shared" ref="AP5:AP68" si="1">AA5+AB5+AC5+AD5+AE5+AF5+AG5+AH5+AK5-8</f>
        <v>5.7885900712101765</v>
      </c>
      <c r="AQ5" s="11"/>
      <c r="AR5" s="11">
        <f t="shared" ref="AR5:AR17" si="2">0.289*J5-9.658</f>
        <v>1.2488600000000005</v>
      </c>
      <c r="AS5" s="11">
        <f t="shared" ref="AS5:AS17" si="3">(2.1/(0.356+O5))-0.088</f>
        <v>6.076735619155571E-2</v>
      </c>
      <c r="AT5" s="11"/>
    </row>
    <row r="6" spans="1:46" s="9" customFormat="1" x14ac:dyDescent="0.25">
      <c r="A6" s="9" t="s">
        <v>41</v>
      </c>
      <c r="B6" s="10" t="s">
        <v>42</v>
      </c>
      <c r="C6" s="9" t="s">
        <v>43</v>
      </c>
      <c r="D6" s="10">
        <v>4849</v>
      </c>
      <c r="E6" s="11" t="s">
        <v>46</v>
      </c>
      <c r="F6" s="12"/>
      <c r="G6" s="13" t="s">
        <v>47</v>
      </c>
      <c r="H6" s="13"/>
      <c r="I6" s="14">
        <v>23</v>
      </c>
      <c r="J6" s="15">
        <v>35.97</v>
      </c>
      <c r="K6" s="15">
        <v>3.26</v>
      </c>
      <c r="L6" s="15">
        <v>15.68</v>
      </c>
      <c r="M6" s="15">
        <v>21.26</v>
      </c>
      <c r="N6" s="15">
        <v>0.48</v>
      </c>
      <c r="O6" s="15">
        <v>8.94</v>
      </c>
      <c r="P6" s="15"/>
      <c r="Q6" s="15">
        <v>0.02</v>
      </c>
      <c r="R6" s="15"/>
      <c r="S6" s="15">
        <v>0.01</v>
      </c>
      <c r="T6" s="16">
        <v>0.04</v>
      </c>
      <c r="U6" s="15">
        <v>0.08</v>
      </c>
      <c r="V6" s="15">
        <v>9.69</v>
      </c>
      <c r="W6" s="15">
        <v>0</v>
      </c>
      <c r="X6" s="15">
        <f t="shared" ref="X6:X141" si="4">-W6/2.37</f>
        <v>0</v>
      </c>
      <c r="Y6" s="15">
        <f t="shared" si="0"/>
        <v>95.43</v>
      </c>
      <c r="Z6" s="11"/>
      <c r="AA6" s="17">
        <v>5.5558812714304429</v>
      </c>
      <c r="AB6" s="17">
        <v>0.37862846716840021</v>
      </c>
      <c r="AC6" s="17">
        <v>2.8542280491298233</v>
      </c>
      <c r="AD6" s="17">
        <v>2.7458634119258982</v>
      </c>
      <c r="AE6" s="17">
        <v>6.279029099525256E-2</v>
      </c>
      <c r="AF6" s="17">
        <v>2.058358588380099</v>
      </c>
      <c r="AG6" s="17">
        <v>0</v>
      </c>
      <c r="AH6" s="17">
        <v>3.3095156050903592E-3</v>
      </c>
      <c r="AI6" s="17">
        <v>0</v>
      </c>
      <c r="AJ6" s="17">
        <v>6.5861474497326935E-4</v>
      </c>
      <c r="AK6" s="17">
        <v>2.4845734288282111E-2</v>
      </c>
      <c r="AL6" s="17">
        <v>2.3955809633232315E-2</v>
      </c>
      <c r="AM6" s="17">
        <v>1.9091731257359854</v>
      </c>
      <c r="AN6" s="17">
        <v>0</v>
      </c>
      <c r="AO6" s="11"/>
      <c r="AP6" s="17">
        <f t="shared" si="1"/>
        <v>5.6839053289232879</v>
      </c>
      <c r="AQ6" s="11"/>
      <c r="AR6" s="11">
        <f t="shared" si="2"/>
        <v>0.73733000000000004</v>
      </c>
      <c r="AS6" s="11">
        <f t="shared" si="3"/>
        <v>0.13790361445783136</v>
      </c>
      <c r="AT6" s="11"/>
    </row>
    <row r="7" spans="1:46" s="9" customFormat="1" x14ac:dyDescent="0.25">
      <c r="A7" s="9" t="s">
        <v>41</v>
      </c>
      <c r="B7" s="10" t="s">
        <v>42</v>
      </c>
      <c r="C7" s="9" t="s">
        <v>48</v>
      </c>
      <c r="D7" s="10">
        <v>4850</v>
      </c>
      <c r="E7" s="11" t="s">
        <v>49</v>
      </c>
      <c r="F7" s="12"/>
      <c r="G7" s="13" t="s">
        <v>45</v>
      </c>
      <c r="H7" s="13"/>
      <c r="I7" s="14">
        <v>20</v>
      </c>
      <c r="J7" s="15">
        <v>38.24</v>
      </c>
      <c r="K7" s="15">
        <v>3.23</v>
      </c>
      <c r="L7" s="15">
        <v>14.4</v>
      </c>
      <c r="M7" s="15">
        <v>16.86</v>
      </c>
      <c r="N7" s="15">
        <v>0.28000000000000003</v>
      </c>
      <c r="O7" s="15">
        <v>12.82</v>
      </c>
      <c r="P7" s="15"/>
      <c r="Q7" s="15">
        <v>0.01</v>
      </c>
      <c r="R7" s="15"/>
      <c r="S7" s="15">
        <v>0.09</v>
      </c>
      <c r="T7" s="16">
        <v>0.22</v>
      </c>
      <c r="U7" s="15">
        <v>0.09</v>
      </c>
      <c r="V7" s="15">
        <v>10.18</v>
      </c>
      <c r="W7" s="15">
        <v>0.66</v>
      </c>
      <c r="X7" s="15">
        <f t="shared" si="4"/>
        <v>-0.27848101265822783</v>
      </c>
      <c r="Y7" s="15">
        <f t="shared" si="0"/>
        <v>96.801518987341751</v>
      </c>
      <c r="Z7" s="11"/>
      <c r="AA7" s="17">
        <v>5.711703889363287</v>
      </c>
      <c r="AB7" s="17">
        <v>0.36277175642003356</v>
      </c>
      <c r="AC7" s="17">
        <v>2.5347806647093676</v>
      </c>
      <c r="AD7" s="17">
        <v>2.1057583065770284</v>
      </c>
      <c r="AE7" s="17">
        <v>3.5419674999537354E-2</v>
      </c>
      <c r="AF7" s="17">
        <v>2.8543473659834162</v>
      </c>
      <c r="AG7" s="17">
        <v>0</v>
      </c>
      <c r="AH7" s="17">
        <v>1.6001832487181449E-3</v>
      </c>
      <c r="AI7" s="17">
        <v>0</v>
      </c>
      <c r="AJ7" s="17">
        <v>5.7320403782329457E-3</v>
      </c>
      <c r="AK7" s="17">
        <v>0.13214471786736939</v>
      </c>
      <c r="AL7" s="17">
        <v>2.606145496266609E-2</v>
      </c>
      <c r="AM7" s="17">
        <v>1.9395661479129427</v>
      </c>
      <c r="AN7" s="17">
        <v>0.31172243446397341</v>
      </c>
      <c r="AO7" s="11"/>
      <c r="AP7" s="17">
        <f t="shared" si="1"/>
        <v>5.7385265591687578</v>
      </c>
      <c r="AQ7" s="11"/>
      <c r="AR7" s="11">
        <f t="shared" si="2"/>
        <v>1.3933599999999995</v>
      </c>
      <c r="AS7" s="11">
        <f t="shared" si="3"/>
        <v>7.138069216757742E-2</v>
      </c>
      <c r="AT7" s="11"/>
    </row>
    <row r="8" spans="1:46" s="9" customFormat="1" x14ac:dyDescent="0.25">
      <c r="A8" s="9" t="s">
        <v>41</v>
      </c>
      <c r="B8" s="10" t="s">
        <v>50</v>
      </c>
      <c r="C8" s="9" t="s">
        <v>51</v>
      </c>
      <c r="D8" s="10">
        <v>4588</v>
      </c>
      <c r="E8" s="11" t="s">
        <v>52</v>
      </c>
      <c r="F8" s="12"/>
      <c r="G8" s="13" t="s">
        <v>45</v>
      </c>
      <c r="H8" s="13"/>
      <c r="I8" s="14">
        <v>25</v>
      </c>
      <c r="J8" s="15">
        <v>38.58</v>
      </c>
      <c r="K8" s="15">
        <v>2.88</v>
      </c>
      <c r="L8" s="15">
        <v>14.02</v>
      </c>
      <c r="M8" s="15">
        <v>13.86</v>
      </c>
      <c r="N8" s="15">
        <v>0.2</v>
      </c>
      <c r="O8" s="15">
        <v>15.67</v>
      </c>
      <c r="P8" s="15"/>
      <c r="Q8" s="15">
        <v>0.01</v>
      </c>
      <c r="R8" s="15"/>
      <c r="S8" s="15">
        <v>0</v>
      </c>
      <c r="T8" s="16">
        <v>0.02</v>
      </c>
      <c r="U8" s="15">
        <v>0.11</v>
      </c>
      <c r="V8" s="15">
        <v>9.7200000000000006</v>
      </c>
      <c r="W8" s="15">
        <v>0.18</v>
      </c>
      <c r="X8" s="15">
        <f t="shared" si="4"/>
        <v>-7.5949367088607583E-2</v>
      </c>
      <c r="Y8" s="15">
        <f t="shared" si="0"/>
        <v>95.174050632911403</v>
      </c>
      <c r="Z8" s="11"/>
      <c r="AA8" s="17">
        <v>5.7446030633348899</v>
      </c>
      <c r="AB8" s="17">
        <v>0.32245820685981291</v>
      </c>
      <c r="AC8" s="17">
        <v>2.4602311255499756</v>
      </c>
      <c r="AD8" s="17">
        <v>1.7256955689488751</v>
      </c>
      <c r="AE8" s="17">
        <v>2.5221245974786061E-2</v>
      </c>
      <c r="AF8" s="17">
        <v>3.4780658254189598</v>
      </c>
      <c r="AG8" s="17">
        <v>0</v>
      </c>
      <c r="AH8" s="17">
        <v>1.595216823690552E-3</v>
      </c>
      <c r="AI8" s="17">
        <v>0</v>
      </c>
      <c r="AJ8" s="17">
        <v>0</v>
      </c>
      <c r="AK8" s="17">
        <v>1.1975871415336837E-2</v>
      </c>
      <c r="AL8" s="17">
        <v>3.1754028854411996E-2</v>
      </c>
      <c r="AM8" s="17">
        <v>1.846175927968881</v>
      </c>
      <c r="AN8" s="17">
        <v>8.4751351079273188E-2</v>
      </c>
      <c r="AO8" s="11"/>
      <c r="AP8" s="17">
        <f t="shared" si="1"/>
        <v>5.7698461243263246</v>
      </c>
      <c r="AQ8" s="11"/>
      <c r="AR8" s="11">
        <f t="shared" si="2"/>
        <v>1.4916199999999993</v>
      </c>
      <c r="AS8" s="11">
        <f t="shared" si="3"/>
        <v>4.3037064769749167E-2</v>
      </c>
      <c r="AT8" s="11"/>
    </row>
    <row r="9" spans="1:46" s="9" customFormat="1" x14ac:dyDescent="0.25">
      <c r="A9" s="9" t="s">
        <v>41</v>
      </c>
      <c r="B9" s="10" t="s">
        <v>50</v>
      </c>
      <c r="C9" s="9" t="s">
        <v>51</v>
      </c>
      <c r="D9" s="10">
        <v>4592</v>
      </c>
      <c r="E9" s="11" t="s">
        <v>52</v>
      </c>
      <c r="F9" s="12"/>
      <c r="G9" s="13" t="s">
        <v>45</v>
      </c>
      <c r="H9" s="13"/>
      <c r="I9" s="14">
        <v>21</v>
      </c>
      <c r="J9" s="15">
        <v>38.840000000000003</v>
      </c>
      <c r="K9" s="15">
        <v>2.76</v>
      </c>
      <c r="L9" s="15">
        <v>13.97</v>
      </c>
      <c r="M9" s="15">
        <v>13.97</v>
      </c>
      <c r="N9" s="15">
        <v>0.23</v>
      </c>
      <c r="O9" s="15">
        <v>15.91</v>
      </c>
      <c r="P9" s="15"/>
      <c r="Q9" s="15">
        <v>0</v>
      </c>
      <c r="R9" s="15"/>
      <c r="S9" s="15">
        <v>0</v>
      </c>
      <c r="T9" s="16">
        <v>0.02</v>
      </c>
      <c r="U9" s="15">
        <v>0.11</v>
      </c>
      <c r="V9" s="15">
        <v>9.89</v>
      </c>
      <c r="W9" s="15">
        <v>0.22</v>
      </c>
      <c r="X9" s="15">
        <f t="shared" si="4"/>
        <v>-9.2827004219409273E-2</v>
      </c>
      <c r="Y9" s="15">
        <f t="shared" si="0"/>
        <v>95.827172995780586</v>
      </c>
      <c r="Z9" s="11"/>
      <c r="AA9" s="17">
        <v>5.7512426047163387</v>
      </c>
      <c r="AB9" s="17">
        <v>0.30730858530299421</v>
      </c>
      <c r="AC9" s="17">
        <v>2.4378611450423735</v>
      </c>
      <c r="AD9" s="17">
        <v>1.7297447623418261</v>
      </c>
      <c r="AE9" s="17">
        <v>2.8843571992422285E-2</v>
      </c>
      <c r="AF9" s="17">
        <v>3.5117504338695893</v>
      </c>
      <c r="AG9" s="17">
        <v>0</v>
      </c>
      <c r="AH9" s="17">
        <v>0</v>
      </c>
      <c r="AI9" s="17">
        <v>0</v>
      </c>
      <c r="AJ9" s="17">
        <v>0</v>
      </c>
      <c r="AK9" s="17">
        <v>1.190945228532936E-2</v>
      </c>
      <c r="AL9" s="17">
        <v>3.1577918499048514E-2</v>
      </c>
      <c r="AM9" s="17">
        <v>1.8680468976034987</v>
      </c>
      <c r="AN9" s="17">
        <v>0.10301049413531718</v>
      </c>
      <c r="AO9" s="11"/>
      <c r="AP9" s="17">
        <f t="shared" si="1"/>
        <v>5.7786605555508714</v>
      </c>
      <c r="AQ9" s="11"/>
      <c r="AR9" s="11">
        <f t="shared" si="2"/>
        <v>1.5667600000000004</v>
      </c>
      <c r="AS9" s="11">
        <f t="shared" si="3"/>
        <v>4.1103651789007739E-2</v>
      </c>
      <c r="AT9" s="11"/>
    </row>
    <row r="10" spans="1:46" s="9" customFormat="1" x14ac:dyDescent="0.25">
      <c r="A10" s="9" t="s">
        <v>41</v>
      </c>
      <c r="B10" s="10" t="s">
        <v>53</v>
      </c>
      <c r="C10" s="9" t="s">
        <v>54</v>
      </c>
      <c r="D10" s="10">
        <v>4340</v>
      </c>
      <c r="E10" s="11" t="s">
        <v>55</v>
      </c>
      <c r="F10" s="12"/>
      <c r="G10" s="13" t="s">
        <v>45</v>
      </c>
      <c r="H10" s="13"/>
      <c r="I10" s="14">
        <v>25</v>
      </c>
      <c r="J10" s="15">
        <v>40.270000000000003</v>
      </c>
      <c r="K10" s="15">
        <v>2.2400000000000002</v>
      </c>
      <c r="L10" s="15">
        <v>15.12</v>
      </c>
      <c r="M10" s="15">
        <v>8.41</v>
      </c>
      <c r="N10" s="15">
        <v>7.0000000000000007E-2</v>
      </c>
      <c r="O10" s="15">
        <v>19.48</v>
      </c>
      <c r="P10" s="15"/>
      <c r="Q10" s="15">
        <v>0.04</v>
      </c>
      <c r="R10" s="15"/>
      <c r="S10" s="15">
        <v>0</v>
      </c>
      <c r="T10" s="16">
        <v>0.01</v>
      </c>
      <c r="U10" s="15">
        <v>0.36</v>
      </c>
      <c r="V10" s="15">
        <v>8.19</v>
      </c>
      <c r="W10" s="15">
        <v>0</v>
      </c>
      <c r="X10" s="15">
        <f t="shared" si="4"/>
        <v>0</v>
      </c>
      <c r="Y10" s="15">
        <f t="shared" si="0"/>
        <v>94.190000000000012</v>
      </c>
      <c r="Z10" s="11"/>
      <c r="AA10" s="17">
        <v>5.8131896209386777</v>
      </c>
      <c r="AB10" s="17">
        <v>0.24314426079353305</v>
      </c>
      <c r="AC10" s="17">
        <v>2.5722592870237779</v>
      </c>
      <c r="AD10" s="17">
        <v>1.0151541799542803</v>
      </c>
      <c r="AE10" s="17">
        <v>8.5579479302065522E-3</v>
      </c>
      <c r="AF10" s="17">
        <v>4.191725271153615</v>
      </c>
      <c r="AG10" s="17">
        <v>0</v>
      </c>
      <c r="AH10" s="17">
        <v>6.1860691478383203E-3</v>
      </c>
      <c r="AI10" s="17">
        <v>0</v>
      </c>
      <c r="AJ10" s="17">
        <v>0</v>
      </c>
      <c r="AK10" s="17">
        <v>5.8051331628308752E-3</v>
      </c>
      <c r="AL10" s="17">
        <v>0.10074968765075693</v>
      </c>
      <c r="AM10" s="17">
        <v>1.5080848548143477</v>
      </c>
      <c r="AN10" s="17">
        <v>0</v>
      </c>
      <c r="AO10" s="11"/>
      <c r="AP10" s="17">
        <f t="shared" si="1"/>
        <v>5.8560217701047605</v>
      </c>
      <c r="AQ10" s="11"/>
      <c r="AR10" s="11">
        <f t="shared" si="2"/>
        <v>1.9800300000000011</v>
      </c>
      <c r="AS10" s="11">
        <f t="shared" si="3"/>
        <v>1.7868118572292799E-2</v>
      </c>
      <c r="AT10" s="11"/>
    </row>
    <row r="11" spans="1:46" s="9" customFormat="1" x14ac:dyDescent="0.25">
      <c r="A11" s="9" t="s">
        <v>41</v>
      </c>
      <c r="B11" s="10" t="s">
        <v>53</v>
      </c>
      <c r="C11" s="9" t="s">
        <v>54</v>
      </c>
      <c r="D11" s="10">
        <v>4343</v>
      </c>
      <c r="E11" s="11" t="s">
        <v>55</v>
      </c>
      <c r="F11" s="12"/>
      <c r="G11" s="13" t="s">
        <v>45</v>
      </c>
      <c r="H11" s="13"/>
      <c r="I11" s="14">
        <v>25</v>
      </c>
      <c r="J11" s="15">
        <v>39.020000000000003</v>
      </c>
      <c r="K11" s="15">
        <v>2.5</v>
      </c>
      <c r="L11" s="15">
        <v>15</v>
      </c>
      <c r="M11" s="15">
        <v>9.2200000000000006</v>
      </c>
      <c r="N11" s="15">
        <v>7.0000000000000007E-2</v>
      </c>
      <c r="O11" s="15">
        <v>18.66</v>
      </c>
      <c r="P11" s="15"/>
      <c r="Q11" s="15">
        <v>0.01</v>
      </c>
      <c r="R11" s="15"/>
      <c r="S11" s="15">
        <v>0</v>
      </c>
      <c r="T11" s="16">
        <v>0.01</v>
      </c>
      <c r="U11" s="15">
        <v>0.19</v>
      </c>
      <c r="V11" s="15">
        <v>9.4600000000000009</v>
      </c>
      <c r="W11" s="15">
        <v>0</v>
      </c>
      <c r="X11" s="15">
        <f t="shared" si="4"/>
        <v>0</v>
      </c>
      <c r="Y11" s="15">
        <f t="shared" si="0"/>
        <v>94.140000000000015</v>
      </c>
      <c r="Z11" s="11"/>
      <c r="AA11" s="17">
        <v>5.7172678864938895</v>
      </c>
      <c r="AB11" s="17">
        <v>0.2754383639952882</v>
      </c>
      <c r="AC11" s="17">
        <v>2.5901363613052415</v>
      </c>
      <c r="AD11" s="17">
        <v>1.1296277417470897</v>
      </c>
      <c r="AE11" s="17">
        <v>8.6863646451967712E-3</v>
      </c>
      <c r="AF11" s="17">
        <v>4.075528314451816</v>
      </c>
      <c r="AG11" s="17">
        <v>0</v>
      </c>
      <c r="AH11" s="17">
        <v>1.5697236293312077E-3</v>
      </c>
      <c r="AI11" s="17">
        <v>0</v>
      </c>
      <c r="AJ11" s="17">
        <v>0</v>
      </c>
      <c r="AK11" s="17">
        <v>5.8922423783731017E-3</v>
      </c>
      <c r="AL11" s="17">
        <v>5.3971343063084494E-2</v>
      </c>
      <c r="AM11" s="17">
        <v>1.7680780397392324</v>
      </c>
      <c r="AN11" s="17">
        <v>0</v>
      </c>
      <c r="AO11" s="11"/>
      <c r="AP11" s="17">
        <f t="shared" si="1"/>
        <v>5.8041469986462246</v>
      </c>
      <c r="AQ11" s="11"/>
      <c r="AR11" s="11">
        <f t="shared" si="2"/>
        <v>1.618780000000001</v>
      </c>
      <c r="AS11" s="11">
        <f t="shared" si="3"/>
        <v>2.2433319310054683E-2</v>
      </c>
      <c r="AT11" s="11"/>
    </row>
    <row r="12" spans="1:46" s="11" customFormat="1" x14ac:dyDescent="0.25">
      <c r="A12" s="9" t="s">
        <v>41</v>
      </c>
      <c r="B12" s="10" t="s">
        <v>42</v>
      </c>
      <c r="C12" s="9" t="s">
        <v>43</v>
      </c>
      <c r="D12" s="10">
        <v>4845</v>
      </c>
      <c r="E12" s="11" t="s">
        <v>56</v>
      </c>
      <c r="F12" s="12"/>
      <c r="G12" s="13" t="s">
        <v>47</v>
      </c>
      <c r="H12" s="13"/>
      <c r="I12" s="14">
        <v>14</v>
      </c>
      <c r="J12" s="15">
        <v>37.21</v>
      </c>
      <c r="K12" s="15">
        <v>3.53</v>
      </c>
      <c r="L12" s="15">
        <v>13.4</v>
      </c>
      <c r="M12" s="15">
        <v>19.95</v>
      </c>
      <c r="N12" s="15">
        <v>0.27</v>
      </c>
      <c r="O12" s="15">
        <v>10.99</v>
      </c>
      <c r="P12" s="15"/>
      <c r="Q12" s="15">
        <v>0</v>
      </c>
      <c r="R12" s="15"/>
      <c r="S12" s="15">
        <v>0.05</v>
      </c>
      <c r="T12" s="16">
        <v>0.04</v>
      </c>
      <c r="U12" s="15">
        <v>0.09</v>
      </c>
      <c r="V12" s="15">
        <v>9.8000000000000007</v>
      </c>
      <c r="W12" s="15">
        <v>0</v>
      </c>
      <c r="X12" s="15">
        <f t="shared" si="4"/>
        <v>0</v>
      </c>
      <c r="Y12" s="15">
        <f t="shared" si="0"/>
        <v>95.33</v>
      </c>
      <c r="AA12" s="17">
        <v>5.719099542701513</v>
      </c>
      <c r="AB12" s="17">
        <v>0.40796775223767651</v>
      </c>
      <c r="AC12" s="17">
        <v>2.4271849851177034</v>
      </c>
      <c r="AD12" s="17">
        <v>2.5639764811630212</v>
      </c>
      <c r="AE12" s="17">
        <v>3.5145561780347431E-2</v>
      </c>
      <c r="AF12" s="17">
        <v>2.5178895567730617</v>
      </c>
      <c r="AG12" s="17">
        <v>0</v>
      </c>
      <c r="AH12" s="17">
        <v>0</v>
      </c>
      <c r="AI12" s="17">
        <v>0</v>
      </c>
      <c r="AJ12" s="17">
        <v>3.2768527096940911E-3</v>
      </c>
      <c r="AK12" s="17">
        <v>2.4723349226018609E-2</v>
      </c>
      <c r="AL12" s="17">
        <v>2.6817534179819792E-2</v>
      </c>
      <c r="AM12" s="17">
        <v>1.9213349293417388</v>
      </c>
      <c r="AN12" s="17">
        <v>0</v>
      </c>
      <c r="AP12" s="17">
        <f t="shared" si="1"/>
        <v>5.695987228999341</v>
      </c>
      <c r="AR12" s="11">
        <f t="shared" si="2"/>
        <v>1.0956899999999994</v>
      </c>
      <c r="AS12" s="11">
        <f t="shared" si="3"/>
        <v>9.7087255420412494E-2</v>
      </c>
    </row>
    <row r="13" spans="1:46" s="11" customFormat="1" x14ac:dyDescent="0.25">
      <c r="A13" s="9" t="s">
        <v>41</v>
      </c>
      <c r="B13" s="10" t="s">
        <v>42</v>
      </c>
      <c r="C13" s="9" t="s">
        <v>43</v>
      </c>
      <c r="D13" s="10">
        <v>4846</v>
      </c>
      <c r="E13" s="11" t="s">
        <v>57</v>
      </c>
      <c r="F13" s="12"/>
      <c r="G13" s="13" t="s">
        <v>47</v>
      </c>
      <c r="H13" s="13"/>
      <c r="I13" s="14">
        <v>26</v>
      </c>
      <c r="J13" s="15">
        <v>36.61</v>
      </c>
      <c r="K13" s="15">
        <v>3.82</v>
      </c>
      <c r="L13" s="15">
        <v>14.13</v>
      </c>
      <c r="M13" s="15">
        <v>20.23</v>
      </c>
      <c r="N13" s="15">
        <v>0.26</v>
      </c>
      <c r="O13" s="15">
        <v>10.85</v>
      </c>
      <c r="P13" s="15"/>
      <c r="Q13" s="15">
        <v>0.02</v>
      </c>
      <c r="R13" s="15"/>
      <c r="S13" s="15">
        <v>0.03</v>
      </c>
      <c r="T13" s="16">
        <v>0.03</v>
      </c>
      <c r="U13" s="15">
        <v>0.08</v>
      </c>
      <c r="V13" s="15">
        <v>9.77</v>
      </c>
      <c r="W13" s="15">
        <v>0</v>
      </c>
      <c r="X13" s="15">
        <f t="shared" si="4"/>
        <v>0</v>
      </c>
      <c r="Y13" s="15">
        <f t="shared" si="0"/>
        <v>95.83</v>
      </c>
      <c r="AA13" s="17">
        <v>5.606833671801069</v>
      </c>
      <c r="AB13" s="17">
        <v>0.43991062508376771</v>
      </c>
      <c r="AC13" s="17">
        <v>2.5502937035232365</v>
      </c>
      <c r="AD13" s="17">
        <v>2.590699123905698</v>
      </c>
      <c r="AE13" s="17">
        <v>3.372329734253042E-2</v>
      </c>
      <c r="AF13" s="17">
        <v>2.4769582167938999</v>
      </c>
      <c r="AG13" s="17">
        <v>0</v>
      </c>
      <c r="AH13" s="17">
        <v>3.2814807328529405E-3</v>
      </c>
      <c r="AI13" s="17">
        <v>0</v>
      </c>
      <c r="AJ13" s="17">
        <v>1.9591068789750841E-3</v>
      </c>
      <c r="AK13" s="17">
        <v>1.8476449748834625E-2</v>
      </c>
      <c r="AL13" s="17">
        <v>2.3752880219218189E-2</v>
      </c>
      <c r="AM13" s="17">
        <v>1.9086290274939472</v>
      </c>
      <c r="AN13" s="17">
        <v>0</v>
      </c>
      <c r="AP13" s="17">
        <f t="shared" si="1"/>
        <v>5.7201765689318886</v>
      </c>
      <c r="AR13" s="11">
        <f t="shared" si="2"/>
        <v>0.92229000000000028</v>
      </c>
      <c r="AS13" s="11">
        <f t="shared" si="3"/>
        <v>9.9399607353203662E-2</v>
      </c>
    </row>
    <row r="14" spans="1:46" s="11" customFormat="1" x14ac:dyDescent="0.25">
      <c r="A14" s="9" t="s">
        <v>41</v>
      </c>
      <c r="B14" s="10" t="s">
        <v>53</v>
      </c>
      <c r="C14" s="9" t="s">
        <v>43</v>
      </c>
      <c r="D14" s="10">
        <v>2962</v>
      </c>
      <c r="E14" s="11" t="s">
        <v>58</v>
      </c>
      <c r="F14" s="12"/>
      <c r="G14" s="13" t="s">
        <v>47</v>
      </c>
      <c r="H14" s="13"/>
      <c r="I14" s="14">
        <v>20</v>
      </c>
      <c r="J14" s="15">
        <v>35.49</v>
      </c>
      <c r="K14" s="15">
        <v>2.5299999999999998</v>
      </c>
      <c r="L14" s="15">
        <v>17.37</v>
      </c>
      <c r="M14" s="15">
        <v>22.01</v>
      </c>
      <c r="N14" s="15">
        <v>0.22</v>
      </c>
      <c r="O14" s="15">
        <v>7.18</v>
      </c>
      <c r="P14" s="15"/>
      <c r="Q14" s="15">
        <v>0.01</v>
      </c>
      <c r="R14" s="15"/>
      <c r="S14" s="15">
        <v>0.11</v>
      </c>
      <c r="T14" s="16">
        <v>0.24412046100000001</v>
      </c>
      <c r="U14" s="15">
        <v>7.0000000000000007E-2</v>
      </c>
      <c r="V14" s="15">
        <v>9.8000000000000007</v>
      </c>
      <c r="W14" s="15">
        <v>0</v>
      </c>
      <c r="X14" s="15">
        <f t="shared" si="4"/>
        <v>0</v>
      </c>
      <c r="Y14" s="15">
        <f t="shared" si="0"/>
        <v>95.034120461000001</v>
      </c>
      <c r="AA14" s="17">
        <v>5.5129146402160654</v>
      </c>
      <c r="AB14" s="17">
        <v>0.29551459481719655</v>
      </c>
      <c r="AC14" s="17">
        <v>3.1798393550193205</v>
      </c>
      <c r="AD14" s="17">
        <v>2.858896696460441</v>
      </c>
      <c r="AE14" s="17">
        <v>2.8942543148397309E-2</v>
      </c>
      <c r="AF14" s="17">
        <v>1.6625346729597781</v>
      </c>
      <c r="AG14" s="17">
        <v>0</v>
      </c>
      <c r="AH14" s="17">
        <v>1.6641680804591694E-3</v>
      </c>
      <c r="AI14" s="17">
        <v>0</v>
      </c>
      <c r="AJ14" s="17">
        <v>7.2859617137945526E-3</v>
      </c>
      <c r="AK14" s="17">
        <v>0.15249611393157028</v>
      </c>
      <c r="AL14" s="17">
        <v>2.1080536355761591E-2</v>
      </c>
      <c r="AM14" s="17">
        <v>1.9418262215097075</v>
      </c>
      <c r="AN14" s="17">
        <v>0</v>
      </c>
      <c r="AP14" s="17">
        <f t="shared" si="1"/>
        <v>5.6928027846332299</v>
      </c>
      <c r="AR14" s="11">
        <f t="shared" si="2"/>
        <v>0.59861000000000075</v>
      </c>
      <c r="AS14" s="11">
        <f t="shared" si="3"/>
        <v>0.19066242038216566</v>
      </c>
    </row>
    <row r="15" spans="1:46" s="11" customFormat="1" x14ac:dyDescent="0.25">
      <c r="A15" s="9" t="s">
        <v>41</v>
      </c>
      <c r="B15" s="10" t="s">
        <v>53</v>
      </c>
      <c r="C15" s="9" t="s">
        <v>48</v>
      </c>
      <c r="D15" s="10">
        <v>2777</v>
      </c>
      <c r="E15" s="11" t="s">
        <v>59</v>
      </c>
      <c r="F15" s="12"/>
      <c r="G15" s="13" t="s">
        <v>47</v>
      </c>
      <c r="H15" s="13"/>
      <c r="I15" s="14">
        <v>35</v>
      </c>
      <c r="J15" s="15">
        <v>35.43</v>
      </c>
      <c r="K15" s="15">
        <v>1.5</v>
      </c>
      <c r="L15" s="15">
        <v>18.8</v>
      </c>
      <c r="M15" s="15">
        <v>21.29</v>
      </c>
      <c r="N15" s="15">
        <v>0.28999999999999998</v>
      </c>
      <c r="O15" s="15">
        <v>7.1</v>
      </c>
      <c r="P15" s="15"/>
      <c r="Q15" s="15">
        <v>0.01</v>
      </c>
      <c r="R15" s="15"/>
      <c r="S15" s="15">
        <v>0.14000000000000001</v>
      </c>
      <c r="T15" s="16">
        <v>0.36036829999999997</v>
      </c>
      <c r="U15" s="15">
        <v>0.1</v>
      </c>
      <c r="V15" s="15">
        <v>9.85</v>
      </c>
      <c r="W15" s="15">
        <v>0</v>
      </c>
      <c r="X15" s="15">
        <f t="shared" si="4"/>
        <v>0</v>
      </c>
      <c r="Y15" s="15">
        <f t="shared" si="0"/>
        <v>94.87036830000001</v>
      </c>
      <c r="AA15" s="17">
        <v>5.4843110858449693</v>
      </c>
      <c r="AB15" s="17">
        <v>0.17459239907079327</v>
      </c>
      <c r="AC15" s="17">
        <v>3.4295636784650196</v>
      </c>
      <c r="AD15" s="17">
        <v>2.7556860763605049</v>
      </c>
      <c r="AE15" s="17">
        <v>3.8017859964940802E-2</v>
      </c>
      <c r="AF15" s="17">
        <v>1.6382503753689834</v>
      </c>
      <c r="AG15" s="17">
        <v>0</v>
      </c>
      <c r="AH15" s="17">
        <v>1.6583372189439352E-3</v>
      </c>
      <c r="AI15" s="17">
        <v>0</v>
      </c>
      <c r="AJ15" s="17">
        <v>9.240551577979152E-3</v>
      </c>
      <c r="AK15" s="17">
        <v>0.22432456613478188</v>
      </c>
      <c r="AL15" s="17">
        <v>3.0009535733583701E-2</v>
      </c>
      <c r="AM15" s="17">
        <v>1.9448950736687947</v>
      </c>
      <c r="AN15" s="17">
        <v>0</v>
      </c>
      <c r="AP15" s="17">
        <f t="shared" si="1"/>
        <v>5.7464043784289345</v>
      </c>
      <c r="AR15" s="11">
        <f t="shared" si="2"/>
        <v>0.58126999999999995</v>
      </c>
      <c r="AS15" s="11">
        <f t="shared" si="3"/>
        <v>0.19365236051502152</v>
      </c>
    </row>
    <row r="16" spans="1:46" s="11" customFormat="1" x14ac:dyDescent="0.25">
      <c r="A16" s="9" t="s">
        <v>41</v>
      </c>
      <c r="B16" s="10" t="s">
        <v>53</v>
      </c>
      <c r="C16" s="9" t="s">
        <v>48</v>
      </c>
      <c r="D16" s="10">
        <v>4851</v>
      </c>
      <c r="E16" s="11" t="s">
        <v>60</v>
      </c>
      <c r="F16" s="12"/>
      <c r="G16" s="13" t="s">
        <v>47</v>
      </c>
      <c r="H16" s="13"/>
      <c r="I16" s="14">
        <v>20</v>
      </c>
      <c r="J16" s="15">
        <v>36.590000000000003</v>
      </c>
      <c r="K16" s="15">
        <v>1.83</v>
      </c>
      <c r="L16" s="15">
        <v>19.14</v>
      </c>
      <c r="M16" s="15">
        <v>17.72</v>
      </c>
      <c r="N16" s="15">
        <v>0.12</v>
      </c>
      <c r="O16" s="15">
        <v>10.98</v>
      </c>
      <c r="P16" s="15"/>
      <c r="Q16" s="15">
        <v>0.01</v>
      </c>
      <c r="R16" s="15"/>
      <c r="S16" s="15">
        <v>0.06</v>
      </c>
      <c r="T16" s="16">
        <v>7.5345819999999997E-3</v>
      </c>
      <c r="U16" s="15">
        <v>0.24</v>
      </c>
      <c r="V16" s="15">
        <v>8.93</v>
      </c>
      <c r="W16" s="15">
        <v>0</v>
      </c>
      <c r="X16" s="15">
        <f t="shared" si="4"/>
        <v>0</v>
      </c>
      <c r="Y16" s="15">
        <f t="shared" si="0"/>
        <v>95.62753458200001</v>
      </c>
      <c r="AA16" s="17">
        <v>5.4753218019908454</v>
      </c>
      <c r="AB16" s="17">
        <v>0.20591191331690101</v>
      </c>
      <c r="AC16" s="17">
        <v>3.3753535219935209</v>
      </c>
      <c r="AD16" s="17">
        <v>2.2172471672362453</v>
      </c>
      <c r="AE16" s="17">
        <v>1.5207829173598924E-2</v>
      </c>
      <c r="AF16" s="17">
        <v>2.449179289024249</v>
      </c>
      <c r="AG16" s="17">
        <v>0</v>
      </c>
      <c r="AH16" s="17">
        <v>1.6031315406192161E-3</v>
      </c>
      <c r="AI16" s="17">
        <v>0</v>
      </c>
      <c r="AJ16" s="17">
        <v>3.8284009992019434E-3</v>
      </c>
      <c r="AK16" s="17">
        <v>4.5340439950505235E-3</v>
      </c>
      <c r="AL16" s="17">
        <v>6.962525986286594E-2</v>
      </c>
      <c r="AM16" s="17">
        <v>1.704542033981902</v>
      </c>
      <c r="AN16" s="17">
        <v>0</v>
      </c>
      <c r="AP16" s="17">
        <f t="shared" si="1"/>
        <v>5.7443586982710304</v>
      </c>
      <c r="AR16" s="11">
        <f t="shared" si="2"/>
        <v>0.9165100000000006</v>
      </c>
      <c r="AS16" s="11">
        <f t="shared" si="3"/>
        <v>9.725052928722655E-2</v>
      </c>
    </row>
    <row r="17" spans="1:45" s="11" customFormat="1" x14ac:dyDescent="0.25">
      <c r="A17" s="9" t="s">
        <v>41</v>
      </c>
      <c r="B17" s="10" t="s">
        <v>53</v>
      </c>
      <c r="C17" s="9" t="s">
        <v>48</v>
      </c>
      <c r="D17" s="10">
        <v>4852</v>
      </c>
      <c r="E17" s="11" t="s">
        <v>60</v>
      </c>
      <c r="F17" s="12"/>
      <c r="G17" s="13" t="s">
        <v>47</v>
      </c>
      <c r="H17" s="13"/>
      <c r="I17" s="14">
        <v>4</v>
      </c>
      <c r="J17" s="15">
        <v>34.950000000000003</v>
      </c>
      <c r="K17" s="15">
        <v>2.4700000000000002</v>
      </c>
      <c r="L17" s="15">
        <v>17.84</v>
      </c>
      <c r="M17" s="15">
        <v>22.62</v>
      </c>
      <c r="N17" s="15">
        <v>0.28000000000000003</v>
      </c>
      <c r="O17" s="15">
        <v>7.28</v>
      </c>
      <c r="P17" s="15"/>
      <c r="Q17" s="15">
        <v>0.01</v>
      </c>
      <c r="R17" s="15"/>
      <c r="S17" s="15">
        <v>0.11</v>
      </c>
      <c r="T17" s="16">
        <v>0.22366945199999999</v>
      </c>
      <c r="U17" s="15">
        <v>0.04</v>
      </c>
      <c r="V17" s="15">
        <v>9.69</v>
      </c>
      <c r="W17" s="15">
        <v>0</v>
      </c>
      <c r="X17" s="15">
        <f t="shared" si="4"/>
        <v>0</v>
      </c>
      <c r="Y17" s="15">
        <f t="shared" si="0"/>
        <v>95.513669452000016</v>
      </c>
      <c r="AA17" s="17">
        <v>5.4202224524607958</v>
      </c>
      <c r="AB17" s="17">
        <v>0.28803816050868164</v>
      </c>
      <c r="AC17" s="17">
        <v>3.2605801004731787</v>
      </c>
      <c r="AD17" s="17">
        <v>2.9333621435651742</v>
      </c>
      <c r="AE17" s="17">
        <v>3.6776187248962318E-2</v>
      </c>
      <c r="AF17" s="17">
        <v>1.682954244125445</v>
      </c>
      <c r="AG17" s="17">
        <v>0</v>
      </c>
      <c r="AH17" s="17">
        <v>1.6614674976063448E-3</v>
      </c>
      <c r="AI17" s="17">
        <v>0</v>
      </c>
      <c r="AJ17" s="17">
        <v>7.274138182564953E-3</v>
      </c>
      <c r="AK17" s="17">
        <v>0.13949412948781856</v>
      </c>
      <c r="AL17" s="17">
        <v>1.2026472702905947E-2</v>
      </c>
      <c r="AM17" s="17">
        <v>1.9169144214548859</v>
      </c>
      <c r="AN17" s="17">
        <v>0</v>
      </c>
      <c r="AP17" s="17">
        <f t="shared" si="1"/>
        <v>5.7630888853676652</v>
      </c>
      <c r="AR17" s="11">
        <f t="shared" si="2"/>
        <v>0.44255000000000067</v>
      </c>
      <c r="AS17" s="11">
        <f t="shared" si="3"/>
        <v>0.1870130958617077</v>
      </c>
    </row>
    <row r="18" spans="1:45" x14ac:dyDescent="0.25">
      <c r="T18" s="20"/>
      <c r="U18" s="19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P18" s="23"/>
    </row>
    <row r="19" spans="1:45" x14ac:dyDescent="0.25">
      <c r="A19" s="1" t="s">
        <v>41</v>
      </c>
      <c r="B19" s="2" t="s">
        <v>53</v>
      </c>
      <c r="C19" s="1" t="s">
        <v>48</v>
      </c>
      <c r="D19" s="2">
        <v>4362</v>
      </c>
      <c r="E19" t="s">
        <v>61</v>
      </c>
      <c r="G19" t="s">
        <v>62</v>
      </c>
      <c r="I19" s="18">
        <v>25</v>
      </c>
      <c r="J19" s="19">
        <v>35.03</v>
      </c>
      <c r="K19" s="19">
        <v>2.13</v>
      </c>
      <c r="L19" s="19">
        <v>17.54</v>
      </c>
      <c r="M19" s="19">
        <v>27.46</v>
      </c>
      <c r="N19" s="19">
        <v>0.28000000000000003</v>
      </c>
      <c r="O19" s="19">
        <v>4.12</v>
      </c>
      <c r="Q19" s="19">
        <v>0.01</v>
      </c>
      <c r="S19" s="19">
        <v>0.06</v>
      </c>
      <c r="T19" s="20">
        <v>0.257897983</v>
      </c>
      <c r="U19" s="19">
        <v>0.08</v>
      </c>
      <c r="V19" s="19">
        <v>9.91</v>
      </c>
      <c r="W19" s="19">
        <v>0</v>
      </c>
      <c r="X19" s="19">
        <f t="shared" si="4"/>
        <v>0</v>
      </c>
      <c r="Y19" s="19">
        <f t="shared" si="0"/>
        <v>96.877897983000011</v>
      </c>
      <c r="Z19" s="21"/>
      <c r="AA19" s="22">
        <v>5.483173532128502</v>
      </c>
      <c r="AB19" s="22">
        <v>0.25070015444508931</v>
      </c>
      <c r="AC19" s="22">
        <v>3.2355754778772923</v>
      </c>
      <c r="AD19" s="22">
        <v>3.5941445346876555</v>
      </c>
      <c r="AE19" s="22">
        <v>3.7118346756338023E-2</v>
      </c>
      <c r="AF19" s="22">
        <v>0.96130249152407821</v>
      </c>
      <c r="AG19" s="22">
        <v>0</v>
      </c>
      <c r="AH19" s="22">
        <v>1.6769255138670645E-3</v>
      </c>
      <c r="AI19" s="22">
        <v>0</v>
      </c>
      <c r="AJ19" s="22">
        <v>4.0046266636337103E-3</v>
      </c>
      <c r="AK19" s="22">
        <v>0.16233760164656261</v>
      </c>
      <c r="AL19" s="22">
        <v>2.4276729994879634E-2</v>
      </c>
      <c r="AM19" s="22">
        <v>1.9786752648047983</v>
      </c>
      <c r="AN19" s="22">
        <v>0</v>
      </c>
      <c r="AP19" s="23">
        <f t="shared" si="1"/>
        <v>5.7260290645793859</v>
      </c>
      <c r="AR19">
        <f t="shared" ref="AR19:AR50" si="5">0.289*J19-9.658</f>
        <v>0.46566999999999936</v>
      </c>
    </row>
    <row r="20" spans="1:45" x14ac:dyDescent="0.25">
      <c r="A20" s="1" t="s">
        <v>41</v>
      </c>
      <c r="B20" s="2" t="s">
        <v>53</v>
      </c>
      <c r="C20" s="1" t="s">
        <v>48</v>
      </c>
      <c r="D20" s="2">
        <v>4363</v>
      </c>
      <c r="E20" t="s">
        <v>61</v>
      </c>
      <c r="G20" t="s">
        <v>62</v>
      </c>
      <c r="I20" s="18">
        <v>25</v>
      </c>
      <c r="J20" s="19">
        <v>35.049999999999997</v>
      </c>
      <c r="K20" s="19">
        <v>2.2200000000000002</v>
      </c>
      <c r="L20" s="19">
        <v>16.97</v>
      </c>
      <c r="M20" s="19">
        <v>27.32</v>
      </c>
      <c r="N20" s="19">
        <v>0.31</v>
      </c>
      <c r="O20" s="19">
        <v>3.44</v>
      </c>
      <c r="Q20" s="19">
        <v>0</v>
      </c>
      <c r="S20" s="19">
        <v>0.01</v>
      </c>
      <c r="T20" s="20">
        <v>0.340563112</v>
      </c>
      <c r="U20" s="19">
        <v>0.08</v>
      </c>
      <c r="V20" s="19">
        <v>9.8800000000000008</v>
      </c>
      <c r="W20" s="19">
        <v>0.05</v>
      </c>
      <c r="X20" s="19">
        <f t="shared" si="4"/>
        <v>-2.1097046413502109E-2</v>
      </c>
      <c r="Y20" s="19">
        <f t="shared" si="0"/>
        <v>95.649466065586495</v>
      </c>
      <c r="Z20" s="21"/>
      <c r="AA20" s="22">
        <v>5.5579524797253494</v>
      </c>
      <c r="AB20" s="22">
        <v>0.26470547623181462</v>
      </c>
      <c r="AC20" s="22">
        <v>3.1713103296041392</v>
      </c>
      <c r="AD20" s="22">
        <v>3.622518845512666</v>
      </c>
      <c r="AE20" s="22">
        <v>4.1631996718365073E-2</v>
      </c>
      <c r="AF20" s="22">
        <v>0.81312300437957474</v>
      </c>
      <c r="AG20" s="22">
        <v>0</v>
      </c>
      <c r="AH20" s="22">
        <v>0</v>
      </c>
      <c r="AI20" s="22">
        <v>0</v>
      </c>
      <c r="AJ20" s="22">
        <v>6.7615418100249965E-4</v>
      </c>
      <c r="AK20" s="22">
        <v>0.21717195411800391</v>
      </c>
      <c r="AL20" s="22">
        <v>2.4593771953082214E-2</v>
      </c>
      <c r="AM20" s="22">
        <v>1.9984476138856302</v>
      </c>
      <c r="AN20" s="22">
        <v>2.5071085290329531E-2</v>
      </c>
      <c r="AP20" s="23">
        <f t="shared" si="1"/>
        <v>5.6884140862899137</v>
      </c>
      <c r="AR20">
        <f t="shared" si="5"/>
        <v>0.47144999999999904</v>
      </c>
    </row>
    <row r="21" spans="1:45" x14ac:dyDescent="0.25">
      <c r="A21" s="1" t="s">
        <v>41</v>
      </c>
      <c r="B21" s="2" t="s">
        <v>53</v>
      </c>
      <c r="C21" s="1" t="s">
        <v>48</v>
      </c>
      <c r="D21" s="2">
        <v>4365</v>
      </c>
      <c r="E21" t="s">
        <v>61</v>
      </c>
      <c r="G21" t="s">
        <v>62</v>
      </c>
      <c r="I21" s="18">
        <v>14</v>
      </c>
      <c r="J21" s="19">
        <v>35.51</v>
      </c>
      <c r="K21" s="19">
        <v>2.0699999999999998</v>
      </c>
      <c r="L21" s="19">
        <v>17.3</v>
      </c>
      <c r="M21" s="19">
        <v>26.32</v>
      </c>
      <c r="N21" s="19">
        <v>0.4</v>
      </c>
      <c r="O21" s="19">
        <v>2.9</v>
      </c>
      <c r="Q21" s="19">
        <v>0</v>
      </c>
      <c r="S21" s="19">
        <v>0.13</v>
      </c>
      <c r="T21" s="20">
        <v>0.36747233400000001</v>
      </c>
      <c r="U21" s="19">
        <v>0.06</v>
      </c>
      <c r="V21" s="19">
        <v>9.76</v>
      </c>
      <c r="W21" s="19">
        <v>7.0000000000000007E-2</v>
      </c>
      <c r="X21" s="19">
        <f t="shared" si="4"/>
        <v>-2.9535864978902954E-2</v>
      </c>
      <c r="Y21" s="19">
        <f t="shared" si="0"/>
        <v>94.857936469021098</v>
      </c>
      <c r="Z21" s="21"/>
      <c r="AA21" s="22">
        <v>5.6432350194679444</v>
      </c>
      <c r="AB21" s="22">
        <v>0.24736084465520741</v>
      </c>
      <c r="AC21" s="22">
        <v>3.2400645392960161</v>
      </c>
      <c r="AD21" s="22">
        <v>3.4975706955437382</v>
      </c>
      <c r="AE21" s="22">
        <v>5.3836422936035147E-2</v>
      </c>
      <c r="AF21" s="22">
        <v>0.68698374549924113</v>
      </c>
      <c r="AG21" s="22">
        <v>0</v>
      </c>
      <c r="AH21" s="22">
        <v>0</v>
      </c>
      <c r="AI21" s="22">
        <v>0</v>
      </c>
      <c r="AJ21" s="22">
        <v>8.8092664939798324E-3</v>
      </c>
      <c r="AK21" s="22">
        <v>0.23484506552329365</v>
      </c>
      <c r="AL21" s="22">
        <v>1.8485749482489513E-2</v>
      </c>
      <c r="AM21" s="22">
        <v>1.9785011161615484</v>
      </c>
      <c r="AN21" s="22">
        <v>3.5176435396810965E-2</v>
      </c>
      <c r="AP21" s="23">
        <f t="shared" si="1"/>
        <v>5.6038963329214742</v>
      </c>
      <c r="AR21">
        <f t="shared" si="5"/>
        <v>0.60438999999999865</v>
      </c>
    </row>
    <row r="22" spans="1:45" x14ac:dyDescent="0.25">
      <c r="A22" s="1" t="s">
        <v>41</v>
      </c>
      <c r="B22" s="2" t="s">
        <v>53</v>
      </c>
      <c r="C22" s="1" t="s">
        <v>48</v>
      </c>
      <c r="D22" s="2">
        <v>2954</v>
      </c>
      <c r="E22" t="s">
        <v>63</v>
      </c>
      <c r="G22" t="s">
        <v>62</v>
      </c>
      <c r="I22" s="18">
        <v>20</v>
      </c>
      <c r="J22" s="19">
        <v>34.299999999999997</v>
      </c>
      <c r="K22" s="19">
        <v>2.4500000000000002</v>
      </c>
      <c r="L22" s="19">
        <v>19.100000000000001</v>
      </c>
      <c r="M22" s="19">
        <v>26.16</v>
      </c>
      <c r="N22" s="19">
        <v>0.4</v>
      </c>
      <c r="O22" s="19">
        <v>3.05</v>
      </c>
      <c r="Q22" s="19">
        <v>0.01</v>
      </c>
      <c r="S22" s="19">
        <v>0.15</v>
      </c>
      <c r="T22" s="20">
        <v>0.42021440900000001</v>
      </c>
      <c r="U22" s="19">
        <v>7.0000000000000007E-2</v>
      </c>
      <c r="V22" s="19">
        <v>9.64</v>
      </c>
      <c r="W22" s="19">
        <v>0</v>
      </c>
      <c r="X22" s="19">
        <f t="shared" si="4"/>
        <v>0</v>
      </c>
      <c r="Y22" s="19">
        <f t="shared" si="0"/>
        <v>95.750214409000009</v>
      </c>
      <c r="Z22" s="21"/>
      <c r="AA22" s="22">
        <v>5.3933824878430539</v>
      </c>
      <c r="AB22" s="22">
        <v>0.28967854449276836</v>
      </c>
      <c r="AC22" s="22">
        <v>3.5394074504204842</v>
      </c>
      <c r="AD22" s="22">
        <v>3.4396004081182312</v>
      </c>
      <c r="AE22" s="22">
        <v>5.3267931405032581E-2</v>
      </c>
      <c r="AF22" s="22">
        <v>0.71488788700612094</v>
      </c>
      <c r="AG22" s="22">
        <v>0</v>
      </c>
      <c r="AH22" s="22">
        <v>1.6845698350004506E-3</v>
      </c>
      <c r="AI22" s="22">
        <v>0</v>
      </c>
      <c r="AJ22" s="22">
        <v>1.0057204721095664E-2</v>
      </c>
      <c r="AK22" s="22">
        <v>0.26571579269686391</v>
      </c>
      <c r="AL22" s="22">
        <v>2.133897174662075E-2</v>
      </c>
      <c r="AM22" s="22">
        <v>1.9335399575019014</v>
      </c>
      <c r="AN22" s="22">
        <v>0</v>
      </c>
      <c r="AP22" s="23">
        <f t="shared" si="1"/>
        <v>5.6976250718175567</v>
      </c>
      <c r="AR22">
        <f t="shared" si="5"/>
        <v>0.2546999999999997</v>
      </c>
    </row>
    <row r="23" spans="1:45" x14ac:dyDescent="0.25">
      <c r="A23" s="1" t="s">
        <v>41</v>
      </c>
      <c r="B23" s="2" t="s">
        <v>53</v>
      </c>
      <c r="C23" s="1" t="s">
        <v>48</v>
      </c>
      <c r="D23" s="2">
        <v>2949</v>
      </c>
      <c r="E23" t="s">
        <v>64</v>
      </c>
      <c r="G23" t="s">
        <v>62</v>
      </c>
      <c r="I23" s="18">
        <v>21</v>
      </c>
      <c r="J23" s="19">
        <v>35</v>
      </c>
      <c r="K23" s="19">
        <v>2.6</v>
      </c>
      <c r="L23" s="19">
        <v>18.3</v>
      </c>
      <c r="M23" s="19">
        <v>23</v>
      </c>
      <c r="O23" s="19">
        <v>5</v>
      </c>
      <c r="Q23" s="19">
        <v>0</v>
      </c>
      <c r="S23" s="19">
        <v>0.2</v>
      </c>
      <c r="T23" s="20">
        <v>0.41569366000000002</v>
      </c>
      <c r="U23" s="19">
        <v>0.1</v>
      </c>
      <c r="V23" s="19">
        <v>9.9</v>
      </c>
      <c r="W23" s="19">
        <v>0</v>
      </c>
      <c r="X23" s="19">
        <f t="shared" si="4"/>
        <v>0</v>
      </c>
      <c r="Y23" s="19">
        <f t="shared" si="0"/>
        <v>94.515693660000011</v>
      </c>
      <c r="Z23" s="21"/>
      <c r="AA23" s="22">
        <v>5.4907847625696791</v>
      </c>
      <c r="AB23" s="22">
        <v>0.30670642095171974</v>
      </c>
      <c r="AC23" s="22">
        <v>3.3833549168827601</v>
      </c>
      <c r="AD23" s="22">
        <v>3.0171532026282071</v>
      </c>
      <c r="AE23" s="22">
        <v>0</v>
      </c>
      <c r="AF23" s="22">
        <v>1.1692499992386136</v>
      </c>
      <c r="AG23" s="22">
        <v>0</v>
      </c>
      <c r="AH23" s="22">
        <v>0</v>
      </c>
      <c r="AI23" s="22">
        <v>0</v>
      </c>
      <c r="AJ23" s="22">
        <v>1.3378742716625217E-2</v>
      </c>
      <c r="AK23" s="22">
        <v>0.26225217748446589</v>
      </c>
      <c r="AL23" s="22">
        <v>3.0414082748830153E-2</v>
      </c>
      <c r="AM23" s="22">
        <v>1.9811191085825564</v>
      </c>
      <c r="AN23" s="22">
        <v>0</v>
      </c>
      <c r="AP23" s="23">
        <f t="shared" si="1"/>
        <v>5.6295014797554455</v>
      </c>
      <c r="AR23">
        <f t="shared" si="5"/>
        <v>0.45699999999999896</v>
      </c>
    </row>
    <row r="24" spans="1:45" x14ac:dyDescent="0.25">
      <c r="A24" s="1" t="s">
        <v>41</v>
      </c>
      <c r="B24" s="2" t="s">
        <v>53</v>
      </c>
      <c r="C24" s="1" t="s">
        <v>48</v>
      </c>
      <c r="D24" s="2">
        <v>4853</v>
      </c>
      <c r="E24" t="s">
        <v>60</v>
      </c>
      <c r="G24" t="s">
        <v>62</v>
      </c>
      <c r="I24" s="18">
        <v>19</v>
      </c>
      <c r="J24" s="19">
        <v>35.17</v>
      </c>
      <c r="K24" s="19">
        <v>2.02</v>
      </c>
      <c r="L24" s="19">
        <v>18.989999999999998</v>
      </c>
      <c r="M24" s="19">
        <v>24.54</v>
      </c>
      <c r="N24" s="19">
        <v>0.57999999999999996</v>
      </c>
      <c r="O24" s="19">
        <v>4.26</v>
      </c>
      <c r="Q24" s="19">
        <v>0</v>
      </c>
      <c r="S24" s="19">
        <v>0.18</v>
      </c>
      <c r="T24" s="20">
        <v>0.494483862</v>
      </c>
      <c r="U24" s="19">
        <v>7.0000000000000007E-2</v>
      </c>
      <c r="V24" s="19">
        <v>9.67</v>
      </c>
      <c r="W24" s="19">
        <v>0</v>
      </c>
      <c r="X24" s="19">
        <f t="shared" si="4"/>
        <v>0</v>
      </c>
      <c r="Y24" s="19">
        <f t="shared" si="0"/>
        <v>95.974483862</v>
      </c>
      <c r="Z24" s="21"/>
      <c r="AA24" s="22">
        <v>5.4651641528564792</v>
      </c>
      <c r="AB24" s="22">
        <v>0.23602899482090273</v>
      </c>
      <c r="AC24" s="22">
        <v>3.4776502323834091</v>
      </c>
      <c r="AD24" s="22">
        <v>3.1886624877123388</v>
      </c>
      <c r="AE24" s="22">
        <v>7.6330406660699693E-2</v>
      </c>
      <c r="AF24" s="22">
        <v>0.98675978194939251</v>
      </c>
      <c r="AG24" s="22">
        <v>0</v>
      </c>
      <c r="AH24" s="22">
        <v>0</v>
      </c>
      <c r="AI24" s="22">
        <v>0</v>
      </c>
      <c r="AJ24" s="22">
        <v>1.1926754469198093E-2</v>
      </c>
      <c r="AK24" s="22">
        <v>0.30900271247866506</v>
      </c>
      <c r="AL24" s="22">
        <v>2.108808922765423E-2</v>
      </c>
      <c r="AM24" s="22">
        <v>1.9167538033198643</v>
      </c>
      <c r="AN24" s="22">
        <v>0</v>
      </c>
      <c r="AP24" s="23">
        <f t="shared" si="1"/>
        <v>5.7395987688618888</v>
      </c>
      <c r="AR24">
        <f t="shared" si="5"/>
        <v>0.50613000000000063</v>
      </c>
    </row>
    <row r="25" spans="1:45" x14ac:dyDescent="0.25">
      <c r="A25" s="1" t="s">
        <v>41</v>
      </c>
      <c r="B25" s="2" t="s">
        <v>53</v>
      </c>
      <c r="C25" s="1" t="s">
        <v>48</v>
      </c>
      <c r="D25" s="2">
        <v>4854</v>
      </c>
      <c r="E25" t="s">
        <v>60</v>
      </c>
      <c r="G25" t="s">
        <v>65</v>
      </c>
      <c r="I25" s="18">
        <v>2</v>
      </c>
      <c r="J25" s="19">
        <v>44</v>
      </c>
      <c r="K25" s="19">
        <v>0.12</v>
      </c>
      <c r="L25" s="19">
        <v>23.69</v>
      </c>
      <c r="M25" s="19">
        <v>13.32</v>
      </c>
      <c r="N25" s="19">
        <v>0.44</v>
      </c>
      <c r="O25" s="19">
        <v>0.05</v>
      </c>
      <c r="Q25" s="19">
        <v>0.01</v>
      </c>
      <c r="S25" s="19">
        <v>0.57999999999999996</v>
      </c>
      <c r="T25" s="20">
        <v>2.865509222</v>
      </c>
      <c r="U25" s="19">
        <v>0.13</v>
      </c>
      <c r="V25" s="19">
        <v>10.61</v>
      </c>
      <c r="W25" s="19">
        <v>6.14</v>
      </c>
      <c r="X25" s="19">
        <f t="shared" si="4"/>
        <v>-2.590717299578059</v>
      </c>
      <c r="Y25" s="19">
        <f t="shared" si="0"/>
        <v>99.364791922421929</v>
      </c>
      <c r="Z25" s="21"/>
      <c r="AA25" s="22">
        <v>6.2681003925866507</v>
      </c>
      <c r="AB25" s="22">
        <v>1.2854277105015561E-2</v>
      </c>
      <c r="AC25" s="22">
        <v>3.9772090667849671</v>
      </c>
      <c r="AD25" s="22">
        <v>1.5866847350963471</v>
      </c>
      <c r="AE25" s="22">
        <v>5.3085349814858469E-2</v>
      </c>
      <c r="AF25" s="22">
        <v>1.0617548905126986E-2</v>
      </c>
      <c r="AG25" s="22">
        <v>0</v>
      </c>
      <c r="AH25" s="22">
        <v>1.5261779908029357E-3</v>
      </c>
      <c r="AI25" s="22">
        <v>0</v>
      </c>
      <c r="AJ25" s="22">
        <v>3.5231423562847836E-2</v>
      </c>
      <c r="AK25" s="22">
        <v>1.6415888899858257</v>
      </c>
      <c r="AL25" s="22">
        <v>3.5903349545497655E-2</v>
      </c>
      <c r="AM25" s="22">
        <v>1.9280028341699906</v>
      </c>
      <c r="AN25" s="22">
        <v>2.7658457841408617</v>
      </c>
      <c r="AP25" s="23">
        <f t="shared" si="1"/>
        <v>5.5516664382695939</v>
      </c>
      <c r="AR25">
        <f t="shared" si="5"/>
        <v>3.0579999999999998</v>
      </c>
    </row>
    <row r="26" spans="1:45" x14ac:dyDescent="0.25">
      <c r="A26" s="1" t="s">
        <v>41</v>
      </c>
      <c r="B26" s="2" t="s">
        <v>66</v>
      </c>
      <c r="C26" s="1" t="s">
        <v>48</v>
      </c>
      <c r="D26" s="2">
        <v>4742</v>
      </c>
      <c r="E26" t="s">
        <v>67</v>
      </c>
      <c r="G26" t="s">
        <v>62</v>
      </c>
      <c r="I26" s="18">
        <v>25</v>
      </c>
      <c r="J26" s="19">
        <v>35.729999999999997</v>
      </c>
      <c r="K26" s="19">
        <v>2.93</v>
      </c>
      <c r="L26" s="19">
        <v>17.29</v>
      </c>
      <c r="M26" s="19">
        <v>21.51</v>
      </c>
      <c r="N26" s="19">
        <v>0.31</v>
      </c>
      <c r="O26" s="19">
        <v>7.14</v>
      </c>
      <c r="Q26" s="19">
        <v>0.01</v>
      </c>
      <c r="S26" s="19">
        <v>0.09</v>
      </c>
      <c r="T26" s="20">
        <v>0.25</v>
      </c>
      <c r="U26" s="19">
        <v>0.13</v>
      </c>
      <c r="V26" s="19">
        <v>8.8800000000000008</v>
      </c>
      <c r="W26" s="19">
        <v>0.05</v>
      </c>
      <c r="X26" s="19">
        <f t="shared" si="4"/>
        <v>-2.1097046413502109E-2</v>
      </c>
      <c r="Y26" s="19">
        <f t="shared" si="0"/>
        <v>94.298902953586492</v>
      </c>
      <c r="Z26" s="21"/>
      <c r="AA26" s="22">
        <v>5.5495064843201831</v>
      </c>
      <c r="AB26" s="22">
        <v>0.34219378066110934</v>
      </c>
      <c r="AC26" s="22">
        <v>3.164801189275078</v>
      </c>
      <c r="AD26" s="22">
        <v>2.7936044182843709</v>
      </c>
      <c r="AE26" s="22">
        <v>4.0777611196670623E-2</v>
      </c>
      <c r="AF26" s="22">
        <v>1.6530673846920101</v>
      </c>
      <c r="AG26" s="22">
        <v>0</v>
      </c>
      <c r="AH26" s="22">
        <v>1.6639614711079877E-3</v>
      </c>
      <c r="AI26" s="22">
        <v>0</v>
      </c>
      <c r="AJ26" s="22">
        <v>5.9605013037446657E-3</v>
      </c>
      <c r="AK26" s="22">
        <v>0.1561495302873761</v>
      </c>
      <c r="AL26" s="22">
        <v>3.9144707031189663E-2</v>
      </c>
      <c r="AM26" s="22">
        <v>1.7593138823389709</v>
      </c>
      <c r="AN26" s="22">
        <v>2.455656823677262E-2</v>
      </c>
      <c r="AP26" s="23">
        <f t="shared" si="1"/>
        <v>5.7017643601879051</v>
      </c>
      <c r="AR26">
        <f t="shared" si="5"/>
        <v>0.66796999999999862</v>
      </c>
    </row>
    <row r="27" spans="1:45" x14ac:dyDescent="0.25">
      <c r="A27" s="1" t="s">
        <v>41</v>
      </c>
      <c r="B27" s="2" t="s">
        <v>66</v>
      </c>
      <c r="C27" s="1" t="s">
        <v>48</v>
      </c>
      <c r="D27" s="2">
        <v>4743</v>
      </c>
      <c r="E27" t="s">
        <v>67</v>
      </c>
      <c r="G27" t="s">
        <v>62</v>
      </c>
      <c r="I27" s="18">
        <v>16</v>
      </c>
      <c r="J27" s="19">
        <v>35.56</v>
      </c>
      <c r="K27" s="19">
        <v>3.16</v>
      </c>
      <c r="L27" s="19">
        <v>16.760000000000002</v>
      </c>
      <c r="M27" s="19">
        <v>21</v>
      </c>
      <c r="N27" s="19">
        <v>0.3</v>
      </c>
      <c r="O27" s="19">
        <v>6.75</v>
      </c>
      <c r="Q27" s="19">
        <v>0.01</v>
      </c>
      <c r="S27" s="19">
        <v>0.09</v>
      </c>
      <c r="T27" s="20">
        <v>0.33</v>
      </c>
      <c r="U27" s="19">
        <v>0.13</v>
      </c>
      <c r="V27" s="19">
        <v>9.67</v>
      </c>
      <c r="W27" s="19">
        <v>0.05</v>
      </c>
      <c r="X27" s="19">
        <f t="shared" si="4"/>
        <v>-2.1097046413502109E-2</v>
      </c>
      <c r="Y27" s="19">
        <f t="shared" si="0"/>
        <v>93.788902953586501</v>
      </c>
      <c r="Z27" s="21"/>
      <c r="AA27" s="22">
        <v>5.5735703272028152</v>
      </c>
      <c r="AB27" s="22">
        <v>0.37242768752573535</v>
      </c>
      <c r="AC27" s="22">
        <v>3.0958209885622368</v>
      </c>
      <c r="AD27" s="22">
        <v>2.7522899187804737</v>
      </c>
      <c r="AE27" s="22">
        <v>3.98227940441373E-2</v>
      </c>
      <c r="AF27" s="22">
        <v>1.5770537827453108</v>
      </c>
      <c r="AG27" s="22">
        <v>0</v>
      </c>
      <c r="AH27" s="22">
        <v>1.6791660779191038E-3</v>
      </c>
      <c r="AI27" s="22">
        <v>0</v>
      </c>
      <c r="AJ27" s="22">
        <v>6.01496595349418E-3</v>
      </c>
      <c r="AK27" s="22">
        <v>0.20800079721822023</v>
      </c>
      <c r="AL27" s="22">
        <v>3.9502395529078527E-2</v>
      </c>
      <c r="AM27" s="22">
        <v>1.9333354934026141</v>
      </c>
      <c r="AN27" s="22">
        <v>2.4780956223606144E-2</v>
      </c>
      <c r="AP27" s="23">
        <f t="shared" si="1"/>
        <v>5.6206654621568486</v>
      </c>
      <c r="AR27">
        <f t="shared" si="5"/>
        <v>0.6188400000000005</v>
      </c>
    </row>
    <row r="28" spans="1:45" x14ac:dyDescent="0.25">
      <c r="A28" s="1" t="s">
        <v>41</v>
      </c>
      <c r="B28" s="2" t="s">
        <v>66</v>
      </c>
      <c r="C28" s="1" t="s">
        <v>48</v>
      </c>
      <c r="D28" s="2">
        <v>4744</v>
      </c>
      <c r="E28" t="s">
        <v>67</v>
      </c>
      <c r="G28" t="s">
        <v>62</v>
      </c>
      <c r="I28" s="18">
        <v>26</v>
      </c>
      <c r="J28" s="19">
        <v>36.53</v>
      </c>
      <c r="K28" s="19">
        <v>4.1399999999999997</v>
      </c>
      <c r="L28" s="19">
        <v>17.73</v>
      </c>
      <c r="M28" s="19">
        <v>23.8</v>
      </c>
      <c r="N28" s="19">
        <v>0.32</v>
      </c>
      <c r="O28" s="19">
        <v>2.72</v>
      </c>
      <c r="Q28" s="19">
        <v>0</v>
      </c>
      <c r="S28" s="19">
        <v>0.08</v>
      </c>
      <c r="T28" s="20">
        <v>0.59</v>
      </c>
      <c r="U28" s="19">
        <v>0.19</v>
      </c>
      <c r="V28" s="19">
        <v>9.73</v>
      </c>
      <c r="W28" s="19">
        <v>0.27</v>
      </c>
      <c r="X28" s="19">
        <f t="shared" si="4"/>
        <v>-0.11392405063291139</v>
      </c>
      <c r="Y28" s="19">
        <f t="shared" si="0"/>
        <v>95.986075949367077</v>
      </c>
      <c r="Z28" s="21"/>
      <c r="AA28" s="22">
        <v>5.6417642941636661</v>
      </c>
      <c r="AB28" s="22">
        <v>0.48078261082734519</v>
      </c>
      <c r="AC28" s="22">
        <v>3.2270381092353619</v>
      </c>
      <c r="AD28" s="22">
        <v>3.0735860350552389</v>
      </c>
      <c r="AE28" s="22">
        <v>4.1855639703803453E-2</v>
      </c>
      <c r="AF28" s="22">
        <v>0.62618861642467305</v>
      </c>
      <c r="AG28" s="22">
        <v>0</v>
      </c>
      <c r="AH28" s="22">
        <v>0</v>
      </c>
      <c r="AI28" s="22">
        <v>0</v>
      </c>
      <c r="AJ28" s="22">
        <v>5.2683447136050686E-3</v>
      </c>
      <c r="AK28" s="22">
        <v>0.36643470915888804</v>
      </c>
      <c r="AL28" s="22">
        <v>5.6888857828299985E-2</v>
      </c>
      <c r="AM28" s="22">
        <v>1.9168455582616415</v>
      </c>
      <c r="AN28" s="22">
        <v>0.13185765653926163</v>
      </c>
      <c r="AP28" s="23">
        <f t="shared" si="1"/>
        <v>5.4576500145689764</v>
      </c>
      <c r="AR28">
        <f t="shared" si="5"/>
        <v>0.8991699999999998</v>
      </c>
    </row>
    <row r="29" spans="1:45" x14ac:dyDescent="0.25">
      <c r="A29" s="1" t="s">
        <v>41</v>
      </c>
      <c r="B29" s="2" t="s">
        <v>66</v>
      </c>
      <c r="C29" s="1" t="s">
        <v>48</v>
      </c>
      <c r="D29" s="2" t="s">
        <v>68</v>
      </c>
      <c r="E29" t="s">
        <v>67</v>
      </c>
      <c r="G29" t="s">
        <v>62</v>
      </c>
      <c r="I29" s="18">
        <v>22</v>
      </c>
      <c r="J29" s="19">
        <v>35.76</v>
      </c>
      <c r="K29" s="19">
        <v>1.55</v>
      </c>
      <c r="L29" s="19">
        <v>20.63</v>
      </c>
      <c r="M29" s="19">
        <v>26.65</v>
      </c>
      <c r="N29" s="19">
        <v>0.3</v>
      </c>
      <c r="O29" s="19">
        <v>1.27</v>
      </c>
      <c r="Q29" s="19">
        <v>0</v>
      </c>
      <c r="S29" s="19">
        <v>0.52</v>
      </c>
      <c r="T29" s="20">
        <v>0.18</v>
      </c>
      <c r="U29" s="19">
        <v>0.22</v>
      </c>
      <c r="V29" s="19">
        <v>9.1300000000000008</v>
      </c>
      <c r="W29" s="19">
        <v>1.4</v>
      </c>
      <c r="X29" s="19">
        <f t="shared" si="4"/>
        <v>-0.59071729957805896</v>
      </c>
      <c r="Y29" s="19">
        <f t="shared" si="0"/>
        <v>97.01928270042194</v>
      </c>
      <c r="Z29" s="21"/>
      <c r="AA29" s="22">
        <v>5.5692899922576293</v>
      </c>
      <c r="AB29" s="22">
        <v>0.18151694135251542</v>
      </c>
      <c r="AC29" s="22">
        <v>3.7864449127194884</v>
      </c>
      <c r="AD29" s="22">
        <v>3.470585011918724</v>
      </c>
      <c r="AE29" s="22">
        <v>3.956965981447106E-2</v>
      </c>
      <c r="AF29" s="22">
        <v>0.29483364490700026</v>
      </c>
      <c r="AG29" s="22">
        <v>0</v>
      </c>
      <c r="AH29" s="22">
        <v>0</v>
      </c>
      <c r="AI29" s="22">
        <v>0</v>
      </c>
      <c r="AJ29" s="22">
        <v>3.4532227749327189E-2</v>
      </c>
      <c r="AK29" s="22">
        <v>0.11273380189713163</v>
      </c>
      <c r="AL29" s="22">
        <v>6.6425273399213419E-2</v>
      </c>
      <c r="AM29" s="22">
        <v>1.8137695910748912</v>
      </c>
      <c r="AN29" s="22">
        <v>0.68945619897087862</v>
      </c>
      <c r="AP29" s="23">
        <f t="shared" si="1"/>
        <v>5.4549739648669604</v>
      </c>
      <c r="AR29">
        <f t="shared" si="5"/>
        <v>0.67663999999999902</v>
      </c>
    </row>
    <row r="30" spans="1:45" x14ac:dyDescent="0.25">
      <c r="A30" s="1" t="s">
        <v>41</v>
      </c>
      <c r="B30" s="2" t="s">
        <v>66</v>
      </c>
      <c r="C30" s="1" t="s">
        <v>48</v>
      </c>
      <c r="D30" s="24">
        <v>5474</v>
      </c>
      <c r="E30" t="s">
        <v>69</v>
      </c>
      <c r="F30" s="25"/>
      <c r="G30" s="21" t="s">
        <v>70</v>
      </c>
      <c r="I30" s="25">
        <v>5</v>
      </c>
      <c r="J30" s="26">
        <v>38.32</v>
      </c>
      <c r="K30" s="26">
        <v>1.3</v>
      </c>
      <c r="L30" s="26">
        <v>21.56</v>
      </c>
      <c r="M30" s="26">
        <v>21.78</v>
      </c>
      <c r="N30" s="26">
        <v>0.4</v>
      </c>
      <c r="O30" s="26">
        <v>0.78</v>
      </c>
      <c r="P30" s="26">
        <v>0.14000000000000001</v>
      </c>
      <c r="Q30" s="26">
        <v>0.01</v>
      </c>
      <c r="R30" s="26">
        <v>0.06</v>
      </c>
      <c r="S30" s="26">
        <v>0.64</v>
      </c>
      <c r="T30" s="26">
        <v>1.17</v>
      </c>
      <c r="U30" s="27">
        <v>0.25</v>
      </c>
      <c r="V30" s="26">
        <v>9.84</v>
      </c>
      <c r="W30" s="26">
        <v>1.69</v>
      </c>
      <c r="X30" s="19">
        <f t="shared" si="4"/>
        <v>-0.71308016877637126</v>
      </c>
      <c r="Y30" s="19">
        <f t="shared" si="0"/>
        <v>97.22691983122364</v>
      </c>
      <c r="Z30" s="21"/>
      <c r="AA30" s="22">
        <v>5.7909895050820444</v>
      </c>
      <c r="AB30" s="22">
        <v>0.14772492373848312</v>
      </c>
      <c r="AC30" s="22">
        <v>3.8397780959132621</v>
      </c>
      <c r="AD30" s="22">
        <v>2.7522526870941659</v>
      </c>
      <c r="AE30" s="22">
        <v>5.1194818619005447E-2</v>
      </c>
      <c r="AF30" s="22">
        <v>0.17570854345671458</v>
      </c>
      <c r="AG30" s="22">
        <v>1.5615677536747989E-2</v>
      </c>
      <c r="AH30" s="22">
        <v>1.6190087521541754E-3</v>
      </c>
      <c r="AI30" s="22">
        <v>3.5535816368221585E-3</v>
      </c>
      <c r="AJ30" s="22">
        <v>4.124071463826539E-2</v>
      </c>
      <c r="AK30" s="22">
        <v>0.71103743413884346</v>
      </c>
      <c r="AL30" s="22">
        <v>7.3244603759927529E-2</v>
      </c>
      <c r="AM30" s="22">
        <v>1.8968430286130205</v>
      </c>
      <c r="AN30" s="22">
        <v>0.80758883309032847</v>
      </c>
      <c r="AP30" s="23">
        <f t="shared" si="1"/>
        <v>5.4859206943314227</v>
      </c>
      <c r="AR30">
        <f t="shared" si="5"/>
        <v>1.41648</v>
      </c>
    </row>
    <row r="31" spans="1:45" x14ac:dyDescent="0.25">
      <c r="A31" s="1" t="s">
        <v>41</v>
      </c>
      <c r="B31" s="2" t="s">
        <v>66</v>
      </c>
      <c r="C31" s="1" t="s">
        <v>48</v>
      </c>
      <c r="D31" s="2">
        <v>4745</v>
      </c>
      <c r="E31" t="s">
        <v>69</v>
      </c>
      <c r="G31" t="s">
        <v>62</v>
      </c>
      <c r="I31" s="18">
        <v>21</v>
      </c>
      <c r="J31" s="19">
        <v>42.04</v>
      </c>
      <c r="K31" s="19">
        <v>0.66</v>
      </c>
      <c r="L31" s="19">
        <v>20.74</v>
      </c>
      <c r="M31" s="19">
        <v>16.77</v>
      </c>
      <c r="N31" s="19">
        <v>0.32</v>
      </c>
      <c r="O31" s="19">
        <v>1.04</v>
      </c>
      <c r="Q31" s="19">
        <v>0</v>
      </c>
      <c r="S31" s="19">
        <v>0.65</v>
      </c>
      <c r="T31" s="20">
        <v>2.2200000000000002</v>
      </c>
      <c r="U31" s="19">
        <v>0.21</v>
      </c>
      <c r="V31" s="19">
        <v>9.9499999999999993</v>
      </c>
      <c r="W31" s="19">
        <v>4.3499999999999996</v>
      </c>
      <c r="X31" s="19">
        <f>-W31/2.37</f>
        <v>-1.8354430379746833</v>
      </c>
      <c r="Y31" s="19">
        <f>SUM(J31:X31)</f>
        <v>97.114556962025304</v>
      </c>
      <c r="Z31" s="21"/>
      <c r="AA31" s="22">
        <v>6.2184412982033397</v>
      </c>
      <c r="AB31" s="22">
        <v>7.3408425943167946E-2</v>
      </c>
      <c r="AC31" s="22">
        <v>3.61541101232504</v>
      </c>
      <c r="AD31" s="22">
        <v>2.0742210901298468</v>
      </c>
      <c r="AE31" s="22">
        <v>4.0087368636639552E-2</v>
      </c>
      <c r="AF31" s="22">
        <v>0.22931009244561301</v>
      </c>
      <c r="AG31" s="22">
        <v>0</v>
      </c>
      <c r="AH31" s="22">
        <v>0</v>
      </c>
      <c r="AI31" s="22">
        <v>0</v>
      </c>
      <c r="AJ31" s="22">
        <v>4.0996909492638539E-2</v>
      </c>
      <c r="AK31" s="22">
        <v>1.3205386979176552</v>
      </c>
      <c r="AL31" s="22">
        <v>6.0220793555126051E-2</v>
      </c>
      <c r="AM31" s="22">
        <v>1.877374563049226</v>
      </c>
      <c r="AN31" s="22">
        <v>2.0346251645085465</v>
      </c>
      <c r="AP31" s="23">
        <f>AA31+AB31+AC31+AD31+AE31+AF31+AG31+AH31+AK31-8</f>
        <v>5.5714179856013022</v>
      </c>
      <c r="AR31">
        <f t="shared" si="5"/>
        <v>2.4915599999999998</v>
      </c>
    </row>
    <row r="32" spans="1:45" x14ac:dyDescent="0.25">
      <c r="A32" s="1" t="s">
        <v>41</v>
      </c>
      <c r="B32" s="2" t="s">
        <v>66</v>
      </c>
      <c r="C32" s="1" t="s">
        <v>48</v>
      </c>
      <c r="D32" s="24" t="s">
        <v>71</v>
      </c>
      <c r="E32" t="s">
        <v>69</v>
      </c>
      <c r="F32" s="25"/>
      <c r="G32" t="s">
        <v>62</v>
      </c>
      <c r="I32" s="25">
        <v>4</v>
      </c>
      <c r="J32" s="26">
        <v>38.08</v>
      </c>
      <c r="K32" s="26">
        <v>0.81</v>
      </c>
      <c r="L32" s="26">
        <v>21.85</v>
      </c>
      <c r="M32" s="26">
        <v>21.09</v>
      </c>
      <c r="N32" s="26">
        <v>0.39</v>
      </c>
      <c r="O32" s="26">
        <v>0.78</v>
      </c>
      <c r="P32" s="26">
        <v>0.13</v>
      </c>
      <c r="Q32" s="26">
        <v>0.03</v>
      </c>
      <c r="R32" s="26">
        <v>0.06</v>
      </c>
      <c r="S32" s="26">
        <v>0.62</v>
      </c>
      <c r="T32" s="26">
        <v>1.21</v>
      </c>
      <c r="U32" s="27">
        <v>0.27</v>
      </c>
      <c r="V32" s="26">
        <v>9.8000000000000007</v>
      </c>
      <c r="W32" s="26">
        <v>1.81</v>
      </c>
      <c r="X32" s="19">
        <f t="shared" ref="X32:X35" si="6">-W32/2.37</f>
        <v>-0.76371308016877637</v>
      </c>
      <c r="Y32" s="19">
        <f t="shared" ref="Y32:Y35" si="7">SUM(J32:X32)</f>
        <v>96.166286919831222</v>
      </c>
      <c r="Z32" s="21"/>
      <c r="AA32" s="22">
        <v>5.8027760416572303</v>
      </c>
      <c r="AB32" s="22">
        <v>9.2812620131795767E-2</v>
      </c>
      <c r="AC32" s="22">
        <v>3.923922342225493</v>
      </c>
      <c r="AD32" s="22">
        <v>2.6873151519456324</v>
      </c>
      <c r="AE32" s="22">
        <v>5.0331771518391272E-2</v>
      </c>
      <c r="AF32" s="22">
        <v>0.17717582788808717</v>
      </c>
      <c r="AG32" s="22">
        <v>1.4621359015211614E-2</v>
      </c>
      <c r="AH32" s="22">
        <v>4.8975856901057237E-3</v>
      </c>
      <c r="AI32" s="22">
        <v>3.5832564318477355E-3</v>
      </c>
      <c r="AJ32" s="22">
        <v>4.0285567875727457E-2</v>
      </c>
      <c r="AK32" s="22">
        <v>0.74148704296377965</v>
      </c>
      <c r="AL32" s="22">
        <v>7.9764745063251402E-2</v>
      </c>
      <c r="AM32" s="22">
        <v>1.9049078088542561</v>
      </c>
      <c r="AN32" s="22">
        <v>0.87215518588954988</v>
      </c>
      <c r="AP32" s="23">
        <f t="shared" ref="AP32:AP35" si="8">AA32+AB32+AC32+AD32+AE32+AF32+AG32+AH32+AK32-8</f>
        <v>5.4953397430357267</v>
      </c>
      <c r="AR32">
        <f t="shared" si="5"/>
        <v>1.3471199999999985</v>
      </c>
    </row>
    <row r="33" spans="1:44" x14ac:dyDescent="0.25">
      <c r="A33" s="1" t="s">
        <v>41</v>
      </c>
      <c r="B33" s="2" t="s">
        <v>66</v>
      </c>
      <c r="C33" s="1" t="s">
        <v>48</v>
      </c>
      <c r="D33" s="24" t="s">
        <v>72</v>
      </c>
      <c r="E33" t="s">
        <v>69</v>
      </c>
      <c r="F33" s="25"/>
      <c r="G33" t="s">
        <v>62</v>
      </c>
      <c r="I33" s="25">
        <v>8</v>
      </c>
      <c r="J33" s="26">
        <v>38.909999999999997</v>
      </c>
      <c r="K33" s="26">
        <v>0.2</v>
      </c>
      <c r="L33" s="26">
        <v>22.88</v>
      </c>
      <c r="M33" s="26">
        <v>19.95</v>
      </c>
      <c r="N33" s="26">
        <v>0.37</v>
      </c>
      <c r="O33" s="26">
        <v>0.64</v>
      </c>
      <c r="P33" s="26">
        <v>0.12</v>
      </c>
      <c r="Q33" s="26">
        <v>0</v>
      </c>
      <c r="R33" s="26">
        <v>0.23</v>
      </c>
      <c r="S33" s="26">
        <v>0.65</v>
      </c>
      <c r="T33" s="26">
        <v>1.44</v>
      </c>
      <c r="U33" s="27">
        <v>0.19</v>
      </c>
      <c r="V33" s="26">
        <v>9.8699999999999992</v>
      </c>
      <c r="W33" s="26">
        <v>2.14</v>
      </c>
      <c r="X33" s="19">
        <f t="shared" si="6"/>
        <v>-0.90295358649789026</v>
      </c>
      <c r="Y33" s="19">
        <f t="shared" si="7"/>
        <v>96.687046413502131</v>
      </c>
      <c r="Z33" s="21"/>
      <c r="AA33" s="22">
        <v>5.8530005074979483</v>
      </c>
      <c r="AB33" s="22">
        <v>2.2621972562752835E-2</v>
      </c>
      <c r="AC33" s="22">
        <v>4.0560513442172628</v>
      </c>
      <c r="AD33" s="22">
        <v>2.5093623782109136</v>
      </c>
      <c r="AE33" s="22">
        <v>4.7136550244760503E-2</v>
      </c>
      <c r="AF33" s="22">
        <v>0.14350541979517789</v>
      </c>
      <c r="AG33" s="22">
        <v>1.3323063447891531E-2</v>
      </c>
      <c r="AH33" s="22">
        <v>0</v>
      </c>
      <c r="AI33" s="22">
        <v>1.3559164702730228E-2</v>
      </c>
      <c r="AJ33" s="22">
        <v>4.1691701385612789E-2</v>
      </c>
      <c r="AK33" s="22">
        <v>0.87108222060913321</v>
      </c>
      <c r="AL33" s="22">
        <v>5.5408868259946883E-2</v>
      </c>
      <c r="AM33" s="22">
        <v>1.8938409393450317</v>
      </c>
      <c r="AN33" s="22">
        <v>1.0179054212144358</v>
      </c>
      <c r="AP33" s="23">
        <f t="shared" si="8"/>
        <v>5.5160834565858412</v>
      </c>
      <c r="AR33">
        <f t="shared" si="5"/>
        <v>1.5869899999999983</v>
      </c>
    </row>
    <row r="34" spans="1:44" x14ac:dyDescent="0.25">
      <c r="A34" s="1" t="s">
        <v>41</v>
      </c>
      <c r="B34" s="2" t="s">
        <v>66</v>
      </c>
      <c r="C34" s="1" t="s">
        <v>48</v>
      </c>
      <c r="D34" s="24" t="s">
        <v>73</v>
      </c>
      <c r="E34" t="s">
        <v>69</v>
      </c>
      <c r="F34" s="25"/>
      <c r="G34" t="s">
        <v>62</v>
      </c>
      <c r="I34" s="25">
        <v>7</v>
      </c>
      <c r="J34" s="26">
        <v>38.26</v>
      </c>
      <c r="K34" s="26">
        <v>1.46</v>
      </c>
      <c r="L34" s="26">
        <v>21.05</v>
      </c>
      <c r="M34" s="26">
        <v>21.96</v>
      </c>
      <c r="N34" s="26">
        <v>0.45</v>
      </c>
      <c r="O34" s="26">
        <v>0.67</v>
      </c>
      <c r="P34" s="26">
        <v>0.09</v>
      </c>
      <c r="Q34" s="26">
        <v>0</v>
      </c>
      <c r="R34" s="26">
        <v>0.1</v>
      </c>
      <c r="S34" s="26">
        <v>0.69</v>
      </c>
      <c r="T34" s="26">
        <v>1.19</v>
      </c>
      <c r="U34" s="27">
        <v>0.28999999999999998</v>
      </c>
      <c r="V34" s="26">
        <v>9.6</v>
      </c>
      <c r="W34" s="26">
        <v>1.75</v>
      </c>
      <c r="X34" s="19">
        <f t="shared" si="6"/>
        <v>-0.73839662447257381</v>
      </c>
      <c r="Y34" s="19">
        <f t="shared" si="7"/>
        <v>96.821603375527417</v>
      </c>
      <c r="Z34" s="21"/>
      <c r="AA34" s="22">
        <v>5.8154607722305478</v>
      </c>
      <c r="AB34" s="22">
        <v>0.16686880865378398</v>
      </c>
      <c r="AC34" s="22">
        <v>3.7706945905560065</v>
      </c>
      <c r="AD34" s="22">
        <v>2.7910952149089527</v>
      </c>
      <c r="AE34" s="22">
        <v>5.7928251301956932E-2</v>
      </c>
      <c r="AF34" s="22">
        <v>0.15180461198537554</v>
      </c>
      <c r="AG34" s="22">
        <v>1.0096879968945512E-2</v>
      </c>
      <c r="AH34" s="22">
        <v>0</v>
      </c>
      <c r="AI34" s="22">
        <v>5.9569908637541842E-3</v>
      </c>
      <c r="AJ34" s="22">
        <v>4.4720555187744947E-2</v>
      </c>
      <c r="AK34" s="22">
        <v>0.72738686231732563</v>
      </c>
      <c r="AL34" s="22">
        <v>8.5456580454959588E-2</v>
      </c>
      <c r="AM34" s="22">
        <v>1.8613130179128996</v>
      </c>
      <c r="AN34" s="22">
        <v>0.84111143367034402</v>
      </c>
      <c r="AP34" s="23">
        <f t="shared" si="8"/>
        <v>5.4913359919228935</v>
      </c>
      <c r="AR34">
        <f t="shared" si="5"/>
        <v>1.3991399999999992</v>
      </c>
    </row>
    <row r="35" spans="1:44" x14ac:dyDescent="0.25">
      <c r="A35" s="1" t="s">
        <v>41</v>
      </c>
      <c r="B35" s="2" t="s">
        <v>66</v>
      </c>
      <c r="C35" s="1" t="s">
        <v>48</v>
      </c>
      <c r="D35" s="24" t="s">
        <v>74</v>
      </c>
      <c r="E35" t="s">
        <v>69</v>
      </c>
      <c r="F35" s="25"/>
      <c r="G35" t="s">
        <v>62</v>
      </c>
      <c r="I35" s="25">
        <v>5</v>
      </c>
      <c r="J35" s="26">
        <v>39.06</v>
      </c>
      <c r="K35" s="26">
        <v>0.52</v>
      </c>
      <c r="L35" s="26">
        <v>22.38</v>
      </c>
      <c r="M35" s="26">
        <v>20.72</v>
      </c>
      <c r="N35" s="26">
        <v>0.43</v>
      </c>
      <c r="O35" s="26">
        <v>0.64</v>
      </c>
      <c r="P35" s="26">
        <v>0.1</v>
      </c>
      <c r="Q35" s="26">
        <v>0.01</v>
      </c>
      <c r="R35" s="26">
        <v>0.11</v>
      </c>
      <c r="S35" s="26">
        <v>0.82</v>
      </c>
      <c r="T35" s="26">
        <v>1.28</v>
      </c>
      <c r="U35" s="27">
        <v>0.3</v>
      </c>
      <c r="V35" s="26">
        <v>9.9</v>
      </c>
      <c r="W35" s="26">
        <v>1.87</v>
      </c>
      <c r="X35" s="19">
        <f t="shared" si="6"/>
        <v>-0.78902953586497893</v>
      </c>
      <c r="Y35" s="19">
        <f t="shared" si="7"/>
        <v>97.350970464135031</v>
      </c>
      <c r="Z35" s="21"/>
      <c r="AA35" s="22">
        <v>5.8612272159119172</v>
      </c>
      <c r="AB35" s="22">
        <v>5.8673609609500896E-2</v>
      </c>
      <c r="AC35" s="22">
        <v>3.9577330139475655</v>
      </c>
      <c r="AD35" s="22">
        <v>2.599855563663557</v>
      </c>
      <c r="AE35" s="22">
        <v>5.4646646281625383E-2</v>
      </c>
      <c r="AF35" s="22">
        <v>0.14315525373791371</v>
      </c>
      <c r="AG35" s="22">
        <v>1.1075461651387078E-2</v>
      </c>
      <c r="AH35" s="22">
        <v>1.6076008887712342E-3</v>
      </c>
      <c r="AI35" s="22">
        <v>6.4689943657221059E-3</v>
      </c>
      <c r="AJ35" s="22">
        <v>5.2467346650587984E-2</v>
      </c>
      <c r="AK35" s="22">
        <v>0.77240595741721729</v>
      </c>
      <c r="AL35" s="22">
        <v>8.7274208947038537E-2</v>
      </c>
      <c r="AM35" s="22">
        <v>1.8949621075131191</v>
      </c>
      <c r="AN35" s="22">
        <v>0.88730769560570433</v>
      </c>
      <c r="AP35" s="23">
        <f t="shared" si="8"/>
        <v>5.4603803231094563</v>
      </c>
      <c r="AR35">
        <f t="shared" si="5"/>
        <v>1.6303400000000003</v>
      </c>
    </row>
    <row r="36" spans="1:44" x14ac:dyDescent="0.25">
      <c r="A36" s="1" t="s">
        <v>41</v>
      </c>
      <c r="B36" s="2" t="s">
        <v>66</v>
      </c>
      <c r="C36" s="1" t="s">
        <v>48</v>
      </c>
      <c r="D36" s="2" t="s">
        <v>75</v>
      </c>
      <c r="E36" t="s">
        <v>76</v>
      </c>
      <c r="G36" t="s">
        <v>62</v>
      </c>
      <c r="I36" s="18">
        <v>22</v>
      </c>
      <c r="J36" s="19">
        <v>42.17</v>
      </c>
      <c r="K36" s="19">
        <v>0.65</v>
      </c>
      <c r="L36" s="19">
        <v>21.47</v>
      </c>
      <c r="M36" s="19">
        <v>18.63</v>
      </c>
      <c r="N36" s="19">
        <v>0.31</v>
      </c>
      <c r="O36" s="19">
        <v>1.24</v>
      </c>
      <c r="Q36" s="19">
        <v>0</v>
      </c>
      <c r="S36" s="19">
        <v>0.71</v>
      </c>
      <c r="T36" s="20">
        <v>1.76</v>
      </c>
      <c r="U36" s="19">
        <v>0.17</v>
      </c>
      <c r="V36" s="19">
        <v>9.5</v>
      </c>
      <c r="W36" s="19">
        <v>2.41</v>
      </c>
      <c r="X36" s="19">
        <f t="shared" si="4"/>
        <v>-1.0168776371308017</v>
      </c>
      <c r="Y36" s="19">
        <f t="shared" si="0"/>
        <v>98.003122362869178</v>
      </c>
      <c r="Z36" s="21"/>
      <c r="AA36" s="22">
        <v>6.1490933227910096</v>
      </c>
      <c r="AB36" s="22">
        <v>7.1269544733155749E-2</v>
      </c>
      <c r="AC36" s="22">
        <v>3.6895178900059222</v>
      </c>
      <c r="AD36" s="22">
        <v>2.2715562187989393</v>
      </c>
      <c r="AE36" s="22">
        <v>3.8283172203932569E-2</v>
      </c>
      <c r="AF36" s="22">
        <v>0.26952569022671896</v>
      </c>
      <c r="AG36" s="22">
        <v>0</v>
      </c>
      <c r="AH36" s="22">
        <v>0</v>
      </c>
      <c r="AI36" s="22">
        <v>0</v>
      </c>
      <c r="AJ36" s="22">
        <v>4.4145329509932774E-2</v>
      </c>
      <c r="AK36" s="22">
        <v>1.0320470042791985</v>
      </c>
      <c r="AL36" s="22">
        <v>4.8057895902422855E-2</v>
      </c>
      <c r="AM36" s="22">
        <v>1.7670144677348316</v>
      </c>
      <c r="AN36" s="22">
        <v>1.1112220456900193</v>
      </c>
      <c r="AP36" s="23">
        <f t="shared" si="1"/>
        <v>5.5212928430388768</v>
      </c>
      <c r="AR36">
        <f t="shared" si="5"/>
        <v>2.5291300000000003</v>
      </c>
    </row>
    <row r="37" spans="1:44" x14ac:dyDescent="0.25">
      <c r="A37" s="1" t="s">
        <v>41</v>
      </c>
      <c r="B37" s="2" t="s">
        <v>66</v>
      </c>
      <c r="C37" s="1" t="s">
        <v>48</v>
      </c>
      <c r="D37" s="2">
        <v>3475</v>
      </c>
      <c r="E37" t="s">
        <v>77</v>
      </c>
      <c r="G37" t="s">
        <v>62</v>
      </c>
      <c r="I37" s="18">
        <v>22</v>
      </c>
      <c r="J37" s="19">
        <v>41.44</v>
      </c>
      <c r="K37" s="19">
        <v>0.77</v>
      </c>
      <c r="L37" s="19">
        <v>21.97</v>
      </c>
      <c r="M37" s="19">
        <v>15.98</v>
      </c>
      <c r="N37" s="19">
        <v>0.19</v>
      </c>
      <c r="O37" s="19">
        <v>0.62</v>
      </c>
      <c r="Q37" s="19">
        <v>0</v>
      </c>
      <c r="S37" s="19">
        <v>0.77</v>
      </c>
      <c r="T37" s="20">
        <v>2.62</v>
      </c>
      <c r="U37" s="19">
        <v>0.31</v>
      </c>
      <c r="V37" s="19">
        <v>9.7899999999999991</v>
      </c>
      <c r="W37" s="19">
        <v>5.81</v>
      </c>
      <c r="X37" s="19">
        <f t="shared" si="4"/>
        <v>-2.4514767932489447</v>
      </c>
      <c r="Y37" s="19">
        <f t="shared" si="0"/>
        <v>97.818523206751067</v>
      </c>
      <c r="Z37" s="21"/>
      <c r="AA37" s="22">
        <v>6.106380594759564</v>
      </c>
      <c r="AB37" s="22">
        <v>8.5317474703698493E-2</v>
      </c>
      <c r="AC37" s="22">
        <v>3.8152611680490045</v>
      </c>
      <c r="AD37" s="22">
        <v>1.968992441624084</v>
      </c>
      <c r="AE37" s="22">
        <v>2.3711359947071547E-2</v>
      </c>
      <c r="AF37" s="22">
        <v>0.13618422714695949</v>
      </c>
      <c r="AG37" s="22">
        <v>0</v>
      </c>
      <c r="AH37" s="22">
        <v>0</v>
      </c>
      <c r="AI37" s="22">
        <v>0</v>
      </c>
      <c r="AJ37" s="22">
        <v>4.8380881680805593E-2</v>
      </c>
      <c r="AK37" s="22">
        <v>1.5525469427078735</v>
      </c>
      <c r="AL37" s="22">
        <v>8.8559297759893546E-2</v>
      </c>
      <c r="AM37" s="22">
        <v>1.8401610384151357</v>
      </c>
      <c r="AN37" s="22">
        <v>2.7071765406340536</v>
      </c>
      <c r="AP37" s="23">
        <f t="shared" si="1"/>
        <v>5.6883942089382558</v>
      </c>
      <c r="AR37">
        <f t="shared" si="5"/>
        <v>2.3181599999999989</v>
      </c>
    </row>
    <row r="38" spans="1:44" x14ac:dyDescent="0.25">
      <c r="A38" s="1" t="s">
        <v>41</v>
      </c>
      <c r="B38" s="2" t="s">
        <v>66</v>
      </c>
      <c r="C38" s="1" t="s">
        <v>48</v>
      </c>
      <c r="D38" s="2">
        <v>3490</v>
      </c>
      <c r="E38" t="s">
        <v>77</v>
      </c>
      <c r="G38" t="s">
        <v>65</v>
      </c>
      <c r="I38" s="18">
        <v>20</v>
      </c>
      <c r="J38" s="19">
        <v>44.93</v>
      </c>
      <c r="K38" s="19">
        <v>0.48</v>
      </c>
      <c r="L38" s="19">
        <v>21.26</v>
      </c>
      <c r="M38" s="19">
        <v>14.26</v>
      </c>
      <c r="N38" s="19">
        <v>7.0000000000000007E-2</v>
      </c>
      <c r="O38" s="19">
        <v>0.31</v>
      </c>
      <c r="Q38" s="19">
        <v>0</v>
      </c>
      <c r="S38" s="19">
        <v>0.91</v>
      </c>
      <c r="T38" s="20">
        <v>3.93</v>
      </c>
      <c r="U38" s="19">
        <v>0.3</v>
      </c>
      <c r="V38" s="19">
        <v>9.5</v>
      </c>
      <c r="W38" s="19">
        <v>7.84</v>
      </c>
      <c r="X38" s="19">
        <f t="shared" si="4"/>
        <v>-3.3080168776371308</v>
      </c>
      <c r="Y38" s="19">
        <f t="shared" si="0"/>
        <v>100.48198312236288</v>
      </c>
      <c r="Z38" s="21"/>
      <c r="AA38" s="22">
        <v>6.3748746028689798</v>
      </c>
      <c r="AB38" s="22">
        <v>5.1210570008464504E-2</v>
      </c>
      <c r="AC38" s="22">
        <v>3.5549097603046311</v>
      </c>
      <c r="AD38" s="22">
        <v>1.6918346089313456</v>
      </c>
      <c r="AE38" s="22">
        <v>8.4114720790263494E-3</v>
      </c>
      <c r="AF38" s="22">
        <v>6.5564374175022602E-2</v>
      </c>
      <c r="AG38" s="22">
        <v>0</v>
      </c>
      <c r="AH38" s="22">
        <v>0</v>
      </c>
      <c r="AI38" s="22">
        <v>0</v>
      </c>
      <c r="AJ38" s="22">
        <v>5.5054845853226966E-2</v>
      </c>
      <c r="AK38" s="22">
        <v>2.2423691232496537</v>
      </c>
      <c r="AL38" s="22">
        <v>8.2521066143843053E-2</v>
      </c>
      <c r="AM38" s="22">
        <v>1.719364081958819</v>
      </c>
      <c r="AN38" s="22">
        <v>3.5174474147392871</v>
      </c>
      <c r="AP38" s="23">
        <f t="shared" si="1"/>
        <v>5.989174511617124</v>
      </c>
      <c r="AR38">
        <f t="shared" si="5"/>
        <v>3.3267699999999998</v>
      </c>
    </row>
    <row r="39" spans="1:44" x14ac:dyDescent="0.25">
      <c r="A39" s="1" t="s">
        <v>41</v>
      </c>
      <c r="B39" s="2" t="s">
        <v>66</v>
      </c>
      <c r="C39" s="1" t="s">
        <v>48</v>
      </c>
      <c r="D39" s="2">
        <v>3458</v>
      </c>
      <c r="E39" t="s">
        <v>77</v>
      </c>
      <c r="G39" t="s">
        <v>65</v>
      </c>
      <c r="I39" s="18">
        <v>19</v>
      </c>
      <c r="J39" s="19">
        <v>45.35</v>
      </c>
      <c r="K39" s="19">
        <v>0.39</v>
      </c>
      <c r="L39" s="19">
        <v>20.94</v>
      </c>
      <c r="M39" s="19">
        <v>13.34</v>
      </c>
      <c r="N39" s="19">
        <v>0.09</v>
      </c>
      <c r="O39" s="19">
        <v>0.33</v>
      </c>
      <c r="Q39" s="19">
        <v>0</v>
      </c>
      <c r="S39" s="19">
        <v>0.85</v>
      </c>
      <c r="T39" s="20">
        <v>4.08</v>
      </c>
      <c r="U39" s="19">
        <v>0.27</v>
      </c>
      <c r="V39" s="19">
        <v>9.57</v>
      </c>
      <c r="W39" s="19">
        <v>7.72</v>
      </c>
      <c r="X39" s="19">
        <f t="shared" si="4"/>
        <v>-3.2573839662447255</v>
      </c>
      <c r="Y39" s="19">
        <f t="shared" si="0"/>
        <v>99.672616033755276</v>
      </c>
      <c r="Z39" s="21"/>
      <c r="AA39" s="22">
        <v>6.4460728425652043</v>
      </c>
      <c r="AB39" s="22">
        <v>4.1683643139567732E-2</v>
      </c>
      <c r="AC39" s="22">
        <v>3.5077181317293675</v>
      </c>
      <c r="AD39" s="22">
        <v>1.5855388890173086</v>
      </c>
      <c r="AE39" s="22">
        <v>1.0834257834957371E-2</v>
      </c>
      <c r="AF39" s="22">
        <v>6.9920231227975319E-2</v>
      </c>
      <c r="AG39" s="22">
        <v>0</v>
      </c>
      <c r="AH39" s="22">
        <v>0</v>
      </c>
      <c r="AI39" s="22">
        <v>0</v>
      </c>
      <c r="AJ39" s="22">
        <v>5.1517617947330209E-2</v>
      </c>
      <c r="AK39" s="22">
        <v>2.3321549779209088</v>
      </c>
      <c r="AL39" s="22">
        <v>7.4402928442582381E-2</v>
      </c>
      <c r="AM39" s="22">
        <v>1.7351573815215033</v>
      </c>
      <c r="AN39" s="22">
        <v>3.4698567112676502</v>
      </c>
      <c r="AP39" s="23">
        <f t="shared" si="1"/>
        <v>5.9939229734352892</v>
      </c>
      <c r="AR39">
        <f t="shared" si="5"/>
        <v>3.44815</v>
      </c>
    </row>
    <row r="40" spans="1:44" x14ac:dyDescent="0.25">
      <c r="A40" s="1" t="s">
        <v>41</v>
      </c>
      <c r="B40" s="2" t="s">
        <v>66</v>
      </c>
      <c r="C40" s="1" t="s">
        <v>48</v>
      </c>
      <c r="D40" s="2">
        <v>4746</v>
      </c>
      <c r="E40" t="s">
        <v>77</v>
      </c>
      <c r="G40" t="s">
        <v>65</v>
      </c>
      <c r="I40" s="18">
        <v>20</v>
      </c>
      <c r="J40" s="19">
        <v>47.75</v>
      </c>
      <c r="K40" s="19">
        <v>0.27</v>
      </c>
      <c r="L40" s="19">
        <v>18.920000000000002</v>
      </c>
      <c r="M40" s="19">
        <v>11.24</v>
      </c>
      <c r="N40" s="19">
        <v>0.08</v>
      </c>
      <c r="O40" s="19">
        <v>0.24</v>
      </c>
      <c r="Q40" s="19">
        <v>0</v>
      </c>
      <c r="S40" s="19">
        <v>1.02</v>
      </c>
      <c r="T40" s="20">
        <v>4.25</v>
      </c>
      <c r="U40" s="19">
        <v>0.23</v>
      </c>
      <c r="V40" s="19">
        <v>10.16</v>
      </c>
      <c r="W40" s="19">
        <v>7.86</v>
      </c>
      <c r="X40" s="19">
        <f t="shared" si="4"/>
        <v>-3.3164556962025316</v>
      </c>
      <c r="Y40" s="19">
        <f t="shared" si="0"/>
        <v>98.703544303797457</v>
      </c>
      <c r="Z40" s="21"/>
      <c r="AA40" s="22">
        <v>6.793106891936314</v>
      </c>
      <c r="AB40" s="22">
        <v>2.8882978791089413E-2</v>
      </c>
      <c r="AC40" s="22">
        <v>3.1720958184269938</v>
      </c>
      <c r="AD40" s="22">
        <v>1.3371019902980188</v>
      </c>
      <c r="AE40" s="22">
        <v>9.6388184293792114E-3</v>
      </c>
      <c r="AF40" s="22">
        <v>5.0895257117987425E-2</v>
      </c>
      <c r="AG40" s="22">
        <v>0</v>
      </c>
      <c r="AH40" s="22">
        <v>0</v>
      </c>
      <c r="AI40" s="22">
        <v>0</v>
      </c>
      <c r="AJ40" s="22">
        <v>6.1874852285997546E-2</v>
      </c>
      <c r="AK40" s="22">
        <v>2.4314387235321995</v>
      </c>
      <c r="AL40" s="22">
        <v>6.3435337712744871E-2</v>
      </c>
      <c r="AM40" s="22">
        <v>1.8437320165876956</v>
      </c>
      <c r="AN40" s="22">
        <v>3.5358508854789918</v>
      </c>
      <c r="AP40" s="23">
        <f t="shared" si="1"/>
        <v>5.8231604785319835</v>
      </c>
      <c r="AR40">
        <f t="shared" si="5"/>
        <v>4.14175</v>
      </c>
    </row>
    <row r="41" spans="1:44" x14ac:dyDescent="0.25">
      <c r="A41" s="1" t="s">
        <v>41</v>
      </c>
      <c r="B41" s="2" t="s">
        <v>66</v>
      </c>
      <c r="C41" s="1" t="s">
        <v>48</v>
      </c>
      <c r="D41" s="2">
        <v>4706</v>
      </c>
      <c r="E41" t="s">
        <v>77</v>
      </c>
      <c r="G41" t="s">
        <v>65</v>
      </c>
      <c r="I41" s="18">
        <v>17</v>
      </c>
      <c r="J41" s="19">
        <v>47.92</v>
      </c>
      <c r="K41" s="19">
        <v>0.24</v>
      </c>
      <c r="L41" s="19">
        <v>19.78</v>
      </c>
      <c r="M41" s="19">
        <v>10.220000000000001</v>
      </c>
      <c r="N41" s="19">
        <v>0.4</v>
      </c>
      <c r="O41" s="19">
        <v>0.32</v>
      </c>
      <c r="Q41" s="19">
        <v>0</v>
      </c>
      <c r="S41" s="19">
        <v>1.23</v>
      </c>
      <c r="T41" s="20">
        <v>4.8</v>
      </c>
      <c r="U41" s="19">
        <v>0.3</v>
      </c>
      <c r="V41" s="19">
        <v>9.8800000000000008</v>
      </c>
      <c r="W41" s="19">
        <v>8.51</v>
      </c>
      <c r="X41" s="19">
        <f t="shared" si="4"/>
        <v>-3.590717299578059</v>
      </c>
      <c r="Y41" s="19">
        <f t="shared" si="0"/>
        <v>100.00928270042193</v>
      </c>
      <c r="Z41" s="21"/>
      <c r="AA41" s="22">
        <v>6.7134295830906296</v>
      </c>
      <c r="AB41" s="22">
        <v>2.5282616376820253E-2</v>
      </c>
      <c r="AC41" s="22">
        <v>3.2657580701163056</v>
      </c>
      <c r="AD41" s="22">
        <v>1.1972412616417962</v>
      </c>
      <c r="AE41" s="22">
        <v>4.7459849838077682E-2</v>
      </c>
      <c r="AF41" s="22">
        <v>6.682648301725802E-2</v>
      </c>
      <c r="AG41" s="22">
        <v>0</v>
      </c>
      <c r="AH41" s="22">
        <v>0</v>
      </c>
      <c r="AI41" s="22">
        <v>0</v>
      </c>
      <c r="AJ41" s="22">
        <v>7.3477043105771342E-2</v>
      </c>
      <c r="AK41" s="22">
        <v>2.7042584317375344</v>
      </c>
      <c r="AL41" s="22">
        <v>8.1481165235073344E-2</v>
      </c>
      <c r="AM41" s="22">
        <v>1.7656051627086369</v>
      </c>
      <c r="AN41" s="22">
        <v>3.7699319567549465</v>
      </c>
      <c r="AP41" s="23">
        <f t="shared" si="1"/>
        <v>6.020256295818422</v>
      </c>
      <c r="AR41">
        <f t="shared" si="5"/>
        <v>4.1908799999999999</v>
      </c>
    </row>
    <row r="42" spans="1:44" x14ac:dyDescent="0.25">
      <c r="A42" s="1" t="s">
        <v>41</v>
      </c>
      <c r="B42" s="2" t="s">
        <v>66</v>
      </c>
      <c r="C42" s="1" t="s">
        <v>48</v>
      </c>
      <c r="D42" s="2">
        <v>4012</v>
      </c>
      <c r="E42" t="s">
        <v>77</v>
      </c>
      <c r="G42" t="s">
        <v>65</v>
      </c>
      <c r="I42" s="18">
        <v>25</v>
      </c>
      <c r="J42" s="19">
        <v>44.82</v>
      </c>
      <c r="K42" s="19">
        <v>0.26</v>
      </c>
      <c r="L42" s="19">
        <v>21.68</v>
      </c>
      <c r="M42" s="19">
        <v>11.87</v>
      </c>
      <c r="N42" s="19">
        <v>0.43</v>
      </c>
      <c r="O42" s="19">
        <v>0.01</v>
      </c>
      <c r="Q42" s="19">
        <v>0</v>
      </c>
      <c r="S42" s="19">
        <v>1.07</v>
      </c>
      <c r="T42" s="20">
        <v>3.83</v>
      </c>
      <c r="U42" s="19">
        <v>0.41</v>
      </c>
      <c r="V42" s="19">
        <v>9.69</v>
      </c>
      <c r="W42" s="19">
        <v>7.82</v>
      </c>
      <c r="X42" s="19">
        <f t="shared" si="4"/>
        <v>-3.2995780590717301</v>
      </c>
      <c r="Y42" s="19">
        <f t="shared" si="0"/>
        <v>98.590421940928252</v>
      </c>
      <c r="Z42" s="21"/>
      <c r="AA42" s="22">
        <v>6.4376680549370819</v>
      </c>
      <c r="AB42" s="22">
        <v>2.808104205238731E-2</v>
      </c>
      <c r="AC42" s="22">
        <v>3.6698312789699572</v>
      </c>
      <c r="AD42" s="22">
        <v>1.4256423818869874</v>
      </c>
      <c r="AE42" s="22">
        <v>5.2307495055077473E-2</v>
      </c>
      <c r="AF42" s="22">
        <v>2.1410545169865797E-3</v>
      </c>
      <c r="AG42" s="22">
        <v>0</v>
      </c>
      <c r="AH42" s="22">
        <v>0</v>
      </c>
      <c r="AI42" s="22">
        <v>0</v>
      </c>
      <c r="AJ42" s="22">
        <v>6.5532907358867409E-2</v>
      </c>
      <c r="AK42" s="22">
        <v>2.2122531782889019</v>
      </c>
      <c r="AL42" s="22">
        <v>0.11416919311367886</v>
      </c>
      <c r="AM42" s="22">
        <v>1.7753726334527093</v>
      </c>
      <c r="AN42" s="22">
        <v>3.5517288528519311</v>
      </c>
      <c r="AP42" s="23">
        <f t="shared" si="1"/>
        <v>5.8279244857073795</v>
      </c>
      <c r="AR42">
        <f t="shared" si="5"/>
        <v>3.2949799999999989</v>
      </c>
    </row>
    <row r="43" spans="1:44" x14ac:dyDescent="0.25">
      <c r="A43" s="1" t="s">
        <v>41</v>
      </c>
      <c r="B43" s="2" t="s">
        <v>66</v>
      </c>
      <c r="C43" t="s">
        <v>78</v>
      </c>
      <c r="D43" s="2" t="s">
        <v>79</v>
      </c>
      <c r="E43" t="s">
        <v>80</v>
      </c>
      <c r="G43" t="s">
        <v>65</v>
      </c>
      <c r="I43" s="18">
        <v>1</v>
      </c>
      <c r="J43" s="19">
        <v>46.6</v>
      </c>
      <c r="K43" s="19">
        <v>0.6</v>
      </c>
      <c r="L43" s="19">
        <v>26.25</v>
      </c>
      <c r="M43" s="19">
        <v>7.5</v>
      </c>
      <c r="N43" s="19">
        <v>0.3</v>
      </c>
      <c r="O43" s="19">
        <v>1.9</v>
      </c>
      <c r="P43" s="19">
        <v>0.06</v>
      </c>
      <c r="Q43" s="19">
        <v>0.01</v>
      </c>
      <c r="R43" s="19">
        <v>0.01</v>
      </c>
      <c r="S43" s="19">
        <v>0.46</v>
      </c>
      <c r="T43" s="19">
        <v>2.29</v>
      </c>
      <c r="U43" s="20">
        <v>0.35</v>
      </c>
      <c r="V43" s="19">
        <v>11.45</v>
      </c>
      <c r="W43" s="19">
        <v>5.24</v>
      </c>
      <c r="X43" s="19">
        <f t="shared" si="4"/>
        <v>-2.2109704641350212</v>
      </c>
      <c r="Y43" s="19">
        <f t="shared" si="0"/>
        <v>100.80902953586499</v>
      </c>
      <c r="Z43" s="21"/>
      <c r="AA43" s="22">
        <v>6.3179058175087004</v>
      </c>
      <c r="AB43" s="22">
        <v>6.1167626085598836E-2</v>
      </c>
      <c r="AC43" s="22">
        <v>4.1941758127789619</v>
      </c>
      <c r="AD43" s="22">
        <v>0.85025979892820958</v>
      </c>
      <c r="AE43" s="22">
        <v>3.4446668482092949E-2</v>
      </c>
      <c r="AF43" s="22">
        <v>0.38398285225384615</v>
      </c>
      <c r="AG43" s="22">
        <v>6.0040458528738908E-3</v>
      </c>
      <c r="AH43" s="22">
        <v>1.4524766179979042E-3</v>
      </c>
      <c r="AI43" s="22">
        <v>5.3134304460092938E-4</v>
      </c>
      <c r="AJ43" s="22">
        <v>2.659279547137568E-2</v>
      </c>
      <c r="AK43" s="22">
        <v>1.2485387898826537</v>
      </c>
      <c r="AL43" s="22">
        <v>9.1994872726888888E-2</v>
      </c>
      <c r="AM43" s="22">
        <v>1.9801666158011508</v>
      </c>
      <c r="AN43" s="22">
        <v>2.2464400893872094</v>
      </c>
      <c r="AP43" s="23">
        <f t="shared" si="1"/>
        <v>5.0979338883909353</v>
      </c>
      <c r="AR43">
        <f t="shared" si="5"/>
        <v>3.8094000000000001</v>
      </c>
    </row>
    <row r="44" spans="1:44" x14ac:dyDescent="0.25">
      <c r="A44" s="1" t="s">
        <v>41</v>
      </c>
      <c r="B44" s="2" t="s">
        <v>66</v>
      </c>
      <c r="C44" t="s">
        <v>78</v>
      </c>
      <c r="D44" s="2" t="s">
        <v>81</v>
      </c>
      <c r="E44" t="s">
        <v>80</v>
      </c>
      <c r="G44" t="s">
        <v>65</v>
      </c>
      <c r="I44" s="18">
        <v>1</v>
      </c>
      <c r="J44" s="19">
        <v>46.67</v>
      </c>
      <c r="K44" s="19">
        <v>0.55000000000000004</v>
      </c>
      <c r="L44" s="19">
        <v>27.06</v>
      </c>
      <c r="M44" s="19">
        <v>7.24</v>
      </c>
      <c r="N44" s="19">
        <v>0.31</v>
      </c>
      <c r="O44" s="19">
        <v>1.88</v>
      </c>
      <c r="P44" s="19">
        <v>0.05</v>
      </c>
      <c r="Q44" s="19">
        <v>0</v>
      </c>
      <c r="R44" s="19">
        <v>7.0000000000000007E-2</v>
      </c>
      <c r="S44" s="19">
        <v>0.55000000000000004</v>
      </c>
      <c r="T44" s="19">
        <v>2.23</v>
      </c>
      <c r="U44" s="20">
        <v>0.39</v>
      </c>
      <c r="V44" s="19">
        <v>11.41</v>
      </c>
      <c r="W44" s="19">
        <v>5.23</v>
      </c>
      <c r="X44" s="19">
        <f t="shared" si="4"/>
        <v>-2.2067510548523206</v>
      </c>
      <c r="Y44" s="19">
        <f t="shared" si="0"/>
        <v>101.43324894514767</v>
      </c>
      <c r="Z44" s="21"/>
      <c r="AA44" s="22">
        <v>6.2814504724976379</v>
      </c>
      <c r="AB44" s="22">
        <v>5.5663174804484808E-2</v>
      </c>
      <c r="AC44" s="22">
        <v>4.2922007299021994</v>
      </c>
      <c r="AD44" s="22">
        <v>0.8148240832086836</v>
      </c>
      <c r="AE44" s="22">
        <v>3.5336421988678882E-2</v>
      </c>
      <c r="AF44" s="22">
        <v>0.37718202405437051</v>
      </c>
      <c r="AG44" s="22">
        <v>4.9670400568219072E-3</v>
      </c>
      <c r="AH44" s="22">
        <v>0</v>
      </c>
      <c r="AI44" s="22">
        <v>3.6923932477196646E-3</v>
      </c>
      <c r="AJ44" s="22">
        <v>3.1564852142500613E-2</v>
      </c>
      <c r="AK44" s="22">
        <v>1.2069973831250687</v>
      </c>
      <c r="AL44" s="22">
        <v>0.10176421661430674</v>
      </c>
      <c r="AM44" s="22">
        <v>1.9589204508427644</v>
      </c>
      <c r="AN44" s="22">
        <v>2.2258718179687751</v>
      </c>
      <c r="AP44" s="23">
        <f t="shared" si="1"/>
        <v>5.0686213296379474</v>
      </c>
      <c r="AR44">
        <f t="shared" si="5"/>
        <v>3.8296299999999999</v>
      </c>
    </row>
    <row r="45" spans="1:44" x14ac:dyDescent="0.25">
      <c r="A45" s="1" t="s">
        <v>41</v>
      </c>
      <c r="B45" s="2" t="s">
        <v>66</v>
      </c>
      <c r="C45" t="s">
        <v>78</v>
      </c>
      <c r="D45" s="2" t="s">
        <v>82</v>
      </c>
      <c r="E45" t="s">
        <v>80</v>
      </c>
      <c r="G45" t="s">
        <v>65</v>
      </c>
      <c r="I45" s="18">
        <v>1</v>
      </c>
      <c r="J45" s="19">
        <v>45.29</v>
      </c>
      <c r="K45" s="19">
        <v>0.63</v>
      </c>
      <c r="L45" s="19">
        <v>26.57</v>
      </c>
      <c r="M45" s="19">
        <v>8.33</v>
      </c>
      <c r="N45" s="19">
        <v>0.28999999999999998</v>
      </c>
      <c r="O45" s="19">
        <v>1.72</v>
      </c>
      <c r="P45" s="19">
        <v>0.08</v>
      </c>
      <c r="Q45" s="19">
        <v>0.01</v>
      </c>
      <c r="R45" s="19">
        <v>0</v>
      </c>
      <c r="S45" s="19">
        <v>0.54</v>
      </c>
      <c r="T45" s="19">
        <v>2.35</v>
      </c>
      <c r="U45" s="20">
        <v>0.36</v>
      </c>
      <c r="V45" s="19">
        <v>11.26</v>
      </c>
      <c r="W45" s="19">
        <v>5.54</v>
      </c>
      <c r="X45" s="19">
        <f t="shared" si="4"/>
        <v>-2.3375527426160336</v>
      </c>
      <c r="Y45" s="19">
        <f t="shared" si="0"/>
        <v>100.63244725738399</v>
      </c>
      <c r="Z45" s="21"/>
      <c r="AA45" s="22">
        <v>6.1997820088967748</v>
      </c>
      <c r="AB45" s="22">
        <v>6.4848180160491639E-2</v>
      </c>
      <c r="AC45" s="22">
        <v>4.2864301012676815</v>
      </c>
      <c r="AD45" s="22">
        <v>0.95350341264048666</v>
      </c>
      <c r="AE45" s="22">
        <v>3.3621016251129988E-2</v>
      </c>
      <c r="AF45" s="22">
        <v>0.3509728677207738</v>
      </c>
      <c r="AG45" s="22">
        <v>8.0829446508689732E-3</v>
      </c>
      <c r="AH45" s="22">
        <v>1.4665471081061303E-3</v>
      </c>
      <c r="AI45" s="22">
        <v>0</v>
      </c>
      <c r="AJ45" s="22">
        <v>3.1520042146344622E-2</v>
      </c>
      <c r="AK45" s="22">
        <v>1.2936633887757076</v>
      </c>
      <c r="AL45" s="22">
        <v>9.553993628955483E-2</v>
      </c>
      <c r="AM45" s="22">
        <v>1.9661719960135529</v>
      </c>
      <c r="AN45" s="22">
        <v>2.3980607815639923</v>
      </c>
      <c r="AP45" s="23">
        <f t="shared" si="1"/>
        <v>5.1923704674720224</v>
      </c>
      <c r="AR45">
        <f t="shared" si="5"/>
        <v>3.4308099999999992</v>
      </c>
    </row>
    <row r="46" spans="1:44" x14ac:dyDescent="0.25">
      <c r="A46" s="1" t="s">
        <v>41</v>
      </c>
      <c r="B46" s="2" t="s">
        <v>66</v>
      </c>
      <c r="C46" t="s">
        <v>78</v>
      </c>
      <c r="D46" s="2" t="s">
        <v>83</v>
      </c>
      <c r="E46" t="s">
        <v>80</v>
      </c>
      <c r="G46" t="s">
        <v>65</v>
      </c>
      <c r="I46" s="18">
        <v>1</v>
      </c>
      <c r="J46" s="19">
        <v>44.55</v>
      </c>
      <c r="K46" s="19">
        <v>0.92</v>
      </c>
      <c r="L46" s="19">
        <v>24.14</v>
      </c>
      <c r="M46" s="19">
        <v>10.31</v>
      </c>
      <c r="N46" s="19">
        <v>0.35</v>
      </c>
      <c r="O46" s="19">
        <v>1.87</v>
      </c>
      <c r="P46" s="19">
        <v>0.12</v>
      </c>
      <c r="Q46" s="19">
        <v>0</v>
      </c>
      <c r="R46" s="19">
        <v>0.04</v>
      </c>
      <c r="S46" s="19">
        <v>0.7</v>
      </c>
      <c r="T46" s="19">
        <v>1.94</v>
      </c>
      <c r="U46" s="20">
        <v>0.3</v>
      </c>
      <c r="V46" s="19">
        <v>11.07</v>
      </c>
      <c r="W46" s="19">
        <v>6.5</v>
      </c>
      <c r="X46" s="19">
        <f t="shared" si="4"/>
        <v>-2.7426160337552741</v>
      </c>
      <c r="Y46" s="19">
        <f t="shared" si="0"/>
        <v>100.06738396624473</v>
      </c>
      <c r="Z46" s="21"/>
      <c r="AA46" s="22">
        <v>6.2676117173175117</v>
      </c>
      <c r="AB46" s="22">
        <v>9.7325209547377903E-2</v>
      </c>
      <c r="AC46" s="22">
        <v>4.0024114661770351</v>
      </c>
      <c r="AD46" s="22">
        <v>1.2128754129017874</v>
      </c>
      <c r="AE46" s="22">
        <v>4.1702410564230984E-2</v>
      </c>
      <c r="AF46" s="22">
        <v>0.39216332891329631</v>
      </c>
      <c r="AG46" s="22">
        <v>1.2460662711519323E-2</v>
      </c>
      <c r="AH46" s="22">
        <v>0</v>
      </c>
      <c r="AI46" s="22">
        <v>2.2054749830782193E-3</v>
      </c>
      <c r="AJ46" s="22">
        <v>4.1992462816558496E-2</v>
      </c>
      <c r="AK46" s="22">
        <v>1.0975780972513864</v>
      </c>
      <c r="AL46" s="22">
        <v>8.1824616385743232E-2</v>
      </c>
      <c r="AM46" s="22">
        <v>1.9866026624247419</v>
      </c>
      <c r="AN46" s="22">
        <v>2.8916388774845942</v>
      </c>
      <c r="AP46" s="23">
        <f t="shared" si="1"/>
        <v>5.1241283053841453</v>
      </c>
      <c r="AR46">
        <f t="shared" si="5"/>
        <v>3.2169499999999989</v>
      </c>
    </row>
    <row r="47" spans="1:44" x14ac:dyDescent="0.25">
      <c r="A47" s="1" t="s">
        <v>41</v>
      </c>
      <c r="B47" s="2" t="s">
        <v>66</v>
      </c>
      <c r="C47" t="s">
        <v>84</v>
      </c>
      <c r="D47" s="2">
        <v>5474</v>
      </c>
      <c r="E47" t="s">
        <v>85</v>
      </c>
      <c r="G47" t="s">
        <v>65</v>
      </c>
      <c r="I47" s="18">
        <v>2</v>
      </c>
      <c r="J47" s="19">
        <v>42.72</v>
      </c>
      <c r="K47" s="19">
        <v>0.71</v>
      </c>
      <c r="L47" s="19">
        <v>21.96</v>
      </c>
      <c r="M47" s="19">
        <v>14.67</v>
      </c>
      <c r="N47" s="19">
        <v>0.52</v>
      </c>
      <c r="O47" s="19">
        <v>0.73</v>
      </c>
      <c r="P47" s="19">
        <v>0.12</v>
      </c>
      <c r="Q47" s="19">
        <v>0</v>
      </c>
      <c r="R47" s="19">
        <v>0.05</v>
      </c>
      <c r="S47" s="19">
        <v>0.8</v>
      </c>
      <c r="T47" s="19">
        <v>2.61</v>
      </c>
      <c r="U47" s="20">
        <v>0.26</v>
      </c>
      <c r="V47" s="19">
        <v>10.220000000000001</v>
      </c>
      <c r="W47" s="19">
        <v>4.01</v>
      </c>
      <c r="X47" s="19">
        <f t="shared" si="4"/>
        <v>-1.691983122362869</v>
      </c>
      <c r="Y47" s="19">
        <f t="shared" si="0"/>
        <v>97.688016877637139</v>
      </c>
      <c r="Z47" s="21"/>
      <c r="AA47" s="22">
        <v>6.2064425717027758</v>
      </c>
      <c r="AB47" s="22">
        <v>7.7562712839964673E-2</v>
      </c>
      <c r="AC47" s="22">
        <v>3.7598794943019187</v>
      </c>
      <c r="AD47" s="22">
        <v>1.7821520830612747</v>
      </c>
      <c r="AE47" s="22">
        <v>6.3981376705465304E-2</v>
      </c>
      <c r="AF47" s="22">
        <v>0.15809034813129536</v>
      </c>
      <c r="AG47" s="22">
        <v>1.2867621045603026E-2</v>
      </c>
      <c r="AH47" s="22">
        <v>0</v>
      </c>
      <c r="AI47" s="22">
        <v>2.8468807162211522E-3</v>
      </c>
      <c r="AJ47" s="22">
        <v>4.9558758131634094E-2</v>
      </c>
      <c r="AK47" s="22">
        <v>1.5248647710969132</v>
      </c>
      <c r="AL47" s="22">
        <v>7.3230701250172781E-2</v>
      </c>
      <c r="AM47" s="22">
        <v>1.8939626484086207</v>
      </c>
      <c r="AN47" s="22">
        <v>1.842180550868187</v>
      </c>
      <c r="AP47" s="23">
        <f t="shared" si="1"/>
        <v>5.5858409788852104</v>
      </c>
      <c r="AR47">
        <f t="shared" si="5"/>
        <v>2.6880799999999994</v>
      </c>
    </row>
    <row r="48" spans="1:44" x14ac:dyDescent="0.25">
      <c r="A48" s="1" t="s">
        <v>41</v>
      </c>
      <c r="B48" s="2" t="s">
        <v>66</v>
      </c>
      <c r="C48" t="s">
        <v>84</v>
      </c>
      <c r="D48" s="2">
        <v>5474</v>
      </c>
      <c r="E48" t="s">
        <v>85</v>
      </c>
      <c r="G48" t="s">
        <v>65</v>
      </c>
      <c r="I48" s="18">
        <v>4</v>
      </c>
      <c r="J48" s="19">
        <v>43.05</v>
      </c>
      <c r="K48" s="19">
        <v>0.72</v>
      </c>
      <c r="L48" s="19">
        <v>22.09</v>
      </c>
      <c r="M48" s="19">
        <v>14.63</v>
      </c>
      <c r="N48" s="19">
        <v>0.49</v>
      </c>
      <c r="O48" s="19">
        <v>0.72</v>
      </c>
      <c r="P48" s="19">
        <v>0.12</v>
      </c>
      <c r="Q48" s="19">
        <v>0</v>
      </c>
      <c r="R48" s="19">
        <v>0.11</v>
      </c>
      <c r="S48" s="19">
        <v>0.74</v>
      </c>
      <c r="T48" s="19">
        <v>2.92</v>
      </c>
      <c r="U48" s="20">
        <v>0.24</v>
      </c>
      <c r="V48" s="19">
        <v>10.28</v>
      </c>
      <c r="W48" s="19">
        <v>4.1500000000000004</v>
      </c>
      <c r="X48" s="19">
        <f t="shared" si="4"/>
        <v>-1.7510548523206753</v>
      </c>
      <c r="Y48" s="19">
        <f t="shared" si="0"/>
        <v>98.508945147679313</v>
      </c>
      <c r="Z48" s="21"/>
      <c r="AA48" s="22">
        <v>6.1932113898421743</v>
      </c>
      <c r="AB48" s="22">
        <v>7.7885818660444264E-2</v>
      </c>
      <c r="AC48" s="22">
        <v>3.7451443094055459</v>
      </c>
      <c r="AD48" s="22">
        <v>1.7599090545017351</v>
      </c>
      <c r="AE48" s="22">
        <v>5.9700444945162058E-2</v>
      </c>
      <c r="AF48" s="22">
        <v>0.15439962562881768</v>
      </c>
      <c r="AG48" s="22">
        <v>1.2741762716972759E-2</v>
      </c>
      <c r="AH48" s="22">
        <v>0</v>
      </c>
      <c r="AI48" s="22">
        <v>6.2018777651540605E-3</v>
      </c>
      <c r="AJ48" s="22">
        <v>4.5393471671372795E-2</v>
      </c>
      <c r="AK48" s="22">
        <v>1.6892927803836579</v>
      </c>
      <c r="AL48" s="22">
        <v>6.6936397880708792E-2</v>
      </c>
      <c r="AM48" s="22">
        <v>1.8864481789563112</v>
      </c>
      <c r="AN48" s="22">
        <v>1.8878486243072672</v>
      </c>
      <c r="AP48" s="23">
        <f t="shared" si="1"/>
        <v>5.6922851860845114</v>
      </c>
      <c r="AR48">
        <f t="shared" si="5"/>
        <v>2.7834499999999984</v>
      </c>
    </row>
    <row r="49" spans="1:44" x14ac:dyDescent="0.25">
      <c r="A49" s="1" t="s">
        <v>41</v>
      </c>
      <c r="B49" s="2" t="s">
        <v>66</v>
      </c>
      <c r="C49" t="s">
        <v>84</v>
      </c>
      <c r="D49" s="2">
        <v>5474</v>
      </c>
      <c r="E49" t="s">
        <v>85</v>
      </c>
      <c r="G49" t="s">
        <v>65</v>
      </c>
      <c r="I49" s="18">
        <v>8</v>
      </c>
      <c r="J49" s="19">
        <v>43.16</v>
      </c>
      <c r="K49" s="19">
        <v>0.72</v>
      </c>
      <c r="L49" s="19">
        <v>22.66</v>
      </c>
      <c r="M49" s="19">
        <v>14.38</v>
      </c>
      <c r="N49" s="19">
        <v>0.56999999999999995</v>
      </c>
      <c r="O49" s="19">
        <v>0.73</v>
      </c>
      <c r="P49" s="19">
        <v>0.08</v>
      </c>
      <c r="Q49" s="19">
        <v>0</v>
      </c>
      <c r="R49" s="19">
        <v>0.09</v>
      </c>
      <c r="S49" s="19">
        <v>0.79</v>
      </c>
      <c r="T49" s="19">
        <v>3.03</v>
      </c>
      <c r="U49" s="20">
        <v>0.27</v>
      </c>
      <c r="V49" s="19">
        <v>10.18</v>
      </c>
      <c r="W49" s="19">
        <v>4.05</v>
      </c>
      <c r="X49" s="19">
        <f t="shared" si="4"/>
        <v>-1.7088607594936707</v>
      </c>
      <c r="Y49" s="19">
        <f t="shared" si="0"/>
        <v>99.001139240506319</v>
      </c>
      <c r="Z49" s="21"/>
      <c r="AA49" s="22">
        <v>6.1584122357546249</v>
      </c>
      <c r="AB49" s="22">
        <v>7.7250795749488552E-2</v>
      </c>
      <c r="AC49" s="22">
        <v>3.8104592277882534</v>
      </c>
      <c r="AD49" s="22">
        <v>1.7157316319864662</v>
      </c>
      <c r="AE49" s="22">
        <v>6.8881233570211059E-2</v>
      </c>
      <c r="AF49" s="22">
        <v>0.1552677212532364</v>
      </c>
      <c r="AG49" s="22">
        <v>8.4252505874749337E-3</v>
      </c>
      <c r="AH49" s="22">
        <v>0</v>
      </c>
      <c r="AI49" s="22">
        <v>5.0328918626746039E-3</v>
      </c>
      <c r="AJ49" s="22">
        <v>4.8065486539936392E-2</v>
      </c>
      <c r="AK49" s="22">
        <v>1.7386384332295783</v>
      </c>
      <c r="AL49" s="22">
        <v>7.4689479433496325E-2</v>
      </c>
      <c r="AM49" s="22">
        <v>1.8528664410329823</v>
      </c>
      <c r="AN49" s="22">
        <v>1.8273370797189874</v>
      </c>
      <c r="AP49" s="23">
        <f t="shared" si="1"/>
        <v>5.733066529919336</v>
      </c>
      <c r="AR49">
        <f t="shared" si="5"/>
        <v>2.8152399999999993</v>
      </c>
    </row>
    <row r="50" spans="1:44" x14ac:dyDescent="0.25">
      <c r="A50" s="1" t="s">
        <v>41</v>
      </c>
      <c r="B50" s="2" t="s">
        <v>66</v>
      </c>
      <c r="C50" t="s">
        <v>84</v>
      </c>
      <c r="D50" s="2">
        <v>5474</v>
      </c>
      <c r="E50" t="s">
        <v>85</v>
      </c>
      <c r="G50" t="s">
        <v>65</v>
      </c>
      <c r="I50" s="18">
        <v>6</v>
      </c>
      <c r="J50" s="19">
        <v>42.69</v>
      </c>
      <c r="K50" s="19">
        <v>0.75</v>
      </c>
      <c r="L50" s="19">
        <v>22.56</v>
      </c>
      <c r="M50" s="19">
        <v>14.72</v>
      </c>
      <c r="N50" s="19">
        <v>0.52</v>
      </c>
      <c r="O50" s="19">
        <v>0.68</v>
      </c>
      <c r="P50" s="19">
        <v>0.08</v>
      </c>
      <c r="Q50" s="19">
        <v>0.01</v>
      </c>
      <c r="R50" s="19">
        <v>0.08</v>
      </c>
      <c r="S50" s="19">
        <v>0.73</v>
      </c>
      <c r="T50" s="19">
        <v>2.5299999999999998</v>
      </c>
      <c r="U50" s="20">
        <v>0.24</v>
      </c>
      <c r="V50" s="19">
        <v>10.19</v>
      </c>
      <c r="W50" s="19">
        <v>3.89</v>
      </c>
      <c r="X50" s="19">
        <f t="shared" si="4"/>
        <v>-1.6413502109704641</v>
      </c>
      <c r="Y50" s="19">
        <f t="shared" si="0"/>
        <v>98.028649789029544</v>
      </c>
      <c r="Z50" s="21"/>
      <c r="AA50" s="22">
        <v>6.1689798811521221</v>
      </c>
      <c r="AB50" s="22">
        <v>8.1495120670783031E-2</v>
      </c>
      <c r="AC50" s="22">
        <v>3.8419913899410472</v>
      </c>
      <c r="AD50" s="22">
        <v>1.7786813877854182</v>
      </c>
      <c r="AE50" s="22">
        <v>6.3639869817304642E-2</v>
      </c>
      <c r="AF50" s="22">
        <v>0.14647621540040473</v>
      </c>
      <c r="AG50" s="22">
        <v>8.5326259021727309E-3</v>
      </c>
      <c r="AH50" s="22">
        <v>1.5481360298610471E-3</v>
      </c>
      <c r="AI50" s="22">
        <v>4.5306963368353572E-3</v>
      </c>
      <c r="AJ50" s="22">
        <v>4.4980987966546128E-2</v>
      </c>
      <c r="AK50" s="22">
        <v>1.4702359802085478</v>
      </c>
      <c r="AL50" s="22">
        <v>6.7236761707343676E-2</v>
      </c>
      <c r="AM50" s="22">
        <v>1.8783235341219759</v>
      </c>
      <c r="AN50" s="22">
        <v>1.7775143825127542</v>
      </c>
      <c r="AP50" s="23">
        <f t="shared" si="1"/>
        <v>5.561580606907663</v>
      </c>
      <c r="AR50">
        <f t="shared" si="5"/>
        <v>2.679409999999999</v>
      </c>
    </row>
    <row r="51" spans="1:44" x14ac:dyDescent="0.25">
      <c r="A51" s="1" t="s">
        <v>41</v>
      </c>
      <c r="B51" s="2" t="s">
        <v>66</v>
      </c>
      <c r="C51" t="s">
        <v>86</v>
      </c>
      <c r="D51" s="2">
        <v>5548</v>
      </c>
      <c r="E51" t="s">
        <v>80</v>
      </c>
      <c r="G51" t="s">
        <v>65</v>
      </c>
      <c r="I51" s="18">
        <v>5</v>
      </c>
      <c r="J51" s="19">
        <v>43.12</v>
      </c>
      <c r="K51" s="19">
        <v>0.42</v>
      </c>
      <c r="L51" s="19">
        <v>22.4</v>
      </c>
      <c r="M51" s="19">
        <v>13.36</v>
      </c>
      <c r="N51" s="19">
        <v>0.76</v>
      </c>
      <c r="O51" s="19">
        <v>0.37</v>
      </c>
      <c r="P51" s="19">
        <v>0.12</v>
      </c>
      <c r="Q51" s="19">
        <v>0</v>
      </c>
      <c r="R51" s="19">
        <v>0.11</v>
      </c>
      <c r="S51" s="19">
        <v>0.85</v>
      </c>
      <c r="T51" s="19">
        <v>2.98</v>
      </c>
      <c r="U51" s="20">
        <v>0.31</v>
      </c>
      <c r="V51" s="19">
        <v>9.56</v>
      </c>
      <c r="W51" s="19">
        <v>6.78</v>
      </c>
      <c r="X51" s="19">
        <f t="shared" si="4"/>
        <v>-2.8607594936708862</v>
      </c>
      <c r="Y51" s="19">
        <f t="shared" si="0"/>
        <v>98.279240506329131</v>
      </c>
      <c r="Z51" s="21"/>
      <c r="AA51" s="22">
        <v>6.2591682338319234</v>
      </c>
      <c r="AB51" s="22">
        <v>4.5842712581711957E-2</v>
      </c>
      <c r="AC51" s="22">
        <v>3.8319160301072683</v>
      </c>
      <c r="AD51" s="22">
        <v>1.621613988909586</v>
      </c>
      <c r="AE51" s="22">
        <v>9.343082950084837E-2</v>
      </c>
      <c r="AF51" s="22">
        <v>8.0059079994396931E-2</v>
      </c>
      <c r="AG51" s="22">
        <v>1.2856555757384293E-2</v>
      </c>
      <c r="AH51" s="22">
        <v>0</v>
      </c>
      <c r="AI51" s="22">
        <v>6.2577516988268625E-3</v>
      </c>
      <c r="AJ51" s="22">
        <v>5.2610899742927562E-2</v>
      </c>
      <c r="AK51" s="22">
        <v>1.7395361686636677</v>
      </c>
      <c r="AL51" s="22">
        <v>8.7238444654683028E-2</v>
      </c>
      <c r="AM51" s="22">
        <v>1.7701284475414614</v>
      </c>
      <c r="AN51" s="22">
        <v>3.1120308201992692</v>
      </c>
      <c r="AP51" s="23">
        <f t="shared" si="1"/>
        <v>5.6844235993467862</v>
      </c>
      <c r="AR51">
        <f t="shared" ref="AR51:AR69" si="9">0.289*J51-9.658</f>
        <v>2.8036799999999982</v>
      </c>
    </row>
    <row r="52" spans="1:44" x14ac:dyDescent="0.25">
      <c r="A52" s="1" t="s">
        <v>41</v>
      </c>
      <c r="B52" s="2" t="s">
        <v>66</v>
      </c>
      <c r="C52" t="s">
        <v>86</v>
      </c>
      <c r="D52" s="2">
        <v>5548</v>
      </c>
      <c r="E52" t="s">
        <v>80</v>
      </c>
      <c r="G52" t="s">
        <v>65</v>
      </c>
      <c r="I52" s="18">
        <v>5</v>
      </c>
      <c r="J52" s="19">
        <v>41.85</v>
      </c>
      <c r="K52" s="19">
        <v>0.41</v>
      </c>
      <c r="L52" s="19">
        <v>23.12</v>
      </c>
      <c r="M52" s="19">
        <v>14.03</v>
      </c>
      <c r="N52" s="19">
        <v>0.77</v>
      </c>
      <c r="O52" s="19">
        <v>0.35</v>
      </c>
      <c r="P52" s="19">
        <v>0.08</v>
      </c>
      <c r="Q52" s="19">
        <v>0</v>
      </c>
      <c r="R52" s="19">
        <v>0.06</v>
      </c>
      <c r="S52" s="19">
        <v>0.95</v>
      </c>
      <c r="T52" s="19">
        <v>2.95</v>
      </c>
      <c r="U52" s="20">
        <v>0.31</v>
      </c>
      <c r="V52" s="19">
        <v>9.52</v>
      </c>
      <c r="W52" s="19">
        <v>6.42</v>
      </c>
      <c r="X52" s="19">
        <f t="shared" si="4"/>
        <v>-2.7088607594936707</v>
      </c>
      <c r="Y52" s="19">
        <f t="shared" si="0"/>
        <v>98.111139240506319</v>
      </c>
      <c r="Z52" s="21"/>
      <c r="AA52" s="22">
        <v>6.1097611558945619</v>
      </c>
      <c r="AB52" s="22">
        <v>4.5008627750314993E-2</v>
      </c>
      <c r="AC52" s="22">
        <v>3.9778343463062464</v>
      </c>
      <c r="AD52" s="22">
        <v>1.7127327149114813</v>
      </c>
      <c r="AE52" s="22">
        <v>9.5204666433421237E-2</v>
      </c>
      <c r="AF52" s="22">
        <v>7.616716893670876E-2</v>
      </c>
      <c r="AG52" s="22">
        <v>8.6203376454729273E-3</v>
      </c>
      <c r="AH52" s="22">
        <v>0</v>
      </c>
      <c r="AI52" s="22">
        <v>3.4329524674241497E-3</v>
      </c>
      <c r="AJ52" s="22">
        <v>5.9138636455324835E-2</v>
      </c>
      <c r="AK52" s="22">
        <v>1.731929115468051</v>
      </c>
      <c r="AL52" s="22">
        <v>8.7740238845540428E-2</v>
      </c>
      <c r="AM52" s="22">
        <v>1.7728612024763919</v>
      </c>
      <c r="AN52" s="22">
        <v>2.9637401378107935</v>
      </c>
      <c r="AP52" s="23">
        <f t="shared" si="1"/>
        <v>5.7572581333462569</v>
      </c>
      <c r="AR52">
        <f t="shared" si="9"/>
        <v>2.4366500000000002</v>
      </c>
    </row>
    <row r="53" spans="1:44" x14ac:dyDescent="0.25">
      <c r="A53" s="1" t="s">
        <v>41</v>
      </c>
      <c r="B53" s="2" t="s">
        <v>66</v>
      </c>
      <c r="C53" t="s">
        <v>86</v>
      </c>
      <c r="D53" s="2">
        <v>5548</v>
      </c>
      <c r="E53" t="s">
        <v>80</v>
      </c>
      <c r="G53" t="s">
        <v>65</v>
      </c>
      <c r="I53" s="18">
        <v>5</v>
      </c>
      <c r="J53" s="19">
        <v>42.94</v>
      </c>
      <c r="K53" s="19">
        <v>0.42</v>
      </c>
      <c r="L53" s="19">
        <v>22.52</v>
      </c>
      <c r="M53" s="19">
        <v>12.74</v>
      </c>
      <c r="N53" s="19">
        <v>0.7</v>
      </c>
      <c r="O53" s="19">
        <v>0.36</v>
      </c>
      <c r="P53" s="19">
        <v>0.09</v>
      </c>
      <c r="Q53" s="19">
        <v>0</v>
      </c>
      <c r="R53" s="19">
        <v>0.21</v>
      </c>
      <c r="S53" s="19">
        <v>0.91</v>
      </c>
      <c r="T53" s="19">
        <v>3.33</v>
      </c>
      <c r="U53" s="20">
        <v>0.3</v>
      </c>
      <c r="V53" s="19">
        <v>9.7100000000000009</v>
      </c>
      <c r="W53" s="19">
        <v>6.78</v>
      </c>
      <c r="X53" s="19">
        <f t="shared" si="4"/>
        <v>-2.8607594936708862</v>
      </c>
      <c r="Y53" s="19">
        <f t="shared" si="0"/>
        <v>98.149240506329107</v>
      </c>
      <c r="Z53" s="21"/>
      <c r="AA53" s="22">
        <v>6.2286371380331049</v>
      </c>
      <c r="AB53" s="22">
        <v>4.5810330590891193E-2</v>
      </c>
      <c r="AC53" s="22">
        <v>3.8497228945085329</v>
      </c>
      <c r="AD53" s="22">
        <v>1.5452671430912124</v>
      </c>
      <c r="AE53" s="22">
        <v>8.5993924777093472E-2</v>
      </c>
      <c r="AF53" s="22">
        <v>7.7840298032052876E-2</v>
      </c>
      <c r="AG53" s="22">
        <v>9.6356056885193216E-3</v>
      </c>
      <c r="AH53" s="22">
        <v>0</v>
      </c>
      <c r="AI53" s="22">
        <v>1.1938178128546008E-2</v>
      </c>
      <c r="AJ53" s="22">
        <v>5.6284824207190318E-2</v>
      </c>
      <c r="AK53" s="22">
        <v>1.9424710316387217</v>
      </c>
      <c r="AL53" s="22">
        <v>8.436466634887306E-2</v>
      </c>
      <c r="AM53" s="22">
        <v>1.7966324422202271</v>
      </c>
      <c r="AN53" s="22">
        <v>3.10983256996977</v>
      </c>
      <c r="AP53" s="23">
        <f t="shared" si="1"/>
        <v>5.7853783663601277</v>
      </c>
      <c r="AR53">
        <f t="shared" si="9"/>
        <v>2.7516599999999993</v>
      </c>
    </row>
    <row r="54" spans="1:44" x14ac:dyDescent="0.25">
      <c r="A54" s="1" t="s">
        <v>41</v>
      </c>
      <c r="B54" s="2" t="s">
        <v>66</v>
      </c>
      <c r="C54" t="s">
        <v>86</v>
      </c>
      <c r="D54" s="2">
        <v>5548</v>
      </c>
      <c r="E54" t="s">
        <v>80</v>
      </c>
      <c r="G54" t="s">
        <v>65</v>
      </c>
      <c r="I54" s="18">
        <v>4</v>
      </c>
      <c r="J54" s="19">
        <v>43.45</v>
      </c>
      <c r="K54" s="19">
        <v>0.45</v>
      </c>
      <c r="L54" s="19">
        <v>22.58</v>
      </c>
      <c r="M54" s="19">
        <v>12.51</v>
      </c>
      <c r="N54" s="19">
        <v>0.77</v>
      </c>
      <c r="O54" s="19">
        <v>0.36</v>
      </c>
      <c r="P54" s="19">
        <v>0.12</v>
      </c>
      <c r="Q54" s="19">
        <v>0.02</v>
      </c>
      <c r="R54" s="19">
        <v>0.16</v>
      </c>
      <c r="S54" s="19">
        <v>0.92</v>
      </c>
      <c r="T54" s="19">
        <v>3.01</v>
      </c>
      <c r="U54" s="20">
        <v>0.28000000000000003</v>
      </c>
      <c r="V54" s="19">
        <v>9.7799999999999994</v>
      </c>
      <c r="W54" s="19">
        <v>6.78</v>
      </c>
      <c r="X54" s="19">
        <f t="shared" si="4"/>
        <v>-2.8607594936708862</v>
      </c>
      <c r="Y54" s="19">
        <f t="shared" si="0"/>
        <v>98.329240506329128</v>
      </c>
      <c r="Z54" s="21"/>
      <c r="AA54" s="22">
        <v>6.2845369698828994</v>
      </c>
      <c r="AB54" s="22">
        <v>4.8941712675295797E-2</v>
      </c>
      <c r="AC54" s="22">
        <v>3.8489080419089632</v>
      </c>
      <c r="AD54" s="22">
        <v>1.5130175508506689</v>
      </c>
      <c r="AE54" s="22">
        <v>9.4321993199956891E-2</v>
      </c>
      <c r="AF54" s="22">
        <v>7.76170270240642E-2</v>
      </c>
      <c r="AG54" s="22">
        <v>1.2810623563492659E-2</v>
      </c>
      <c r="AH54" s="22">
        <v>3.0990987817056067E-3</v>
      </c>
      <c r="AI54" s="22">
        <v>9.0696652147710596E-3</v>
      </c>
      <c r="AJ54" s="22">
        <v>5.6740121683394741E-2</v>
      </c>
      <c r="AK54" s="22">
        <v>1.7507709291530511</v>
      </c>
      <c r="AL54" s="22">
        <v>7.8514502597376773E-2</v>
      </c>
      <c r="AM54" s="22">
        <v>1.8043940081224341</v>
      </c>
      <c r="AN54" s="22">
        <v>3.1009125700452156</v>
      </c>
      <c r="AP54" s="23">
        <f t="shared" si="1"/>
        <v>5.634023947040097</v>
      </c>
      <c r="AR54">
        <f t="shared" si="9"/>
        <v>2.8990500000000008</v>
      </c>
    </row>
    <row r="55" spans="1:44" x14ac:dyDescent="0.25">
      <c r="A55" s="1" t="s">
        <v>41</v>
      </c>
      <c r="B55" s="2" t="s">
        <v>66</v>
      </c>
      <c r="C55" t="s">
        <v>86</v>
      </c>
      <c r="D55" s="2">
        <v>5548</v>
      </c>
      <c r="E55" t="s">
        <v>80</v>
      </c>
      <c r="G55" t="s">
        <v>65</v>
      </c>
      <c r="I55" s="18">
        <v>5</v>
      </c>
      <c r="J55" s="19">
        <v>43.67</v>
      </c>
      <c r="K55" s="19">
        <v>0.38</v>
      </c>
      <c r="L55" s="19">
        <v>22.09</v>
      </c>
      <c r="M55" s="19">
        <v>12.53</v>
      </c>
      <c r="N55" s="19">
        <v>0.68</v>
      </c>
      <c r="O55" s="19">
        <v>0.39</v>
      </c>
      <c r="P55" s="19">
        <v>0.13</v>
      </c>
      <c r="Q55" s="19">
        <v>0.01</v>
      </c>
      <c r="R55" s="19">
        <v>0.17</v>
      </c>
      <c r="S55" s="19">
        <v>0.89</v>
      </c>
      <c r="T55" s="19">
        <v>3.18</v>
      </c>
      <c r="U55" s="20">
        <v>0.27</v>
      </c>
      <c r="V55" s="19">
        <v>9.57</v>
      </c>
      <c r="W55" s="19">
        <v>6.86</v>
      </c>
      <c r="X55" s="19">
        <f t="shared" si="4"/>
        <v>-2.8945147679324896</v>
      </c>
      <c r="Y55" s="19">
        <f t="shared" si="0"/>
        <v>97.925485232067516</v>
      </c>
      <c r="Z55" s="21"/>
      <c r="AA55" s="22">
        <v>6.3310048983275493</v>
      </c>
      <c r="AB55" s="22">
        <v>4.1424397347720042E-2</v>
      </c>
      <c r="AC55" s="22">
        <v>3.7741161910320749</v>
      </c>
      <c r="AD55" s="22">
        <v>1.5189507062036365</v>
      </c>
      <c r="AE55" s="22">
        <v>8.3490509277533487E-2</v>
      </c>
      <c r="AF55" s="22">
        <v>8.4280104058677877E-2</v>
      </c>
      <c r="AG55" s="22">
        <v>1.3910358698136819E-2</v>
      </c>
      <c r="AH55" s="22">
        <v>1.5531427603812371E-3</v>
      </c>
      <c r="AI55" s="22">
        <v>9.6588661581021272E-3</v>
      </c>
      <c r="AJ55" s="22">
        <v>5.5017188745166791E-2</v>
      </c>
      <c r="AK55" s="22">
        <v>1.8539409791628632</v>
      </c>
      <c r="AL55" s="22">
        <v>7.5885983932199239E-2</v>
      </c>
      <c r="AM55" s="22">
        <v>1.7697438518914237</v>
      </c>
      <c r="AN55" s="22">
        <v>3.1447773030260704</v>
      </c>
      <c r="AP55" s="23">
        <f t="shared" si="1"/>
        <v>5.7026712868685721</v>
      </c>
      <c r="AR55">
        <f t="shared" si="9"/>
        <v>2.9626300000000008</v>
      </c>
    </row>
    <row r="56" spans="1:44" x14ac:dyDescent="0.25">
      <c r="A56" s="1" t="s">
        <v>41</v>
      </c>
      <c r="B56" s="2" t="s">
        <v>66</v>
      </c>
      <c r="C56" t="s">
        <v>87</v>
      </c>
      <c r="D56" s="2">
        <v>5555</v>
      </c>
      <c r="E56" t="s">
        <v>85</v>
      </c>
      <c r="G56" t="s">
        <v>65</v>
      </c>
      <c r="I56" s="18">
        <v>2</v>
      </c>
      <c r="J56" s="19">
        <v>38.43</v>
      </c>
      <c r="K56" s="19">
        <v>1.74</v>
      </c>
      <c r="L56" s="19">
        <v>22.92</v>
      </c>
      <c r="M56" s="19">
        <v>16.920000000000002</v>
      </c>
      <c r="N56" s="19">
        <v>0.61</v>
      </c>
      <c r="O56" s="19">
        <v>0.79</v>
      </c>
      <c r="P56" s="19">
        <v>0.16</v>
      </c>
      <c r="Q56" s="19">
        <v>0</v>
      </c>
      <c r="R56" s="19">
        <v>0.31</v>
      </c>
      <c r="S56" s="19">
        <v>0.68</v>
      </c>
      <c r="T56" s="19">
        <v>2.04</v>
      </c>
      <c r="U56" s="20">
        <v>0.25</v>
      </c>
      <c r="V56" s="19">
        <v>9.65</v>
      </c>
      <c r="W56" s="19">
        <v>5.19</v>
      </c>
      <c r="X56" s="19">
        <f t="shared" si="4"/>
        <v>-2.1898734177215191</v>
      </c>
      <c r="Y56" s="19">
        <f t="shared" si="0"/>
        <v>97.500126582278511</v>
      </c>
      <c r="Z56" s="21"/>
      <c r="AA56" s="22">
        <v>5.7600370511480348</v>
      </c>
      <c r="AB56" s="22">
        <v>0.19610437627354729</v>
      </c>
      <c r="AC56" s="22">
        <v>4.0485508527657617</v>
      </c>
      <c r="AD56" s="22">
        <v>2.1205982700167079</v>
      </c>
      <c r="AE56" s="22">
        <v>7.7432533201089657E-2</v>
      </c>
      <c r="AF56" s="22">
        <v>0.17650336207627443</v>
      </c>
      <c r="AG56" s="22">
        <v>1.7700290507222945E-2</v>
      </c>
      <c r="AH56" s="22">
        <v>0</v>
      </c>
      <c r="AI56" s="22">
        <v>1.8209765600915841E-2</v>
      </c>
      <c r="AJ56" s="22">
        <v>4.3459300929551289E-2</v>
      </c>
      <c r="AK56" s="22">
        <v>1.2296015062196339</v>
      </c>
      <c r="AL56" s="22">
        <v>7.2644585314211627E-2</v>
      </c>
      <c r="AM56" s="22">
        <v>1.8449781311476505</v>
      </c>
      <c r="AN56" s="22">
        <v>2.459793068889621</v>
      </c>
      <c r="AP56" s="23">
        <f t="shared" si="1"/>
        <v>5.6265282422082752</v>
      </c>
      <c r="AR56">
        <f t="shared" si="9"/>
        <v>1.4482699999999991</v>
      </c>
    </row>
    <row r="57" spans="1:44" x14ac:dyDescent="0.25">
      <c r="A57" s="1" t="s">
        <v>41</v>
      </c>
      <c r="B57" s="2" t="s">
        <v>66</v>
      </c>
      <c r="C57" t="s">
        <v>87</v>
      </c>
      <c r="D57" s="2">
        <v>5555</v>
      </c>
      <c r="E57" t="s">
        <v>85</v>
      </c>
      <c r="G57" t="s">
        <v>65</v>
      </c>
      <c r="I57" s="18">
        <v>2</v>
      </c>
      <c r="J57" s="19">
        <v>38.729999999999997</v>
      </c>
      <c r="K57" s="19">
        <v>1.41</v>
      </c>
      <c r="L57" s="19">
        <v>22.39</v>
      </c>
      <c r="M57" s="19">
        <v>17.079999999999998</v>
      </c>
      <c r="N57" s="19">
        <v>0.43</v>
      </c>
      <c r="O57" s="19">
        <v>1.35</v>
      </c>
      <c r="P57" s="19">
        <v>0.14000000000000001</v>
      </c>
      <c r="Q57" s="19">
        <v>0</v>
      </c>
      <c r="R57" s="19">
        <v>0.15</v>
      </c>
      <c r="S57" s="19">
        <v>0.46</v>
      </c>
      <c r="T57" s="19">
        <v>1.66</v>
      </c>
      <c r="U57" s="20">
        <v>0.27</v>
      </c>
      <c r="V57" s="19">
        <v>9.6199999999999992</v>
      </c>
      <c r="W57" s="19">
        <v>5.39</v>
      </c>
      <c r="X57" s="19">
        <f t="shared" si="4"/>
        <v>-2.2742616033755274</v>
      </c>
      <c r="Y57" s="19">
        <f t="shared" si="0"/>
        <v>96.805738396624463</v>
      </c>
      <c r="Z57" s="21"/>
      <c r="AA57" s="22">
        <v>5.8422827865959475</v>
      </c>
      <c r="AB57" s="22">
        <v>0.15993272420772062</v>
      </c>
      <c r="AC57" s="22">
        <v>3.9803316866212062</v>
      </c>
      <c r="AD57" s="22">
        <v>2.1543987845490036</v>
      </c>
      <c r="AE57" s="22">
        <v>5.4934132786318861E-2</v>
      </c>
      <c r="AF57" s="22">
        <v>0.30355671509466892</v>
      </c>
      <c r="AG57" s="22">
        <v>1.5587218821227485E-2</v>
      </c>
      <c r="AH57" s="22">
        <v>0</v>
      </c>
      <c r="AI57" s="22">
        <v>8.8677635731612883E-3</v>
      </c>
      <c r="AJ57" s="22">
        <v>2.9587743158371788E-2</v>
      </c>
      <c r="AK57" s="22">
        <v>1.0069838190856486</v>
      </c>
      <c r="AL57" s="22">
        <v>7.8960009047374199E-2</v>
      </c>
      <c r="AM57" s="22">
        <v>1.8510543324083959</v>
      </c>
      <c r="AN57" s="22">
        <v>2.5709886875707797</v>
      </c>
      <c r="AP57" s="23">
        <f t="shared" si="1"/>
        <v>5.5180078677617423</v>
      </c>
      <c r="AR57">
        <f t="shared" si="9"/>
        <v>1.5349699999999995</v>
      </c>
    </row>
    <row r="58" spans="1:44" x14ac:dyDescent="0.25">
      <c r="A58" s="1" t="s">
        <v>41</v>
      </c>
      <c r="B58" s="2" t="s">
        <v>66</v>
      </c>
      <c r="C58" t="s">
        <v>87</v>
      </c>
      <c r="D58" s="2">
        <v>5555</v>
      </c>
      <c r="E58" t="s">
        <v>85</v>
      </c>
      <c r="G58" t="s">
        <v>65</v>
      </c>
      <c r="I58" s="18">
        <v>2</v>
      </c>
      <c r="J58" s="19">
        <v>39.369999999999997</v>
      </c>
      <c r="K58" s="19">
        <v>1.43</v>
      </c>
      <c r="L58" s="19">
        <v>22.61</v>
      </c>
      <c r="M58" s="19">
        <v>16.53</v>
      </c>
      <c r="N58" s="19">
        <v>0.43</v>
      </c>
      <c r="O58" s="19">
        <v>1.2</v>
      </c>
      <c r="P58" s="19">
        <v>0.19</v>
      </c>
      <c r="Q58" s="19">
        <v>0.01</v>
      </c>
      <c r="R58" s="19">
        <v>0.06</v>
      </c>
      <c r="S58" s="19">
        <v>0.46</v>
      </c>
      <c r="T58" s="19">
        <v>1.76</v>
      </c>
      <c r="U58" s="20">
        <v>0.28999999999999998</v>
      </c>
      <c r="V58" s="19">
        <v>9.66</v>
      </c>
      <c r="W58" s="19">
        <v>5.51</v>
      </c>
      <c r="X58" s="19">
        <f t="shared" si="4"/>
        <v>-2.3248945147679323</v>
      </c>
      <c r="Y58" s="19">
        <f t="shared" si="0"/>
        <v>97.185105485232086</v>
      </c>
      <c r="Z58" s="21"/>
      <c r="AA58" s="22">
        <v>5.8881097072601456</v>
      </c>
      <c r="AB58" s="22">
        <v>0.16081614992878482</v>
      </c>
      <c r="AC58" s="22">
        <v>3.9851175241654757</v>
      </c>
      <c r="AD58" s="22">
        <v>2.0672189786413302</v>
      </c>
      <c r="AE58" s="22">
        <v>5.4465020800629906E-2</v>
      </c>
      <c r="AF58" s="22">
        <v>0.26752398373541414</v>
      </c>
      <c r="AG58" s="22">
        <v>2.0973436642573864E-2</v>
      </c>
      <c r="AH58" s="22">
        <v>1.6022578109331708E-3</v>
      </c>
      <c r="AI58" s="22">
        <v>3.5168147959738637E-3</v>
      </c>
      <c r="AJ58" s="22">
        <v>2.9335077570674821E-2</v>
      </c>
      <c r="AK58" s="22">
        <v>1.0585282981616648</v>
      </c>
      <c r="AL58" s="22">
        <v>8.4084669992798788E-2</v>
      </c>
      <c r="AM58" s="22">
        <v>1.8428781533730305</v>
      </c>
      <c r="AN58" s="22">
        <v>2.6057839230768347</v>
      </c>
      <c r="AP58" s="23">
        <f t="shared" si="1"/>
        <v>5.5043553571469523</v>
      </c>
      <c r="AR58">
        <f t="shared" si="9"/>
        <v>1.7199299999999997</v>
      </c>
    </row>
    <row r="59" spans="1:44" x14ac:dyDescent="0.25">
      <c r="A59" s="1" t="s">
        <v>41</v>
      </c>
      <c r="B59" s="2" t="s">
        <v>66</v>
      </c>
      <c r="C59" t="s">
        <v>87</v>
      </c>
      <c r="D59" s="2">
        <v>5555</v>
      </c>
      <c r="E59" t="s">
        <v>85</v>
      </c>
      <c r="G59" t="s">
        <v>65</v>
      </c>
      <c r="I59" s="18">
        <v>2</v>
      </c>
      <c r="J59" s="19">
        <v>39.31</v>
      </c>
      <c r="K59" s="19">
        <v>1.43</v>
      </c>
      <c r="L59" s="19">
        <v>22.61</v>
      </c>
      <c r="M59" s="19">
        <v>16.04</v>
      </c>
      <c r="N59" s="19">
        <v>0.51</v>
      </c>
      <c r="O59" s="19">
        <v>1.07</v>
      </c>
      <c r="P59" s="19">
        <v>0.09</v>
      </c>
      <c r="Q59" s="19">
        <v>0.02</v>
      </c>
      <c r="R59" s="19">
        <v>0.11</v>
      </c>
      <c r="S59" s="19">
        <v>0.4</v>
      </c>
      <c r="T59" s="19">
        <v>1.86</v>
      </c>
      <c r="U59" s="20">
        <v>0.3</v>
      </c>
      <c r="V59" s="19">
        <v>9.52</v>
      </c>
      <c r="W59" s="19">
        <v>5.39</v>
      </c>
      <c r="X59" s="19">
        <f t="shared" si="4"/>
        <v>-2.2742616033755274</v>
      </c>
      <c r="Y59" s="19">
        <f t="shared" si="0"/>
        <v>96.385738396624475</v>
      </c>
      <c r="Z59" s="21"/>
      <c r="AA59" s="22">
        <v>5.9024402823997182</v>
      </c>
      <c r="AB59" s="22">
        <v>0.16145360261704716</v>
      </c>
      <c r="AC59" s="22">
        <v>4.0009139717234206</v>
      </c>
      <c r="AD59" s="22">
        <v>2.0138915212792501</v>
      </c>
      <c r="AE59" s="22">
        <v>6.4854105538237339E-2</v>
      </c>
      <c r="AF59" s="22">
        <v>0.2394877667668506</v>
      </c>
      <c r="AG59" s="22">
        <v>9.9741658770397951E-3</v>
      </c>
      <c r="AH59" s="22">
        <v>3.2172178728445051E-3</v>
      </c>
      <c r="AI59" s="22">
        <v>6.473050754730327E-3</v>
      </c>
      <c r="AJ59" s="22">
        <v>2.5609876268150443E-2</v>
      </c>
      <c r="AK59" s="22">
        <v>1.1231062103579752</v>
      </c>
      <c r="AL59" s="22">
        <v>8.732893432193603E-2</v>
      </c>
      <c r="AM59" s="22">
        <v>1.8233688168819755</v>
      </c>
      <c r="AN59" s="22">
        <v>2.5591376502267265</v>
      </c>
      <c r="AP59" s="23">
        <f t="shared" si="1"/>
        <v>5.519338844432383</v>
      </c>
      <c r="AR59">
        <f t="shared" si="9"/>
        <v>1.7025900000000007</v>
      </c>
    </row>
    <row r="60" spans="1:44" x14ac:dyDescent="0.25">
      <c r="A60" s="1" t="s">
        <v>41</v>
      </c>
      <c r="B60" s="2" t="s">
        <v>66</v>
      </c>
      <c r="C60" t="s">
        <v>87</v>
      </c>
      <c r="D60" s="2">
        <v>5555</v>
      </c>
      <c r="E60" t="s">
        <v>85</v>
      </c>
      <c r="G60" t="s">
        <v>65</v>
      </c>
      <c r="I60" s="18">
        <v>2</v>
      </c>
      <c r="J60" s="19">
        <v>45.25</v>
      </c>
      <c r="K60" s="19">
        <v>0.64</v>
      </c>
      <c r="L60" s="19">
        <v>30.72</v>
      </c>
      <c r="M60" s="19">
        <v>5.77</v>
      </c>
      <c r="N60" s="19">
        <v>0.19</v>
      </c>
      <c r="O60" s="19">
        <v>0.8</v>
      </c>
      <c r="P60" s="19">
        <v>0.06</v>
      </c>
      <c r="Q60" s="19">
        <v>0.01</v>
      </c>
      <c r="R60" s="19">
        <v>0.04</v>
      </c>
      <c r="S60" s="19">
        <v>0.19</v>
      </c>
      <c r="T60" s="19">
        <v>2.12</v>
      </c>
      <c r="U60" s="20">
        <v>0.46</v>
      </c>
      <c r="V60" s="19">
        <v>10.43</v>
      </c>
      <c r="W60" s="19">
        <v>3.61</v>
      </c>
      <c r="X60" s="19">
        <f t="shared" si="4"/>
        <v>-1.5232067510548521</v>
      </c>
      <c r="Y60" s="19">
        <f t="shared" si="0"/>
        <v>98.766793248945149</v>
      </c>
      <c r="Z60" s="21"/>
      <c r="AA60" s="22">
        <v>6.0914480791460974</v>
      </c>
      <c r="AB60" s="22">
        <v>6.4783600600436295E-2</v>
      </c>
      <c r="AC60" s="22">
        <v>4.8736379957393741</v>
      </c>
      <c r="AD60" s="22">
        <v>0.64950265091368609</v>
      </c>
      <c r="AE60" s="22">
        <v>2.1661788146568037E-2</v>
      </c>
      <c r="AF60" s="22">
        <v>0.16053249249394802</v>
      </c>
      <c r="AG60" s="22">
        <v>5.9615437131160078E-3</v>
      </c>
      <c r="AH60" s="22">
        <v>1.442194657179158E-3</v>
      </c>
      <c r="AI60" s="22">
        <v>2.1103268460432403E-3</v>
      </c>
      <c r="AJ60" s="22">
        <v>1.0906226054773148E-2</v>
      </c>
      <c r="AK60" s="22">
        <v>1.147670320710624</v>
      </c>
      <c r="AL60" s="22">
        <v>0.12005165257282771</v>
      </c>
      <c r="AM60" s="22">
        <v>1.7909987740703881</v>
      </c>
      <c r="AN60" s="22">
        <v>1.5366872511175362</v>
      </c>
      <c r="AP60" s="23">
        <f t="shared" si="1"/>
        <v>5.0166406661210292</v>
      </c>
      <c r="AR60">
        <f t="shared" si="9"/>
        <v>3.4192499999999999</v>
      </c>
    </row>
    <row r="61" spans="1:44" x14ac:dyDescent="0.25">
      <c r="A61" s="1" t="s">
        <v>41</v>
      </c>
      <c r="B61" s="2" t="s">
        <v>66</v>
      </c>
      <c r="C61" t="s">
        <v>87</v>
      </c>
      <c r="D61" s="2">
        <v>5555</v>
      </c>
      <c r="E61" t="s">
        <v>85</v>
      </c>
      <c r="G61" t="s">
        <v>65</v>
      </c>
      <c r="I61" s="18">
        <v>2</v>
      </c>
      <c r="J61" s="19">
        <v>40.299999999999997</v>
      </c>
      <c r="K61" s="19">
        <v>1.19</v>
      </c>
      <c r="L61" s="19">
        <v>23.42</v>
      </c>
      <c r="M61" s="19">
        <v>14.9</v>
      </c>
      <c r="N61" s="19">
        <v>0.46</v>
      </c>
      <c r="O61" s="19">
        <v>1.06</v>
      </c>
      <c r="P61" s="19">
        <v>0.17</v>
      </c>
      <c r="Q61" s="19">
        <v>0</v>
      </c>
      <c r="R61" s="19">
        <v>0.1</v>
      </c>
      <c r="S61" s="19">
        <v>0.43</v>
      </c>
      <c r="T61" s="19">
        <v>1.33</v>
      </c>
      <c r="U61" s="20">
        <v>0.31</v>
      </c>
      <c r="V61" s="19">
        <v>9.74</v>
      </c>
      <c r="W61" s="19">
        <v>5.4</v>
      </c>
      <c r="X61" s="19">
        <f t="shared" si="4"/>
        <v>-2.278481012658228</v>
      </c>
      <c r="Y61" s="19">
        <f t="shared" si="0"/>
        <v>96.531518987341769</v>
      </c>
      <c r="Z61" s="21"/>
      <c r="AA61" s="22">
        <v>6.0034409520765566</v>
      </c>
      <c r="AB61" s="22">
        <v>0.13329851258145381</v>
      </c>
      <c r="AC61" s="22">
        <v>4.1116125298130779</v>
      </c>
      <c r="AD61" s="22">
        <v>1.856028399657861</v>
      </c>
      <c r="AE61" s="22">
        <v>5.8035237867232504E-2</v>
      </c>
      <c r="AF61" s="22">
        <v>0.23538135632970136</v>
      </c>
      <c r="AG61" s="22">
        <v>1.869173596921404E-2</v>
      </c>
      <c r="AH61" s="22">
        <v>0</v>
      </c>
      <c r="AI61" s="22">
        <v>5.8382537427344415E-3</v>
      </c>
      <c r="AJ61" s="22">
        <v>2.7313828847928438E-2</v>
      </c>
      <c r="AK61" s="22">
        <v>0.79675750826799385</v>
      </c>
      <c r="AL61" s="22">
        <v>8.9529310298796017E-2</v>
      </c>
      <c r="AM61" s="22">
        <v>1.85081568363779</v>
      </c>
      <c r="AN61" s="22">
        <v>2.5436964280581189</v>
      </c>
      <c r="AP61" s="23">
        <f t="shared" si="1"/>
        <v>5.2132462325630922</v>
      </c>
      <c r="AR61">
        <f t="shared" si="9"/>
        <v>1.9886999999999997</v>
      </c>
    </row>
    <row r="62" spans="1:44" x14ac:dyDescent="0.25">
      <c r="A62" s="1" t="s">
        <v>41</v>
      </c>
      <c r="B62" s="2" t="s">
        <v>66</v>
      </c>
      <c r="C62" t="s">
        <v>87</v>
      </c>
      <c r="D62" s="2">
        <v>5555</v>
      </c>
      <c r="E62" t="s">
        <v>85</v>
      </c>
      <c r="G62" t="s">
        <v>65</v>
      </c>
      <c r="I62" s="18">
        <v>2</v>
      </c>
      <c r="J62" s="19">
        <v>39.67</v>
      </c>
      <c r="K62" s="19">
        <v>1.08</v>
      </c>
      <c r="L62" s="19">
        <v>23.73</v>
      </c>
      <c r="M62" s="19">
        <v>15.18</v>
      </c>
      <c r="N62" s="19">
        <v>0.51</v>
      </c>
      <c r="O62" s="19">
        <v>0.97</v>
      </c>
      <c r="P62" s="19">
        <v>0.09</v>
      </c>
      <c r="Q62" s="19">
        <v>0.01</v>
      </c>
      <c r="R62" s="19">
        <v>0.13</v>
      </c>
      <c r="S62" s="19">
        <v>0.38</v>
      </c>
      <c r="T62" s="19">
        <v>1.9</v>
      </c>
      <c r="U62" s="20">
        <v>0.28999999999999998</v>
      </c>
      <c r="V62" s="19">
        <v>9.85</v>
      </c>
      <c r="W62" s="19">
        <v>5.34</v>
      </c>
      <c r="X62" s="19">
        <f t="shared" si="4"/>
        <v>-2.2531645569620253</v>
      </c>
      <c r="Y62" s="19">
        <f t="shared" si="0"/>
        <v>96.87683544303799</v>
      </c>
      <c r="Z62" s="21"/>
      <c r="AA62" s="22">
        <v>5.8928152350673475</v>
      </c>
      <c r="AB62" s="22">
        <v>0.12063338767253937</v>
      </c>
      <c r="AC62" s="22">
        <v>4.1542100774559705</v>
      </c>
      <c r="AD62" s="22">
        <v>1.8855391183670311</v>
      </c>
      <c r="AE62" s="22">
        <v>6.4160765935066505E-2</v>
      </c>
      <c r="AF62" s="22">
        <v>0.21478470745713971</v>
      </c>
      <c r="AG62" s="22">
        <v>9.8675344748524706E-3</v>
      </c>
      <c r="AH62" s="22">
        <v>1.5914116861883642E-3</v>
      </c>
      <c r="AI62" s="22">
        <v>7.5681850991439342E-3</v>
      </c>
      <c r="AJ62" s="22">
        <v>2.406928289378887E-2</v>
      </c>
      <c r="AK62" s="22">
        <v>1.1349939624279959</v>
      </c>
      <c r="AL62" s="22">
        <v>8.3515477685765102E-2</v>
      </c>
      <c r="AM62" s="22">
        <v>1.8664049225270021</v>
      </c>
      <c r="AN62" s="22">
        <v>2.5082926405795165</v>
      </c>
      <c r="AP62" s="23">
        <f t="shared" si="1"/>
        <v>5.478596200544132</v>
      </c>
      <c r="AR62">
        <f t="shared" si="9"/>
        <v>1.8066300000000002</v>
      </c>
    </row>
    <row r="63" spans="1:44" x14ac:dyDescent="0.25">
      <c r="A63" s="1" t="s">
        <v>41</v>
      </c>
      <c r="B63" s="2" t="s">
        <v>66</v>
      </c>
      <c r="C63" t="s">
        <v>87</v>
      </c>
      <c r="D63" s="2">
        <v>5555</v>
      </c>
      <c r="E63" t="s">
        <v>85</v>
      </c>
      <c r="G63" t="s">
        <v>65</v>
      </c>
      <c r="I63" s="18">
        <v>2</v>
      </c>
      <c r="J63" s="19">
        <v>40.97</v>
      </c>
      <c r="K63" s="19">
        <v>1.25</v>
      </c>
      <c r="L63" s="19">
        <v>23.95</v>
      </c>
      <c r="M63" s="19">
        <v>14.2</v>
      </c>
      <c r="N63" s="19">
        <v>0.53</v>
      </c>
      <c r="O63" s="19">
        <v>0.75</v>
      </c>
      <c r="P63" s="19">
        <v>0.1</v>
      </c>
      <c r="Q63" s="19">
        <v>0</v>
      </c>
      <c r="R63" s="19">
        <v>0.08</v>
      </c>
      <c r="S63" s="19">
        <v>0.41</v>
      </c>
      <c r="T63" s="19">
        <v>1.79</v>
      </c>
      <c r="U63" s="20">
        <v>0.3</v>
      </c>
      <c r="V63" s="19">
        <v>9.9600000000000009</v>
      </c>
      <c r="W63" s="19">
        <v>5.5</v>
      </c>
      <c r="X63" s="19">
        <f t="shared" si="4"/>
        <v>-2.3206751054852321</v>
      </c>
      <c r="Y63" s="19">
        <f t="shared" si="0"/>
        <v>97.469324894514756</v>
      </c>
      <c r="Z63" s="21"/>
      <c r="AA63" s="22">
        <v>6.0069778457827425</v>
      </c>
      <c r="AB63" s="22">
        <v>0.13781079052571021</v>
      </c>
      <c r="AC63" s="22">
        <v>4.1383353127336484</v>
      </c>
      <c r="AD63" s="22">
        <v>1.7409310142202961</v>
      </c>
      <c r="AE63" s="22">
        <v>6.5811937371212312E-2</v>
      </c>
      <c r="AF63" s="22">
        <v>0.16391637012287677</v>
      </c>
      <c r="AG63" s="22">
        <v>1.0821702371502945E-2</v>
      </c>
      <c r="AH63" s="22">
        <v>0</v>
      </c>
      <c r="AI63" s="22">
        <v>4.596929278749327E-3</v>
      </c>
      <c r="AJ63" s="22">
        <v>2.5632611422749418E-2</v>
      </c>
      <c r="AK63" s="22">
        <v>1.0554129623441821</v>
      </c>
      <c r="AL63" s="22">
        <v>8.5274595647661156E-2</v>
      </c>
      <c r="AM63" s="22">
        <v>1.8627665111426293</v>
      </c>
      <c r="AN63" s="22">
        <v>2.5499348166957203</v>
      </c>
      <c r="AP63" s="23">
        <f t="shared" si="1"/>
        <v>5.3200179354721708</v>
      </c>
      <c r="AR63">
        <f t="shared" si="9"/>
        <v>2.1823299999999985</v>
      </c>
    </row>
    <row r="64" spans="1:44" x14ac:dyDescent="0.25">
      <c r="A64" s="1" t="s">
        <v>41</v>
      </c>
      <c r="B64" s="2" t="s">
        <v>66</v>
      </c>
      <c r="C64" t="s">
        <v>87</v>
      </c>
      <c r="D64" s="2">
        <v>5555</v>
      </c>
      <c r="E64" t="s">
        <v>85</v>
      </c>
      <c r="G64" t="s">
        <v>65</v>
      </c>
      <c r="I64" s="18">
        <v>2</v>
      </c>
      <c r="J64" s="19">
        <v>40.53</v>
      </c>
      <c r="K64" s="19">
        <v>0.99</v>
      </c>
      <c r="L64" s="19">
        <v>24.25</v>
      </c>
      <c r="M64" s="19">
        <v>15.09</v>
      </c>
      <c r="N64" s="19">
        <v>0.61</v>
      </c>
      <c r="O64" s="19">
        <v>0.86</v>
      </c>
      <c r="P64" s="19">
        <v>0.16</v>
      </c>
      <c r="Q64" s="19">
        <v>0</v>
      </c>
      <c r="R64" s="19">
        <v>0.09</v>
      </c>
      <c r="S64" s="19">
        <v>0.43</v>
      </c>
      <c r="T64" s="19">
        <v>2</v>
      </c>
      <c r="U64" s="20">
        <v>0.35</v>
      </c>
      <c r="V64" s="19">
        <v>9.69</v>
      </c>
      <c r="W64" s="19">
        <v>5.54</v>
      </c>
      <c r="X64" s="19">
        <f t="shared" si="4"/>
        <v>-2.3375527426160336</v>
      </c>
      <c r="Y64" s="19">
        <f t="shared" si="0"/>
        <v>98.252447257383977</v>
      </c>
      <c r="Z64" s="21"/>
      <c r="AA64" s="22">
        <v>5.9192622301208946</v>
      </c>
      <c r="AB64" s="22">
        <v>0.10871996794593251</v>
      </c>
      <c r="AC64" s="22">
        <v>4.1738113162388935</v>
      </c>
      <c r="AD64" s="22">
        <v>1.8428219125520948</v>
      </c>
      <c r="AE64" s="22">
        <v>7.5450053363018466E-2</v>
      </c>
      <c r="AF64" s="22">
        <v>0.18722352861042649</v>
      </c>
      <c r="AG64" s="22">
        <v>1.7247115754855699E-2</v>
      </c>
      <c r="AH64" s="22">
        <v>0</v>
      </c>
      <c r="AI64" s="22">
        <v>5.1513523328470647E-3</v>
      </c>
      <c r="AJ64" s="22">
        <v>2.6778013912857484E-2</v>
      </c>
      <c r="AK64" s="22">
        <v>1.1746278634916782</v>
      </c>
      <c r="AL64" s="22">
        <v>9.9098565637269861E-2</v>
      </c>
      <c r="AM64" s="22">
        <v>1.8051935384148763</v>
      </c>
      <c r="AN64" s="22">
        <v>2.5584507672193113</v>
      </c>
      <c r="AP64" s="23">
        <f t="shared" si="1"/>
        <v>5.4991639880777932</v>
      </c>
      <c r="AR64">
        <f t="shared" si="9"/>
        <v>2.0551700000000004</v>
      </c>
    </row>
    <row r="65" spans="1:44" x14ac:dyDescent="0.25">
      <c r="A65" s="1" t="s">
        <v>41</v>
      </c>
      <c r="B65" s="2" t="s">
        <v>66</v>
      </c>
      <c r="C65" t="s">
        <v>87</v>
      </c>
      <c r="D65" s="2">
        <v>5555</v>
      </c>
      <c r="E65" t="s">
        <v>85</v>
      </c>
      <c r="G65" t="s">
        <v>65</v>
      </c>
      <c r="I65" s="18">
        <v>2</v>
      </c>
      <c r="J65" s="19">
        <v>40.69</v>
      </c>
      <c r="K65" s="19">
        <v>1.1599999999999999</v>
      </c>
      <c r="L65" s="19">
        <v>23.38</v>
      </c>
      <c r="M65" s="19">
        <v>15.49</v>
      </c>
      <c r="N65" s="19">
        <v>0.59</v>
      </c>
      <c r="O65" s="19">
        <v>0.87</v>
      </c>
      <c r="P65" s="19">
        <v>0.18</v>
      </c>
      <c r="Q65" s="19">
        <v>0</v>
      </c>
      <c r="R65" s="19">
        <v>0.1</v>
      </c>
      <c r="S65" s="19">
        <v>0.36</v>
      </c>
      <c r="T65" s="19">
        <v>1.94</v>
      </c>
      <c r="U65" s="20">
        <v>0.27</v>
      </c>
      <c r="V65" s="19">
        <v>9.8699999999999992</v>
      </c>
      <c r="W65" s="19">
        <v>5.49</v>
      </c>
      <c r="X65" s="19">
        <f t="shared" si="4"/>
        <v>-2.3164556962025316</v>
      </c>
      <c r="Y65" s="19">
        <f t="shared" si="0"/>
        <v>98.073544303797462</v>
      </c>
      <c r="Z65" s="21"/>
      <c r="AA65" s="22">
        <v>5.9706727734201852</v>
      </c>
      <c r="AB65" s="22">
        <v>0.1279901989379752</v>
      </c>
      <c r="AC65" s="22">
        <v>4.0430599391321795</v>
      </c>
      <c r="AD65" s="22">
        <v>1.9005974816521964</v>
      </c>
      <c r="AE65" s="22">
        <v>7.3320654269940236E-2</v>
      </c>
      <c r="AF65" s="22">
        <v>0.19029432257432491</v>
      </c>
      <c r="AG65" s="22">
        <v>1.9494567494767849E-2</v>
      </c>
      <c r="AH65" s="22">
        <v>0</v>
      </c>
      <c r="AI65" s="22">
        <v>5.7507349209034685E-3</v>
      </c>
      <c r="AJ65" s="22">
        <v>2.2524596083379745E-2</v>
      </c>
      <c r="AK65" s="22">
        <v>1.1447657743952699</v>
      </c>
      <c r="AL65" s="22">
        <v>7.6808218493422231E-2</v>
      </c>
      <c r="AM65" s="22">
        <v>1.8474034474535737</v>
      </c>
      <c r="AN65" s="22">
        <v>2.5473243536452705</v>
      </c>
      <c r="AP65" s="23">
        <f t="shared" si="1"/>
        <v>5.4701957118768387</v>
      </c>
      <c r="AR65">
        <f t="shared" si="9"/>
        <v>2.1014099999999996</v>
      </c>
    </row>
    <row r="66" spans="1:44" x14ac:dyDescent="0.25">
      <c r="A66" s="1" t="s">
        <v>41</v>
      </c>
      <c r="B66" s="2" t="s">
        <v>66</v>
      </c>
      <c r="C66" t="s">
        <v>87</v>
      </c>
      <c r="D66" s="2">
        <v>5555</v>
      </c>
      <c r="E66" t="s">
        <v>85</v>
      </c>
      <c r="G66" t="s">
        <v>65</v>
      </c>
      <c r="I66" s="18">
        <v>1</v>
      </c>
      <c r="J66" s="19">
        <v>40.6</v>
      </c>
      <c r="K66" s="19">
        <v>0.9</v>
      </c>
      <c r="L66" s="19">
        <v>23.78</v>
      </c>
      <c r="M66" s="19">
        <v>15.06</v>
      </c>
      <c r="N66" s="19">
        <v>0.56999999999999995</v>
      </c>
      <c r="O66" s="19">
        <v>0.92</v>
      </c>
      <c r="P66" s="19">
        <v>0.15</v>
      </c>
      <c r="Q66" s="19">
        <v>0.01</v>
      </c>
      <c r="R66" s="19">
        <v>0.13</v>
      </c>
      <c r="S66" s="19">
        <v>0.41</v>
      </c>
      <c r="T66" s="19">
        <v>1.99</v>
      </c>
      <c r="U66" s="20">
        <v>0.28000000000000003</v>
      </c>
      <c r="V66" s="19">
        <v>9.94</v>
      </c>
      <c r="W66" s="19">
        <v>5.45</v>
      </c>
      <c r="X66" s="19">
        <f t="shared" si="4"/>
        <v>-2.2995780590717301</v>
      </c>
      <c r="Y66" s="19">
        <f t="shared" si="0"/>
        <v>97.890421940928263</v>
      </c>
      <c r="Z66" s="21"/>
      <c r="AA66" s="22">
        <v>5.957233470698867</v>
      </c>
      <c r="AB66" s="22">
        <v>9.9298855166134098E-2</v>
      </c>
      <c r="AC66" s="22">
        <v>4.1120702975124992</v>
      </c>
      <c r="AD66" s="22">
        <v>1.8477648902540507</v>
      </c>
      <c r="AE66" s="22">
        <v>7.0832436814072058E-2</v>
      </c>
      <c r="AF66" s="22">
        <v>0.20122290439708848</v>
      </c>
      <c r="AG66" s="22">
        <v>1.6244837280454779E-2</v>
      </c>
      <c r="AH66" s="22">
        <v>1.5719564367915112E-3</v>
      </c>
      <c r="AI66" s="22">
        <v>7.4756628876613395E-3</v>
      </c>
      <c r="AJ66" s="22">
        <v>2.5652008488190103E-2</v>
      </c>
      <c r="AK66" s="22">
        <v>1.1742241016116681</v>
      </c>
      <c r="AL66" s="22">
        <v>7.9649850768231778E-2</v>
      </c>
      <c r="AM66" s="22">
        <v>1.8604328041065039</v>
      </c>
      <c r="AN66" s="22">
        <v>2.528665671132686</v>
      </c>
      <c r="AP66" s="23">
        <f t="shared" si="1"/>
        <v>5.4804637501716265</v>
      </c>
      <c r="AR66">
        <f t="shared" si="9"/>
        <v>2.0754000000000001</v>
      </c>
    </row>
    <row r="67" spans="1:44" x14ac:dyDescent="0.25">
      <c r="A67" s="1" t="s">
        <v>41</v>
      </c>
      <c r="B67" s="2" t="s">
        <v>66</v>
      </c>
      <c r="C67" t="s">
        <v>87</v>
      </c>
      <c r="D67" s="2">
        <v>5555</v>
      </c>
      <c r="E67" t="s">
        <v>85</v>
      </c>
      <c r="G67" t="s">
        <v>65</v>
      </c>
      <c r="I67" s="18">
        <v>2</v>
      </c>
      <c r="J67" s="19">
        <v>40.47</v>
      </c>
      <c r="K67" s="19">
        <v>1.1200000000000001</v>
      </c>
      <c r="L67" s="19">
        <v>23.32</v>
      </c>
      <c r="M67" s="19">
        <v>14.9</v>
      </c>
      <c r="N67" s="19">
        <v>0.46</v>
      </c>
      <c r="O67" s="19">
        <v>0.95</v>
      </c>
      <c r="P67" s="19">
        <v>0.12</v>
      </c>
      <c r="Q67" s="19">
        <v>0</v>
      </c>
      <c r="R67" s="19">
        <v>0.1</v>
      </c>
      <c r="S67" s="19">
        <v>0.39</v>
      </c>
      <c r="T67" s="19">
        <v>2.09</v>
      </c>
      <c r="U67" s="20">
        <v>0.34</v>
      </c>
      <c r="V67" s="19">
        <v>9.82</v>
      </c>
      <c r="W67" s="19">
        <v>5.56</v>
      </c>
      <c r="X67" s="19">
        <f t="shared" si="4"/>
        <v>-2.3459915611814344</v>
      </c>
      <c r="Y67" s="19">
        <f t="shared" si="0"/>
        <v>97.29400843881858</v>
      </c>
      <c r="Z67" s="21"/>
      <c r="AA67" s="22">
        <v>5.9698763865688163</v>
      </c>
      <c r="AB67" s="22">
        <v>0.12423194984021013</v>
      </c>
      <c r="AC67" s="22">
        <v>4.0540656124752816</v>
      </c>
      <c r="AD67" s="22">
        <v>1.8378986306326246</v>
      </c>
      <c r="AE67" s="22">
        <v>5.746834704915476E-2</v>
      </c>
      <c r="AF67" s="22">
        <v>0.20889437132536617</v>
      </c>
      <c r="AG67" s="22">
        <v>1.306528535306176E-2</v>
      </c>
      <c r="AH67" s="22">
        <v>0</v>
      </c>
      <c r="AI67" s="22">
        <v>5.7812254171517039E-3</v>
      </c>
      <c r="AJ67" s="22">
        <v>2.4531023705837394E-2</v>
      </c>
      <c r="AK67" s="22">
        <v>1.2398174564786841</v>
      </c>
      <c r="AL67" s="22">
        <v>9.7234279184505043E-2</v>
      </c>
      <c r="AM67" s="22">
        <v>1.8477901125971716</v>
      </c>
      <c r="AN67" s="22">
        <v>2.5934820641360106</v>
      </c>
      <c r="AP67" s="23">
        <f t="shared" si="1"/>
        <v>5.505318039723198</v>
      </c>
      <c r="AR67">
        <f t="shared" si="9"/>
        <v>2.0378299999999996</v>
      </c>
    </row>
    <row r="68" spans="1:44" x14ac:dyDescent="0.25">
      <c r="A68" s="1" t="s">
        <v>41</v>
      </c>
      <c r="B68" s="2" t="s">
        <v>66</v>
      </c>
      <c r="C68" t="s">
        <v>87</v>
      </c>
      <c r="D68" s="2">
        <v>5555</v>
      </c>
      <c r="E68" t="s">
        <v>85</v>
      </c>
      <c r="G68" t="s">
        <v>65</v>
      </c>
      <c r="I68" s="18">
        <v>4</v>
      </c>
      <c r="J68" s="19">
        <v>39.82</v>
      </c>
      <c r="K68" s="19">
        <v>0.98</v>
      </c>
      <c r="L68" s="19">
        <v>23.41</v>
      </c>
      <c r="M68" s="19">
        <v>15.86</v>
      </c>
      <c r="N68" s="19">
        <v>0.52</v>
      </c>
      <c r="O68" s="19">
        <v>1.04</v>
      </c>
      <c r="P68" s="19">
        <v>0.15</v>
      </c>
      <c r="Q68" s="19">
        <v>0.02</v>
      </c>
      <c r="R68" s="19">
        <v>0.13</v>
      </c>
      <c r="S68" s="19">
        <v>0.45</v>
      </c>
      <c r="T68" s="19">
        <v>2.0099999999999998</v>
      </c>
      <c r="U68" s="20">
        <v>0.27</v>
      </c>
      <c r="V68" s="19">
        <v>9.5399999999999991</v>
      </c>
      <c r="W68" s="19">
        <v>5.47</v>
      </c>
      <c r="X68" s="19">
        <f t="shared" si="4"/>
        <v>-2.3080168776371308</v>
      </c>
      <c r="Y68" s="19">
        <f t="shared" si="0"/>
        <v>97.361983122362858</v>
      </c>
      <c r="Z68" s="21"/>
      <c r="AA68" s="22">
        <v>5.9015747332877568</v>
      </c>
      <c r="AB68" s="22">
        <v>0.10921338695481662</v>
      </c>
      <c r="AC68" s="22">
        <v>4.0888215977077724</v>
      </c>
      <c r="AD68" s="22">
        <v>1.9654997363634699</v>
      </c>
      <c r="AE68" s="22">
        <v>6.5269267521255711E-2</v>
      </c>
      <c r="AF68" s="22">
        <v>0.22975818573168985</v>
      </c>
      <c r="AG68" s="22">
        <v>1.6408294171557404E-2</v>
      </c>
      <c r="AH68" s="22">
        <v>3.1755471839390701E-3</v>
      </c>
      <c r="AI68" s="22">
        <v>7.5508836235451396E-3</v>
      </c>
      <c r="AJ68" s="22">
        <v>2.8437937804785797E-2</v>
      </c>
      <c r="AK68" s="22">
        <v>1.1979592336390867</v>
      </c>
      <c r="AL68" s="22">
        <v>7.7578033624284976E-2</v>
      </c>
      <c r="AM68" s="22">
        <v>1.8035328080237696</v>
      </c>
      <c r="AN68" s="22">
        <v>2.5634821916629149</v>
      </c>
      <c r="AP68" s="23">
        <f t="shared" si="1"/>
        <v>5.5776799825613423</v>
      </c>
      <c r="AR68">
        <f t="shared" si="9"/>
        <v>1.8499800000000004</v>
      </c>
    </row>
    <row r="69" spans="1:44" x14ac:dyDescent="0.25">
      <c r="A69" s="1" t="s">
        <v>41</v>
      </c>
      <c r="B69" s="2" t="s">
        <v>66</v>
      </c>
      <c r="C69" t="s">
        <v>87</v>
      </c>
      <c r="D69" s="2">
        <v>5556</v>
      </c>
      <c r="E69" t="s">
        <v>85</v>
      </c>
      <c r="G69" t="s">
        <v>65</v>
      </c>
      <c r="I69" s="18">
        <v>1</v>
      </c>
      <c r="J69" s="19">
        <v>41.43</v>
      </c>
      <c r="K69" s="19">
        <v>0.32</v>
      </c>
      <c r="L69" s="19">
        <v>22.36</v>
      </c>
      <c r="M69" s="19">
        <v>14.41</v>
      </c>
      <c r="N69" s="19">
        <v>0.64</v>
      </c>
      <c r="O69" s="19">
        <v>0.22</v>
      </c>
      <c r="P69" s="19">
        <v>0.12</v>
      </c>
      <c r="Q69" s="19">
        <v>0</v>
      </c>
      <c r="R69" s="19">
        <v>0.28000000000000003</v>
      </c>
      <c r="S69" s="19">
        <v>0.7</v>
      </c>
      <c r="T69" s="19">
        <v>1.72</v>
      </c>
      <c r="U69" s="20">
        <v>0.22</v>
      </c>
      <c r="V69" s="19">
        <v>9.48</v>
      </c>
      <c r="W69" s="19">
        <v>6.49</v>
      </c>
      <c r="X69" s="19">
        <f t="shared" si="4"/>
        <v>-2.7383966244725739</v>
      </c>
      <c r="Y69" s="19">
        <f t="shared" ref="Y69" si="10">SUM(J69:X69)</f>
        <v>95.651603375527429</v>
      </c>
      <c r="Z69" s="21"/>
      <c r="AA69" s="22">
        <v>6.2468153770808197</v>
      </c>
      <c r="AB69" s="22">
        <v>3.6280800467638916E-2</v>
      </c>
      <c r="AC69" s="22">
        <v>3.9732475975055692</v>
      </c>
      <c r="AD69" s="22">
        <v>1.8168156813509166</v>
      </c>
      <c r="AE69" s="22">
        <v>8.1726415488140663E-2</v>
      </c>
      <c r="AF69" s="22">
        <v>4.9446711839424153E-2</v>
      </c>
      <c r="AG69" s="22">
        <v>1.3354588255671141E-2</v>
      </c>
      <c r="AH69" s="22">
        <v>0</v>
      </c>
      <c r="AI69" s="22">
        <v>1.6545867336554505E-2</v>
      </c>
      <c r="AJ69" s="22">
        <v>4.5004994015149138E-2</v>
      </c>
      <c r="AK69" s="22">
        <v>1.0429212363342288</v>
      </c>
      <c r="AL69" s="22">
        <v>6.4309445649822217E-2</v>
      </c>
      <c r="AM69" s="22">
        <v>1.8233124254122899</v>
      </c>
      <c r="AN69" s="22">
        <v>3.0943166715945112</v>
      </c>
      <c r="AP69" s="23">
        <f t="shared" ref="AP69:AP132" si="11">AA69+AB69+AC69+AD69+AE69+AF69+AG69+AH69+AK69-8</f>
        <v>5.2606084083224101</v>
      </c>
      <c r="AR69">
        <f t="shared" si="9"/>
        <v>2.3152699999999999</v>
      </c>
    </row>
    <row r="71" spans="1:44" x14ac:dyDescent="0.25">
      <c r="A71" s="1" t="s">
        <v>41</v>
      </c>
      <c r="B71" s="2" t="s">
        <v>66</v>
      </c>
      <c r="C71" t="s">
        <v>87</v>
      </c>
      <c r="D71" s="2">
        <v>5556</v>
      </c>
      <c r="E71" t="s">
        <v>85</v>
      </c>
      <c r="G71" t="s">
        <v>65</v>
      </c>
      <c r="I71" s="18">
        <v>1</v>
      </c>
      <c r="J71" s="19">
        <v>40.880000000000003</v>
      </c>
      <c r="K71" s="19">
        <v>0.66</v>
      </c>
      <c r="L71" s="19">
        <v>24.02</v>
      </c>
      <c r="M71" s="19">
        <v>14.11</v>
      </c>
      <c r="N71" s="19">
        <v>0.67</v>
      </c>
      <c r="O71" s="19">
        <v>0.23</v>
      </c>
      <c r="P71" s="19">
        <v>0.13</v>
      </c>
      <c r="Q71" s="19">
        <v>0</v>
      </c>
      <c r="R71" s="19">
        <v>0.02</v>
      </c>
      <c r="S71" s="19">
        <v>0.63</v>
      </c>
      <c r="T71" s="19">
        <v>1.99</v>
      </c>
      <c r="U71" s="20">
        <v>0.27</v>
      </c>
      <c r="V71" s="19">
        <v>9.7200000000000006</v>
      </c>
      <c r="W71" s="19">
        <v>5.97</v>
      </c>
      <c r="X71" s="19">
        <f t="shared" si="4"/>
        <v>-2.5189873417721516</v>
      </c>
      <c r="Y71" s="19">
        <f t="shared" ref="Y71:Y97" si="12">SUM(J71:X71)</f>
        <v>96.781012658227837</v>
      </c>
      <c r="Z71" s="21"/>
      <c r="AA71" s="22">
        <v>6.051111838878052</v>
      </c>
      <c r="AB71" s="22">
        <v>7.3460075928038576E-2</v>
      </c>
      <c r="AC71" s="22">
        <v>4.1901289513695161</v>
      </c>
      <c r="AD71" s="22">
        <v>1.7464431694910587</v>
      </c>
      <c r="AE71" s="22">
        <v>8.3991983081214389E-2</v>
      </c>
      <c r="AF71" s="22">
        <v>5.0748490311735332E-2</v>
      </c>
      <c r="AG71" s="22">
        <v>1.4202773595870313E-2</v>
      </c>
      <c r="AH71" s="22">
        <v>0</v>
      </c>
      <c r="AI71" s="22">
        <v>1.1602245679199596E-3</v>
      </c>
      <c r="AJ71" s="22">
        <v>3.9763423898205023E-2</v>
      </c>
      <c r="AK71" s="22">
        <v>1.184558996859566</v>
      </c>
      <c r="AL71" s="22">
        <v>7.7481211827646099E-2</v>
      </c>
      <c r="AM71" s="22">
        <v>1.8352683474181546</v>
      </c>
      <c r="AN71" s="22">
        <v>2.7943123283813547</v>
      </c>
      <c r="AP71" s="23">
        <f t="shared" si="11"/>
        <v>5.3946462795150509</v>
      </c>
      <c r="AR71">
        <f t="shared" ref="AR71:AR102" si="13">0.289*J71-9.658</f>
        <v>2.1563200000000009</v>
      </c>
    </row>
    <row r="72" spans="1:44" x14ac:dyDescent="0.25">
      <c r="A72" s="1" t="s">
        <v>41</v>
      </c>
      <c r="B72" s="2" t="s">
        <v>66</v>
      </c>
      <c r="C72" t="s">
        <v>87</v>
      </c>
      <c r="D72" s="2">
        <v>5556</v>
      </c>
      <c r="E72" t="s">
        <v>85</v>
      </c>
      <c r="G72" t="s">
        <v>65</v>
      </c>
      <c r="I72" s="18">
        <v>1</v>
      </c>
      <c r="J72" s="19">
        <v>41.15</v>
      </c>
      <c r="K72" s="19">
        <v>0.6</v>
      </c>
      <c r="L72" s="19">
        <v>23.85</v>
      </c>
      <c r="M72" s="19">
        <v>14.64</v>
      </c>
      <c r="N72" s="19">
        <v>0.71</v>
      </c>
      <c r="O72" s="19">
        <v>0.23</v>
      </c>
      <c r="P72" s="19">
        <v>0.1</v>
      </c>
      <c r="Q72" s="19">
        <v>0.01</v>
      </c>
      <c r="R72" s="19">
        <v>7.0000000000000007E-2</v>
      </c>
      <c r="S72" s="19">
        <v>0.68</v>
      </c>
      <c r="T72" s="19">
        <v>2.2000000000000002</v>
      </c>
      <c r="U72" s="20">
        <v>0.27</v>
      </c>
      <c r="V72" s="19">
        <v>9.76</v>
      </c>
      <c r="W72" s="19">
        <v>5.96</v>
      </c>
      <c r="X72" s="19">
        <f t="shared" si="4"/>
        <v>-2.5147679324894514</v>
      </c>
      <c r="Y72" s="19">
        <f t="shared" si="12"/>
        <v>97.715232067510541</v>
      </c>
      <c r="Z72" s="21"/>
      <c r="AA72" s="22">
        <v>6.046219712196832</v>
      </c>
      <c r="AB72" s="22">
        <v>6.6290070420732886E-2</v>
      </c>
      <c r="AC72" s="22">
        <v>4.1298336780699927</v>
      </c>
      <c r="AD72" s="22">
        <v>1.798698255942158</v>
      </c>
      <c r="AE72" s="22">
        <v>8.8350939876368675E-2</v>
      </c>
      <c r="AF72" s="22">
        <v>5.0374751855510422E-2</v>
      </c>
      <c r="AG72" s="22">
        <v>1.0844751487748891E-2</v>
      </c>
      <c r="AH72" s="22">
        <v>1.5741133578865188E-3</v>
      </c>
      <c r="AI72" s="22">
        <v>4.0308802333459352E-3</v>
      </c>
      <c r="AJ72" s="22">
        <v>4.2603171352013955E-2</v>
      </c>
      <c r="AK72" s="22">
        <v>1.2999184045689907</v>
      </c>
      <c r="AL72" s="22">
        <v>7.6910599612050712E-2</v>
      </c>
      <c r="AM72" s="22">
        <v>1.8292493940473322</v>
      </c>
      <c r="AN72" s="22">
        <v>2.7690874293539203</v>
      </c>
      <c r="AP72" s="23">
        <f t="shared" si="11"/>
        <v>5.4921046777762221</v>
      </c>
      <c r="AR72">
        <f t="shared" si="13"/>
        <v>2.2343499999999992</v>
      </c>
    </row>
    <row r="73" spans="1:44" x14ac:dyDescent="0.25">
      <c r="A73" s="1" t="s">
        <v>41</v>
      </c>
      <c r="B73" s="2" t="s">
        <v>66</v>
      </c>
      <c r="C73" t="s">
        <v>87</v>
      </c>
      <c r="D73" s="2">
        <v>5556</v>
      </c>
      <c r="E73" t="s">
        <v>85</v>
      </c>
      <c r="G73" t="s">
        <v>65</v>
      </c>
      <c r="I73" s="18">
        <v>1</v>
      </c>
      <c r="J73" s="19">
        <v>40.630000000000003</v>
      </c>
      <c r="K73" s="19">
        <v>0.23</v>
      </c>
      <c r="L73" s="19">
        <v>24.13</v>
      </c>
      <c r="M73" s="19">
        <v>15.03</v>
      </c>
      <c r="N73" s="19">
        <v>0.8</v>
      </c>
      <c r="O73" s="19">
        <v>0.24</v>
      </c>
      <c r="P73" s="19">
        <v>0.1</v>
      </c>
      <c r="Q73" s="19">
        <v>0</v>
      </c>
      <c r="R73" s="19">
        <v>0.04</v>
      </c>
      <c r="S73" s="19">
        <v>0.78</v>
      </c>
      <c r="T73" s="19">
        <v>1.92</v>
      </c>
      <c r="U73" s="20">
        <v>0.28000000000000003</v>
      </c>
      <c r="V73" s="19">
        <v>9.61</v>
      </c>
      <c r="W73" s="19">
        <v>6.04</v>
      </c>
      <c r="X73" s="19">
        <f t="shared" si="4"/>
        <v>-2.5485232067510548</v>
      </c>
      <c r="Y73" s="19">
        <f t="shared" si="12"/>
        <v>97.281476793248942</v>
      </c>
      <c r="Z73" s="21"/>
      <c r="AA73" s="22">
        <v>6.0237336927570047</v>
      </c>
      <c r="AB73" s="22">
        <v>2.5640702631918186E-2</v>
      </c>
      <c r="AC73" s="22">
        <v>4.2160558569604483</v>
      </c>
      <c r="AD73" s="22">
        <v>1.8632926609520231</v>
      </c>
      <c r="AE73" s="22">
        <v>0.10044947427907297</v>
      </c>
      <c r="AF73" s="22">
        <v>5.3039714963583444E-2</v>
      </c>
      <c r="AG73" s="22">
        <v>1.0942699178988692E-2</v>
      </c>
      <c r="AH73" s="22">
        <v>0</v>
      </c>
      <c r="AI73" s="22">
        <v>2.3241636351459352E-3</v>
      </c>
      <c r="AJ73" s="22">
        <v>4.9309713007264021E-2</v>
      </c>
      <c r="AK73" s="22">
        <v>1.1447205952381423</v>
      </c>
      <c r="AL73" s="22">
        <v>8.0479509418364084E-2</v>
      </c>
      <c r="AM73" s="22">
        <v>1.8174034402464159</v>
      </c>
      <c r="AN73" s="22">
        <v>2.8316019513394024</v>
      </c>
      <c r="AP73" s="23">
        <f t="shared" si="11"/>
        <v>5.4378753969611822</v>
      </c>
      <c r="AR73">
        <f t="shared" si="13"/>
        <v>2.0840700000000005</v>
      </c>
    </row>
    <row r="74" spans="1:44" x14ac:dyDescent="0.25">
      <c r="A74" s="1" t="s">
        <v>41</v>
      </c>
      <c r="B74" s="2" t="s">
        <v>66</v>
      </c>
      <c r="C74" t="s">
        <v>87</v>
      </c>
      <c r="D74" s="2">
        <v>5556</v>
      </c>
      <c r="E74" t="s">
        <v>85</v>
      </c>
      <c r="G74" t="s">
        <v>65</v>
      </c>
      <c r="I74" s="18">
        <v>1</v>
      </c>
      <c r="J74" s="19">
        <v>41.2</v>
      </c>
      <c r="K74" s="19">
        <v>0.56000000000000005</v>
      </c>
      <c r="L74" s="19">
        <v>24.1</v>
      </c>
      <c r="M74" s="19">
        <v>13.87</v>
      </c>
      <c r="N74" s="19">
        <v>0.73</v>
      </c>
      <c r="O74" s="19">
        <v>0.23</v>
      </c>
      <c r="P74" s="19">
        <v>0.14000000000000001</v>
      </c>
      <c r="Q74" s="19">
        <v>0</v>
      </c>
      <c r="R74" s="19">
        <v>0.12</v>
      </c>
      <c r="S74" s="19">
        <v>0.6</v>
      </c>
      <c r="T74" s="19">
        <v>2</v>
      </c>
      <c r="U74" s="20">
        <v>0.28000000000000003</v>
      </c>
      <c r="V74" s="19">
        <v>9.65</v>
      </c>
      <c r="W74" s="19">
        <v>5.82</v>
      </c>
      <c r="X74" s="19">
        <f t="shared" si="4"/>
        <v>-2.4556962025316458</v>
      </c>
      <c r="Y74" s="19">
        <f t="shared" si="12"/>
        <v>96.844303797468399</v>
      </c>
      <c r="Z74" s="21"/>
      <c r="AA74" s="22">
        <v>6.0769683052140362</v>
      </c>
      <c r="AB74" s="22">
        <v>6.2109913859334231E-2</v>
      </c>
      <c r="AC74" s="22">
        <v>4.1892559066719235</v>
      </c>
      <c r="AD74" s="22">
        <v>1.7106823234862898</v>
      </c>
      <c r="AE74" s="22">
        <v>9.119086918707428E-2</v>
      </c>
      <c r="AF74" s="22">
        <v>5.0569491865285462E-2</v>
      </c>
      <c r="AG74" s="22">
        <v>1.5241345569289943E-2</v>
      </c>
      <c r="AH74" s="22">
        <v>0</v>
      </c>
      <c r="AI74" s="22">
        <v>6.9367935663416334E-3</v>
      </c>
      <c r="AJ74" s="22">
        <v>3.7736353929033802E-2</v>
      </c>
      <c r="AK74" s="22">
        <v>1.1863124204821203</v>
      </c>
      <c r="AL74" s="22">
        <v>8.0067475272036226E-2</v>
      </c>
      <c r="AM74" s="22">
        <v>1.8156247130926513</v>
      </c>
      <c r="AN74" s="22">
        <v>2.7144951055488611</v>
      </c>
      <c r="AP74" s="23">
        <f t="shared" si="11"/>
        <v>5.3823305763353524</v>
      </c>
      <c r="AR74">
        <f t="shared" si="13"/>
        <v>2.248800000000001</v>
      </c>
    </row>
    <row r="75" spans="1:44" x14ac:dyDescent="0.25">
      <c r="A75" s="1" t="s">
        <v>41</v>
      </c>
      <c r="B75" s="2" t="s">
        <v>66</v>
      </c>
      <c r="C75" t="s">
        <v>87</v>
      </c>
      <c r="D75" s="2">
        <v>5556</v>
      </c>
      <c r="E75" t="s">
        <v>85</v>
      </c>
      <c r="G75" t="s">
        <v>65</v>
      </c>
      <c r="I75" s="18">
        <v>1</v>
      </c>
      <c r="J75" s="19">
        <v>42</v>
      </c>
      <c r="K75" s="19">
        <v>0.44</v>
      </c>
      <c r="L75" s="19">
        <v>22.82</v>
      </c>
      <c r="M75" s="19">
        <v>14.1</v>
      </c>
      <c r="N75" s="19">
        <v>0.69</v>
      </c>
      <c r="O75" s="19">
        <v>0.24</v>
      </c>
      <c r="P75" s="19">
        <v>0.09</v>
      </c>
      <c r="Q75" s="19">
        <v>0.01</v>
      </c>
      <c r="R75" s="19">
        <v>0.19</v>
      </c>
      <c r="S75" s="19">
        <v>0.72</v>
      </c>
      <c r="T75" s="19">
        <v>2.58</v>
      </c>
      <c r="U75" s="20">
        <v>0.24</v>
      </c>
      <c r="V75" s="19">
        <v>9.66</v>
      </c>
      <c r="W75" s="19">
        <v>6.54</v>
      </c>
      <c r="X75" s="19">
        <f t="shared" si="4"/>
        <v>-2.759493670886076</v>
      </c>
      <c r="Y75" s="19">
        <f t="shared" si="12"/>
        <v>97.560506329113906</v>
      </c>
      <c r="Z75" s="21"/>
      <c r="AA75" s="22">
        <v>6.1740833187397746</v>
      </c>
      <c r="AB75" s="22">
        <v>4.8636130683458401E-2</v>
      </c>
      <c r="AC75" s="22">
        <v>3.9533833466556407</v>
      </c>
      <c r="AD75" s="22">
        <v>1.7331871470448978</v>
      </c>
      <c r="AE75" s="22">
        <v>8.590353309806445E-2</v>
      </c>
      <c r="AF75" s="22">
        <v>5.2590274271520458E-2</v>
      </c>
      <c r="AG75" s="22">
        <v>9.7649769863957254E-3</v>
      </c>
      <c r="AH75" s="22">
        <v>1.5748714667392061E-3</v>
      </c>
      <c r="AI75" s="22">
        <v>1.0946229910241087E-2</v>
      </c>
      <c r="AJ75" s="22">
        <v>4.5130965319665692E-2</v>
      </c>
      <c r="AK75" s="22">
        <v>1.5251839557243339</v>
      </c>
      <c r="AL75" s="22">
        <v>6.8397902694857446E-2</v>
      </c>
      <c r="AM75" s="22">
        <v>1.8113790431353229</v>
      </c>
      <c r="AN75" s="22">
        <v>3.0400257827892885</v>
      </c>
      <c r="AP75" s="23">
        <f t="shared" si="11"/>
        <v>5.5843075546708238</v>
      </c>
      <c r="AR75">
        <f t="shared" si="13"/>
        <v>2.4800000000000004</v>
      </c>
    </row>
    <row r="76" spans="1:44" x14ac:dyDescent="0.25">
      <c r="A76" s="1" t="s">
        <v>41</v>
      </c>
      <c r="B76" s="2" t="s">
        <v>66</v>
      </c>
      <c r="C76" t="s">
        <v>87</v>
      </c>
      <c r="D76" s="2">
        <v>5556</v>
      </c>
      <c r="E76" t="s">
        <v>85</v>
      </c>
      <c r="G76" t="s">
        <v>65</v>
      </c>
      <c r="I76" s="18">
        <v>1</v>
      </c>
      <c r="J76" s="19">
        <v>41.26</v>
      </c>
      <c r="K76" s="19">
        <v>0.8</v>
      </c>
      <c r="L76" s="19">
        <v>23.76</v>
      </c>
      <c r="M76" s="19">
        <v>14.65</v>
      </c>
      <c r="N76" s="19">
        <v>0.69</v>
      </c>
      <c r="O76" s="19">
        <v>0.23</v>
      </c>
      <c r="P76" s="19">
        <v>0.17</v>
      </c>
      <c r="Q76" s="19">
        <v>0</v>
      </c>
      <c r="R76" s="19">
        <v>0.06</v>
      </c>
      <c r="S76" s="19">
        <v>0.71</v>
      </c>
      <c r="T76" s="19">
        <v>2.04</v>
      </c>
      <c r="U76" s="20">
        <v>0.28999999999999998</v>
      </c>
      <c r="V76" s="19">
        <v>9.7100000000000009</v>
      </c>
      <c r="W76" s="19">
        <v>5.84</v>
      </c>
      <c r="X76" s="19">
        <f t="shared" si="4"/>
        <v>-2.4641350210970461</v>
      </c>
      <c r="Y76" s="19">
        <f t="shared" si="12"/>
        <v>97.745864978902958</v>
      </c>
      <c r="Z76" s="21"/>
      <c r="AA76" s="22">
        <v>6.059939405909974</v>
      </c>
      <c r="AB76" s="22">
        <v>8.8351146520904714E-2</v>
      </c>
      <c r="AC76" s="22">
        <v>4.1125916286485387</v>
      </c>
      <c r="AD76" s="22">
        <v>1.7992016230488377</v>
      </c>
      <c r="AE76" s="22">
        <v>8.5827584205737176E-2</v>
      </c>
      <c r="AF76" s="22">
        <v>5.0354454150064065E-2</v>
      </c>
      <c r="AG76" s="22">
        <v>1.8428649004813398E-2</v>
      </c>
      <c r="AH76" s="22">
        <v>0</v>
      </c>
      <c r="AI76" s="22">
        <v>3.4536480464874191E-3</v>
      </c>
      <c r="AJ76" s="22">
        <v>4.4464799423211521E-2</v>
      </c>
      <c r="AK76" s="22">
        <v>1.2048931959773581</v>
      </c>
      <c r="AL76" s="22">
        <v>8.2574395612934934E-2</v>
      </c>
      <c r="AM76" s="22">
        <v>1.8191449483589963</v>
      </c>
      <c r="AN76" s="22">
        <v>2.7122406963814782</v>
      </c>
      <c r="AP76" s="23">
        <f t="shared" si="11"/>
        <v>5.4195876874662261</v>
      </c>
      <c r="AR76">
        <f t="shared" si="13"/>
        <v>2.2661399999999983</v>
      </c>
    </row>
    <row r="77" spans="1:44" x14ac:dyDescent="0.25">
      <c r="A77" s="1" t="s">
        <v>41</v>
      </c>
      <c r="B77" s="2" t="s">
        <v>66</v>
      </c>
      <c r="C77" t="s">
        <v>87</v>
      </c>
      <c r="D77" s="2">
        <v>5556</v>
      </c>
      <c r="E77" t="s">
        <v>85</v>
      </c>
      <c r="G77" t="s">
        <v>65</v>
      </c>
      <c r="I77" s="18">
        <v>1</v>
      </c>
      <c r="J77" s="19">
        <v>41.79</v>
      </c>
      <c r="K77" s="19">
        <v>0.5</v>
      </c>
      <c r="L77" s="19">
        <v>23.46</v>
      </c>
      <c r="M77" s="19">
        <v>14.34</v>
      </c>
      <c r="N77" s="19">
        <v>0.72</v>
      </c>
      <c r="O77" s="19">
        <v>0.22</v>
      </c>
      <c r="P77" s="19">
        <v>0.13</v>
      </c>
      <c r="Q77" s="19">
        <v>0</v>
      </c>
      <c r="R77" s="19">
        <v>0.13</v>
      </c>
      <c r="S77" s="19">
        <v>0.75</v>
      </c>
      <c r="T77" s="19">
        <v>2.5099999999999998</v>
      </c>
      <c r="U77" s="20">
        <v>0.25</v>
      </c>
      <c r="V77" s="19">
        <v>9.6999999999999993</v>
      </c>
      <c r="W77" s="19">
        <v>6.27</v>
      </c>
      <c r="X77" s="19">
        <f t="shared" si="4"/>
        <v>-2.6455696202531644</v>
      </c>
      <c r="Y77" s="19">
        <f t="shared" si="12"/>
        <v>98.124430379746826</v>
      </c>
      <c r="Z77" s="21"/>
      <c r="AA77" s="22">
        <v>6.1072096715423489</v>
      </c>
      <c r="AB77" s="22">
        <v>5.4944421892863853E-2</v>
      </c>
      <c r="AC77" s="22">
        <v>4.040439050402755</v>
      </c>
      <c r="AD77" s="22">
        <v>1.7523577033959374</v>
      </c>
      <c r="AE77" s="22">
        <v>8.9113129479917438E-2</v>
      </c>
      <c r="AF77" s="22">
        <v>4.7925222579469587E-2</v>
      </c>
      <c r="AG77" s="22">
        <v>1.4022302461945375E-2</v>
      </c>
      <c r="AH77" s="22">
        <v>0</v>
      </c>
      <c r="AI77" s="22">
        <v>7.4456322270212245E-3</v>
      </c>
      <c r="AJ77" s="22">
        <v>4.6735904640594267E-2</v>
      </c>
      <c r="AK77" s="22">
        <v>1.4751069432653217</v>
      </c>
      <c r="AL77" s="22">
        <v>7.0830256683443407E-2</v>
      </c>
      <c r="AM77" s="22">
        <v>1.8082197579459136</v>
      </c>
      <c r="AN77" s="22">
        <v>2.8974391440982821</v>
      </c>
      <c r="AP77" s="23">
        <f t="shared" si="11"/>
        <v>5.5811184450205591</v>
      </c>
      <c r="AR77">
        <f t="shared" si="13"/>
        <v>2.4193099999999994</v>
      </c>
    </row>
    <row r="78" spans="1:44" x14ac:dyDescent="0.25">
      <c r="A78" s="1" t="s">
        <v>41</v>
      </c>
      <c r="B78" s="2" t="s">
        <v>66</v>
      </c>
      <c r="C78" t="s">
        <v>87</v>
      </c>
      <c r="D78" s="2">
        <v>5556</v>
      </c>
      <c r="E78" t="s">
        <v>85</v>
      </c>
      <c r="G78" t="s">
        <v>65</v>
      </c>
      <c r="I78" s="18">
        <v>1</v>
      </c>
      <c r="J78" s="19">
        <v>42.23</v>
      </c>
      <c r="K78" s="19">
        <v>0.55000000000000004</v>
      </c>
      <c r="L78" s="19">
        <v>23.09</v>
      </c>
      <c r="M78" s="19">
        <v>14.18</v>
      </c>
      <c r="N78" s="19">
        <v>0.7</v>
      </c>
      <c r="O78" s="19">
        <v>0.23</v>
      </c>
      <c r="P78" s="19">
        <v>0.15</v>
      </c>
      <c r="Q78" s="19">
        <v>0</v>
      </c>
      <c r="R78" s="19">
        <v>0.18</v>
      </c>
      <c r="S78" s="19">
        <v>0.78</v>
      </c>
      <c r="T78" s="19">
        <v>2.35</v>
      </c>
      <c r="U78" s="20">
        <v>0.2</v>
      </c>
      <c r="V78" s="19">
        <v>9.7100000000000009</v>
      </c>
      <c r="W78" s="19">
        <v>6.39</v>
      </c>
      <c r="X78" s="19">
        <f t="shared" si="4"/>
        <v>-2.6962025316455693</v>
      </c>
      <c r="Y78" s="19">
        <f t="shared" si="12"/>
        <v>98.043797468354427</v>
      </c>
      <c r="Z78" s="21"/>
      <c r="AA78" s="22">
        <v>6.1775826781764618</v>
      </c>
      <c r="AB78" s="22">
        <v>6.0498320632753712E-2</v>
      </c>
      <c r="AC78" s="22">
        <v>3.9806272424295308</v>
      </c>
      <c r="AD78" s="22">
        <v>1.7345102374173105</v>
      </c>
      <c r="AE78" s="22">
        <v>8.6722994412433418E-2</v>
      </c>
      <c r="AF78" s="22">
        <v>5.0152931094410338E-2</v>
      </c>
      <c r="AG78" s="22">
        <v>1.619549637667083E-2</v>
      </c>
      <c r="AH78" s="22">
        <v>0</v>
      </c>
      <c r="AI78" s="22">
        <v>1.031947870889241E-2</v>
      </c>
      <c r="AJ78" s="22">
        <v>4.8653156183940595E-2</v>
      </c>
      <c r="AK78" s="22">
        <v>1.3824348513580385</v>
      </c>
      <c r="AL78" s="22">
        <v>5.6719948588189989E-2</v>
      </c>
      <c r="AM78" s="22">
        <v>1.8118645666160464</v>
      </c>
      <c r="AN78" s="22">
        <v>2.9557974239788862</v>
      </c>
      <c r="AP78" s="23">
        <f t="shared" si="11"/>
        <v>5.4887247518976121</v>
      </c>
      <c r="AR78">
        <f t="shared" si="13"/>
        <v>2.5464699999999993</v>
      </c>
    </row>
    <row r="79" spans="1:44" x14ac:dyDescent="0.25">
      <c r="A79" s="1" t="s">
        <v>41</v>
      </c>
      <c r="B79" s="2" t="s">
        <v>66</v>
      </c>
      <c r="C79" t="s">
        <v>87</v>
      </c>
      <c r="D79" s="2">
        <v>5556</v>
      </c>
      <c r="E79" t="s">
        <v>85</v>
      </c>
      <c r="G79" t="s">
        <v>65</v>
      </c>
      <c r="I79" s="18">
        <v>1</v>
      </c>
      <c r="J79" s="19">
        <v>47.36</v>
      </c>
      <c r="K79" s="19">
        <v>0.14000000000000001</v>
      </c>
      <c r="L79" s="19">
        <v>32.61</v>
      </c>
      <c r="M79" s="19">
        <v>3.23</v>
      </c>
      <c r="N79" s="19">
        <v>0.1</v>
      </c>
      <c r="O79" s="19">
        <v>0.08</v>
      </c>
      <c r="P79" s="19">
        <v>0.04</v>
      </c>
      <c r="Q79" s="19">
        <v>0.01</v>
      </c>
      <c r="R79" s="19">
        <v>0</v>
      </c>
      <c r="S79" s="19">
        <v>0.28999999999999998</v>
      </c>
      <c r="T79" s="19">
        <v>2.84</v>
      </c>
      <c r="U79" s="20">
        <v>0.14000000000000001</v>
      </c>
      <c r="V79" s="19">
        <v>10.74</v>
      </c>
      <c r="W79" s="19">
        <v>1.59</v>
      </c>
      <c r="X79" s="19">
        <f t="shared" si="4"/>
        <v>-0.67088607594936711</v>
      </c>
      <c r="Y79" s="19">
        <f t="shared" si="12"/>
        <v>98.499113924050647</v>
      </c>
      <c r="Z79" s="21"/>
      <c r="AA79" s="22">
        <v>6.1915914968284946</v>
      </c>
      <c r="AB79" s="22">
        <v>1.3762641011918359E-2</v>
      </c>
      <c r="AC79" s="22">
        <v>5.0242529142454666</v>
      </c>
      <c r="AD79" s="22">
        <v>0.35309882736185055</v>
      </c>
      <c r="AE79" s="22">
        <v>1.1072083217732056E-2</v>
      </c>
      <c r="AF79" s="22">
        <v>1.5590196421603515E-2</v>
      </c>
      <c r="AG79" s="22">
        <v>3.859722768874261E-3</v>
      </c>
      <c r="AH79" s="22">
        <v>1.4005948349962768E-3</v>
      </c>
      <c r="AI79" s="22">
        <v>0</v>
      </c>
      <c r="AJ79" s="22">
        <v>1.6166184471619195E-2</v>
      </c>
      <c r="AK79" s="22">
        <v>1.4930978427330592</v>
      </c>
      <c r="AL79" s="22">
        <v>3.5483543622209651E-2</v>
      </c>
      <c r="AM79" s="22">
        <v>1.791034285864946</v>
      </c>
      <c r="AN79" s="22">
        <v>0.65730063037410535</v>
      </c>
      <c r="AP79" s="23">
        <f t="shared" si="11"/>
        <v>5.1077263194239944</v>
      </c>
      <c r="AR79">
        <f t="shared" si="13"/>
        <v>4.0290400000000002</v>
      </c>
    </row>
    <row r="80" spans="1:44" x14ac:dyDescent="0.25">
      <c r="A80" s="1" t="s">
        <v>41</v>
      </c>
      <c r="B80" s="2" t="s">
        <v>66</v>
      </c>
      <c r="C80" t="s">
        <v>87</v>
      </c>
      <c r="D80" s="2">
        <v>5556</v>
      </c>
      <c r="E80" t="s">
        <v>85</v>
      </c>
      <c r="G80" t="s">
        <v>65</v>
      </c>
      <c r="I80" s="18">
        <v>1</v>
      </c>
      <c r="J80" s="19">
        <v>42.96</v>
      </c>
      <c r="K80" s="19">
        <v>0.43</v>
      </c>
      <c r="L80" s="19">
        <v>22.23</v>
      </c>
      <c r="M80" s="19">
        <v>13.5</v>
      </c>
      <c r="N80" s="19">
        <v>0.6</v>
      </c>
      <c r="O80" s="19">
        <v>0.25</v>
      </c>
      <c r="P80" s="19">
        <v>0.11</v>
      </c>
      <c r="Q80" s="19">
        <v>0.01</v>
      </c>
      <c r="R80" s="19">
        <v>0.18</v>
      </c>
      <c r="S80" s="19">
        <v>0.82</v>
      </c>
      <c r="T80" s="19">
        <v>1.94</v>
      </c>
      <c r="U80" s="20">
        <v>0.24</v>
      </c>
      <c r="V80" s="19">
        <v>9.6300000000000008</v>
      </c>
      <c r="W80" s="19">
        <v>6.98</v>
      </c>
      <c r="X80" s="19">
        <f t="shared" si="4"/>
        <v>-2.9451476793248945</v>
      </c>
      <c r="Y80" s="19">
        <f t="shared" si="12"/>
        <v>96.934852320675105</v>
      </c>
      <c r="Z80" s="21"/>
      <c r="AA80" s="22">
        <v>6.3566957260994892</v>
      </c>
      <c r="AB80" s="22">
        <v>4.784303822117749E-2</v>
      </c>
      <c r="AC80" s="22">
        <v>3.876472492567828</v>
      </c>
      <c r="AD80" s="22">
        <v>1.6703368832766297</v>
      </c>
      <c r="AE80" s="22">
        <v>7.5189490375858037E-2</v>
      </c>
      <c r="AF80" s="22">
        <v>5.5141446959262395E-2</v>
      </c>
      <c r="AG80" s="22">
        <v>1.2013383890232815E-2</v>
      </c>
      <c r="AH80" s="22">
        <v>1.5852182736755141E-3</v>
      </c>
      <c r="AI80" s="22">
        <v>1.0438243536718921E-2</v>
      </c>
      <c r="AJ80" s="22">
        <v>5.1736844177383057E-2</v>
      </c>
      <c r="AK80" s="22">
        <v>1.1543784412863607</v>
      </c>
      <c r="AL80" s="22">
        <v>6.8847272633280027E-2</v>
      </c>
      <c r="AM80" s="22">
        <v>1.8176173307553525</v>
      </c>
      <c r="AN80" s="22">
        <v>3.2658700247279233</v>
      </c>
      <c r="AP80" s="23">
        <f t="shared" si="11"/>
        <v>5.2496561209505117</v>
      </c>
      <c r="AR80">
        <f t="shared" si="13"/>
        <v>2.757439999999999</v>
      </c>
    </row>
    <row r="81" spans="1:44" x14ac:dyDescent="0.25">
      <c r="A81" s="1" t="s">
        <v>41</v>
      </c>
      <c r="B81" s="2" t="s">
        <v>66</v>
      </c>
      <c r="C81" t="s">
        <v>87</v>
      </c>
      <c r="D81" s="2">
        <v>5556</v>
      </c>
      <c r="E81" t="s">
        <v>85</v>
      </c>
      <c r="G81" t="s">
        <v>65</v>
      </c>
      <c r="I81" s="18">
        <v>1</v>
      </c>
      <c r="J81" s="19">
        <v>41.42</v>
      </c>
      <c r="K81" s="19">
        <v>0.4</v>
      </c>
      <c r="L81" s="19">
        <v>22.91</v>
      </c>
      <c r="M81" s="19">
        <v>14.12</v>
      </c>
      <c r="N81" s="19">
        <v>0.75</v>
      </c>
      <c r="O81" s="19">
        <v>0.22</v>
      </c>
      <c r="P81" s="19">
        <v>0.1</v>
      </c>
      <c r="Q81" s="19">
        <v>0.01</v>
      </c>
      <c r="R81" s="19">
        <v>0.21</v>
      </c>
      <c r="S81" s="19">
        <v>0.7</v>
      </c>
      <c r="T81" s="19">
        <v>2.38</v>
      </c>
      <c r="U81" s="20">
        <v>0.24</v>
      </c>
      <c r="V81" s="19">
        <v>9.56</v>
      </c>
      <c r="W81" s="19">
        <v>6.59</v>
      </c>
      <c r="X81" s="19">
        <f t="shared" si="4"/>
        <v>-2.7805907172995781</v>
      </c>
      <c r="Y81" s="19">
        <f t="shared" si="12"/>
        <v>96.829409282700425</v>
      </c>
      <c r="Z81" s="21"/>
      <c r="AA81" s="22">
        <v>6.1494040231591063</v>
      </c>
      <c r="AB81" s="22">
        <v>4.4654586184372076E-2</v>
      </c>
      <c r="AC81" s="22">
        <v>4.0084651776073335</v>
      </c>
      <c r="AD81" s="22">
        <v>1.7529146930471247</v>
      </c>
      <c r="AE81" s="22">
        <v>9.4302441397607004E-2</v>
      </c>
      <c r="AF81" s="22">
        <v>4.8687403296668673E-2</v>
      </c>
      <c r="AG81" s="22">
        <v>1.0957928243646586E-2</v>
      </c>
      <c r="AH81" s="22">
        <v>1.5905409397875038E-3</v>
      </c>
      <c r="AI81" s="22">
        <v>1.2218840534696329E-2</v>
      </c>
      <c r="AJ81" s="22">
        <v>4.4313892925690733E-2</v>
      </c>
      <c r="AK81" s="22">
        <v>1.4209513751660914</v>
      </c>
      <c r="AL81" s="22">
        <v>6.9078440196153501E-2</v>
      </c>
      <c r="AM81" s="22">
        <v>1.810463786062394</v>
      </c>
      <c r="AN81" s="22">
        <v>3.0937461136980859</v>
      </c>
      <c r="AP81" s="23">
        <f t="shared" si="11"/>
        <v>5.5319281690417359</v>
      </c>
      <c r="AR81">
        <f t="shared" si="13"/>
        <v>2.312380000000001</v>
      </c>
    </row>
    <row r="82" spans="1:44" x14ac:dyDescent="0.25">
      <c r="A82" s="1" t="s">
        <v>41</v>
      </c>
      <c r="B82" s="2" t="s">
        <v>66</v>
      </c>
      <c r="C82" t="s">
        <v>87</v>
      </c>
      <c r="D82" s="2">
        <v>5556</v>
      </c>
      <c r="E82" t="s">
        <v>85</v>
      </c>
      <c r="G82" t="s">
        <v>65</v>
      </c>
      <c r="I82" s="18">
        <v>1</v>
      </c>
      <c r="J82" s="19">
        <v>41.56</v>
      </c>
      <c r="K82" s="19">
        <v>0.35</v>
      </c>
      <c r="L82" s="19">
        <v>22.61</v>
      </c>
      <c r="M82" s="19">
        <v>13.32</v>
      </c>
      <c r="N82" s="19">
        <v>0.57999999999999996</v>
      </c>
      <c r="O82" s="19">
        <v>0.23</v>
      </c>
      <c r="P82" s="19">
        <v>0.06</v>
      </c>
      <c r="Q82" s="19">
        <v>0.01</v>
      </c>
      <c r="R82" s="19">
        <v>0.19</v>
      </c>
      <c r="S82" s="19">
        <v>0.78</v>
      </c>
      <c r="T82" s="19">
        <v>2.37</v>
      </c>
      <c r="U82" s="20">
        <v>0.24</v>
      </c>
      <c r="V82" s="19">
        <v>9.77</v>
      </c>
      <c r="W82" s="19">
        <v>6.61</v>
      </c>
      <c r="X82" s="19">
        <f t="shared" si="4"/>
        <v>-2.7890295358649788</v>
      </c>
      <c r="Y82" s="19">
        <f t="shared" si="12"/>
        <v>95.890970464135023</v>
      </c>
      <c r="Z82" s="21"/>
      <c r="AA82" s="22">
        <v>6.2135433511372025</v>
      </c>
      <c r="AB82" s="22">
        <v>3.9347304193919339E-2</v>
      </c>
      <c r="AC82" s="22">
        <v>3.9837717632224878</v>
      </c>
      <c r="AD82" s="22">
        <v>1.6652182817319474</v>
      </c>
      <c r="AE82" s="22">
        <v>7.3439637961843399E-2</v>
      </c>
      <c r="AF82" s="22">
        <v>5.1258114673589282E-2</v>
      </c>
      <c r="AG82" s="22">
        <v>6.6209538892821789E-3</v>
      </c>
      <c r="AH82" s="22">
        <v>1.6017167337956772E-3</v>
      </c>
      <c r="AI82" s="22">
        <v>1.1132819401134831E-2</v>
      </c>
      <c r="AJ82" s="22">
        <v>4.9725290316809105E-2</v>
      </c>
      <c r="AK82" s="22">
        <v>1.4249232289296514</v>
      </c>
      <c r="AL82" s="22">
        <v>6.9563813693135773E-2</v>
      </c>
      <c r="AM82" s="22">
        <v>1.8632338878841304</v>
      </c>
      <c r="AN82" s="22">
        <v>3.1249392315296789</v>
      </c>
      <c r="AP82" s="23">
        <f t="shared" si="11"/>
        <v>5.4597243524737191</v>
      </c>
      <c r="AR82">
        <f t="shared" si="13"/>
        <v>2.3528400000000005</v>
      </c>
    </row>
    <row r="83" spans="1:44" x14ac:dyDescent="0.25">
      <c r="A83" s="1" t="s">
        <v>41</v>
      </c>
      <c r="B83" s="2" t="s">
        <v>66</v>
      </c>
      <c r="C83" t="s">
        <v>87</v>
      </c>
      <c r="D83" s="2">
        <v>5556</v>
      </c>
      <c r="E83" t="s">
        <v>85</v>
      </c>
      <c r="G83" t="s">
        <v>65</v>
      </c>
      <c r="I83" s="18">
        <v>1</v>
      </c>
      <c r="J83" s="19">
        <v>41.21</v>
      </c>
      <c r="K83" s="19">
        <v>0.66</v>
      </c>
      <c r="L83" s="19">
        <v>23.79</v>
      </c>
      <c r="M83" s="19">
        <v>14.85</v>
      </c>
      <c r="N83" s="19">
        <v>0.72</v>
      </c>
      <c r="O83" s="19">
        <v>0.23</v>
      </c>
      <c r="P83" s="19">
        <v>0.14000000000000001</v>
      </c>
      <c r="Q83" s="19">
        <v>0</v>
      </c>
      <c r="R83" s="19">
        <v>0.04</v>
      </c>
      <c r="S83" s="19">
        <v>0.71</v>
      </c>
      <c r="T83" s="19">
        <v>2.62</v>
      </c>
      <c r="U83" s="20">
        <v>0.28999999999999998</v>
      </c>
      <c r="V83" s="19">
        <v>9.76</v>
      </c>
      <c r="W83" s="19">
        <v>6.12</v>
      </c>
      <c r="X83" s="19">
        <f t="shared" si="4"/>
        <v>-2.5822784810126582</v>
      </c>
      <c r="Y83" s="19">
        <f t="shared" si="12"/>
        <v>98.55772151898735</v>
      </c>
      <c r="Z83" s="21"/>
      <c r="AA83" s="22">
        <v>6.0084984524279994</v>
      </c>
      <c r="AB83" s="22">
        <v>7.235864395965623E-2</v>
      </c>
      <c r="AC83" s="22">
        <v>4.0877833841565243</v>
      </c>
      <c r="AD83" s="22">
        <v>1.8104767178632153</v>
      </c>
      <c r="AE83" s="22">
        <v>8.8906717364890184E-2</v>
      </c>
      <c r="AF83" s="22">
        <v>4.9987587074564126E-2</v>
      </c>
      <c r="AG83" s="22">
        <v>1.5065962909178669E-2</v>
      </c>
      <c r="AH83" s="22">
        <v>0</v>
      </c>
      <c r="AI83" s="22">
        <v>2.2856572189118322E-3</v>
      </c>
      <c r="AJ83" s="22">
        <v>4.4140842561749563E-2</v>
      </c>
      <c r="AK83" s="22">
        <v>1.5361865450921384</v>
      </c>
      <c r="AL83" s="22">
        <v>8.1972783947372799E-2</v>
      </c>
      <c r="AM83" s="22">
        <v>1.8151903482981075</v>
      </c>
      <c r="AN83" s="22">
        <v>2.8215716580976382</v>
      </c>
      <c r="AP83" s="23">
        <f t="shared" si="11"/>
        <v>5.6692640108481669</v>
      </c>
      <c r="AR83">
        <f t="shared" si="13"/>
        <v>2.25169</v>
      </c>
    </row>
    <row r="84" spans="1:44" x14ac:dyDescent="0.25">
      <c r="A84" s="1" t="s">
        <v>41</v>
      </c>
      <c r="B84" s="2" t="s">
        <v>66</v>
      </c>
      <c r="C84" t="s">
        <v>87</v>
      </c>
      <c r="D84" s="2">
        <v>5556</v>
      </c>
      <c r="E84" t="s">
        <v>85</v>
      </c>
      <c r="G84" t="s">
        <v>65</v>
      </c>
      <c r="I84" s="18">
        <v>1</v>
      </c>
      <c r="J84" s="19">
        <v>40.409999999999997</v>
      </c>
      <c r="K84" s="19">
        <v>0.89</v>
      </c>
      <c r="L84" s="19">
        <v>23.95</v>
      </c>
      <c r="M84" s="19">
        <v>14.22</v>
      </c>
      <c r="N84" s="19">
        <v>0.76</v>
      </c>
      <c r="O84" s="19">
        <v>0.21</v>
      </c>
      <c r="P84" s="19">
        <v>0.12</v>
      </c>
      <c r="Q84" s="19">
        <v>0</v>
      </c>
      <c r="R84" s="19">
        <v>0.02</v>
      </c>
      <c r="S84" s="19">
        <v>0.68</v>
      </c>
      <c r="T84" s="19">
        <v>2.0499999999999998</v>
      </c>
      <c r="U84" s="20">
        <v>0.28000000000000003</v>
      </c>
      <c r="V84" s="19">
        <v>9.5299999999999994</v>
      </c>
      <c r="W84" s="19">
        <v>5.84</v>
      </c>
      <c r="X84" s="19">
        <f t="shared" si="4"/>
        <v>-2.4641350210970461</v>
      </c>
      <c r="Y84" s="19">
        <f t="shared" si="12"/>
        <v>96.495864978902958</v>
      </c>
      <c r="Z84" s="21"/>
      <c r="AA84" s="22">
        <v>6.0044492997956169</v>
      </c>
      <c r="AB84" s="22">
        <v>9.9439168237465653E-2</v>
      </c>
      <c r="AC84" s="22">
        <v>4.1939180717500033</v>
      </c>
      <c r="AD84" s="22">
        <v>1.7667987347189804</v>
      </c>
      <c r="AE84" s="22">
        <v>9.5639360561890652E-2</v>
      </c>
      <c r="AF84" s="22">
        <v>4.6513029271368633E-2</v>
      </c>
      <c r="AG84" s="22">
        <v>1.3160460826834065E-2</v>
      </c>
      <c r="AH84" s="22">
        <v>0</v>
      </c>
      <c r="AI84" s="22">
        <v>1.1646678748687684E-3</v>
      </c>
      <c r="AJ84" s="22">
        <v>4.3083618860120611E-2</v>
      </c>
      <c r="AK84" s="22">
        <v>1.2249476228100182</v>
      </c>
      <c r="AL84" s="22">
        <v>8.0658605777455664E-2</v>
      </c>
      <c r="AM84" s="22">
        <v>1.8062848907873161</v>
      </c>
      <c r="AN84" s="22">
        <v>2.7439329938671366</v>
      </c>
      <c r="AP84" s="23">
        <f t="shared" si="11"/>
        <v>5.4448657479721767</v>
      </c>
      <c r="AR84">
        <f t="shared" si="13"/>
        <v>2.0204899999999988</v>
      </c>
    </row>
    <row r="85" spans="1:44" x14ac:dyDescent="0.25">
      <c r="A85" s="1" t="s">
        <v>41</v>
      </c>
      <c r="B85" s="2" t="s">
        <v>66</v>
      </c>
      <c r="C85" t="s">
        <v>87</v>
      </c>
      <c r="D85" s="2">
        <v>5556</v>
      </c>
      <c r="E85" t="s">
        <v>85</v>
      </c>
      <c r="G85" t="s">
        <v>65</v>
      </c>
      <c r="I85" s="18">
        <v>1</v>
      </c>
      <c r="J85" s="19">
        <v>40.630000000000003</v>
      </c>
      <c r="K85" s="19">
        <v>0.86</v>
      </c>
      <c r="L85" s="19">
        <v>24.08</v>
      </c>
      <c r="M85" s="19">
        <v>15.46</v>
      </c>
      <c r="N85" s="19">
        <v>0.7</v>
      </c>
      <c r="O85" s="19">
        <v>0.21</v>
      </c>
      <c r="P85" s="19">
        <v>0.08</v>
      </c>
      <c r="Q85" s="19">
        <v>0.01</v>
      </c>
      <c r="R85" s="19">
        <v>0.06</v>
      </c>
      <c r="S85" s="19">
        <v>0.71</v>
      </c>
      <c r="T85" s="19">
        <v>2.52</v>
      </c>
      <c r="U85" s="20">
        <v>0.32</v>
      </c>
      <c r="V85" s="19">
        <v>9.6</v>
      </c>
      <c r="W85" s="19">
        <v>5.8</v>
      </c>
      <c r="X85" s="19">
        <f t="shared" si="4"/>
        <v>-2.4472573839662446</v>
      </c>
      <c r="Y85" s="19">
        <f t="shared" si="12"/>
        <v>98.592742616033732</v>
      </c>
      <c r="Z85" s="21"/>
      <c r="AA85" s="22">
        <v>5.9309733403758154</v>
      </c>
      <c r="AB85" s="22">
        <v>9.4397554945530884E-2</v>
      </c>
      <c r="AC85" s="22">
        <v>4.1425305987473848</v>
      </c>
      <c r="AD85" s="22">
        <v>1.8870864258012789</v>
      </c>
      <c r="AE85" s="22">
        <v>8.6539808421521328E-2</v>
      </c>
      <c r="AF85" s="22">
        <v>4.5695080085022134E-2</v>
      </c>
      <c r="AG85" s="22">
        <v>8.6193527685822727E-3</v>
      </c>
      <c r="AH85" s="22">
        <v>1.5638715124879569E-3</v>
      </c>
      <c r="AI85" s="22">
        <v>3.4325602512847208E-3</v>
      </c>
      <c r="AJ85" s="22">
        <v>4.4193299672413401E-2</v>
      </c>
      <c r="AK85" s="22">
        <v>1.4793093998608975</v>
      </c>
      <c r="AL85" s="22">
        <v>9.0560221408531413E-2</v>
      </c>
      <c r="AM85" s="22">
        <v>1.7875549435989733</v>
      </c>
      <c r="AN85" s="22">
        <v>2.6772163349362255</v>
      </c>
      <c r="AP85" s="23">
        <f t="shared" si="11"/>
        <v>5.6767154325185203</v>
      </c>
      <c r="AR85">
        <f t="shared" si="13"/>
        <v>2.0840700000000005</v>
      </c>
    </row>
    <row r="86" spans="1:44" x14ac:dyDescent="0.25">
      <c r="A86" s="1" t="s">
        <v>41</v>
      </c>
      <c r="B86" s="2" t="s">
        <v>66</v>
      </c>
      <c r="C86" t="s">
        <v>87</v>
      </c>
      <c r="D86" s="2">
        <v>5557</v>
      </c>
      <c r="E86" t="s">
        <v>85</v>
      </c>
      <c r="G86" t="s">
        <v>65</v>
      </c>
      <c r="I86" s="18">
        <v>2</v>
      </c>
      <c r="J86" s="19">
        <v>39.11</v>
      </c>
      <c r="K86" s="19">
        <v>1.571</v>
      </c>
      <c r="L86" s="19">
        <v>22.79</v>
      </c>
      <c r="M86" s="19">
        <v>15.79</v>
      </c>
      <c r="N86" s="19">
        <v>0.55059999999999998</v>
      </c>
      <c r="O86" s="19">
        <v>0.76280000000000003</v>
      </c>
      <c r="P86" s="19">
        <v>0.1673</v>
      </c>
      <c r="Q86" s="19">
        <v>1.6999999999999999E-3</v>
      </c>
      <c r="R86" s="19">
        <v>4.3700000000000003E-2</v>
      </c>
      <c r="S86" s="19">
        <v>0.62139999999999995</v>
      </c>
      <c r="T86" s="19">
        <v>1.738714286</v>
      </c>
      <c r="U86" s="20">
        <v>0.27379999999999999</v>
      </c>
      <c r="V86" s="19">
        <v>10.039999999999999</v>
      </c>
      <c r="W86" s="19">
        <v>4.13</v>
      </c>
      <c r="X86" s="19">
        <f t="shared" si="4"/>
        <v>-1.7426160337552741</v>
      </c>
      <c r="Y86" s="19">
        <f t="shared" si="12"/>
        <v>95.848398252244721</v>
      </c>
      <c r="Z86" s="21"/>
      <c r="AA86" s="22">
        <v>5.8882553218482139</v>
      </c>
      <c r="AB86" s="22">
        <v>0.17785175171542492</v>
      </c>
      <c r="AC86" s="22">
        <v>4.0436469960936652</v>
      </c>
      <c r="AD86" s="22">
        <v>1.9878522369917713</v>
      </c>
      <c r="AE86" s="22">
        <v>7.0205924750347898E-2</v>
      </c>
      <c r="AF86" s="22">
        <v>0.1711908310377995</v>
      </c>
      <c r="AG86" s="22">
        <v>1.8590894117059102E-2</v>
      </c>
      <c r="AH86" s="22">
        <v>2.7420139361140639E-4</v>
      </c>
      <c r="AI86" s="22">
        <v>2.5785052703959908E-3</v>
      </c>
      <c r="AJ86" s="22">
        <v>3.9892292719602443E-2</v>
      </c>
      <c r="AK86" s="22">
        <v>1.052704225843283</v>
      </c>
      <c r="AL86" s="22">
        <v>7.9917264303297764E-2</v>
      </c>
      <c r="AM86" s="22">
        <v>1.9281532422058922</v>
      </c>
      <c r="AN86" s="22">
        <v>1.9661886828140949</v>
      </c>
      <c r="AP86" s="23">
        <f t="shared" si="11"/>
        <v>5.4105723837911732</v>
      </c>
      <c r="AR86">
        <f t="shared" si="13"/>
        <v>1.6447900000000004</v>
      </c>
    </row>
    <row r="87" spans="1:44" x14ac:dyDescent="0.25">
      <c r="A87" s="1" t="s">
        <v>41</v>
      </c>
      <c r="B87" s="2" t="s">
        <v>66</v>
      </c>
      <c r="C87" t="s">
        <v>87</v>
      </c>
      <c r="D87" s="2">
        <v>5557</v>
      </c>
      <c r="E87" t="s">
        <v>85</v>
      </c>
      <c r="G87" t="s">
        <v>65</v>
      </c>
      <c r="I87" s="18">
        <v>2</v>
      </c>
      <c r="J87" s="19">
        <v>40.75</v>
      </c>
      <c r="K87" s="19">
        <v>1.3374999999999999</v>
      </c>
      <c r="L87" s="19">
        <v>23.03</v>
      </c>
      <c r="M87" s="19">
        <v>13.43</v>
      </c>
      <c r="N87" s="19">
        <v>0.49430000000000002</v>
      </c>
      <c r="O87" s="19">
        <v>0.71240000000000003</v>
      </c>
      <c r="P87" s="19">
        <v>8.4900000000000003E-2</v>
      </c>
      <c r="Q87" s="19">
        <v>7.4000000000000003E-3</v>
      </c>
      <c r="R87" s="19">
        <v>5.2499999999999998E-2</v>
      </c>
      <c r="S87" s="19">
        <v>0.72009999999999996</v>
      </c>
      <c r="T87" s="19">
        <v>1.768928571</v>
      </c>
      <c r="U87" s="20">
        <v>0.30819999999999997</v>
      </c>
      <c r="V87" s="19">
        <v>9.85</v>
      </c>
      <c r="W87" s="19">
        <v>4.25</v>
      </c>
      <c r="X87" s="19">
        <f t="shared" si="4"/>
        <v>-1.7932489451476792</v>
      </c>
      <c r="Y87" s="19">
        <f t="shared" si="12"/>
        <v>95.002979625852333</v>
      </c>
      <c r="Z87" s="21"/>
      <c r="AA87" s="22">
        <v>6.0851405956871201</v>
      </c>
      <c r="AB87" s="22">
        <v>0.15018271085716955</v>
      </c>
      <c r="AC87" s="22">
        <v>4.0529106990851487</v>
      </c>
      <c r="AD87" s="22">
        <v>1.6769579319767878</v>
      </c>
      <c r="AE87" s="22">
        <v>6.2513289753755252E-2</v>
      </c>
      <c r="AF87" s="22">
        <v>0.15857616590971124</v>
      </c>
      <c r="AG87" s="22">
        <v>9.3574219470180103E-3</v>
      </c>
      <c r="AH87" s="22">
        <v>1.183849902294587E-3</v>
      </c>
      <c r="AI87" s="22">
        <v>3.0724871584913191E-3</v>
      </c>
      <c r="AJ87" s="22">
        <v>4.5851626460343714E-2</v>
      </c>
      <c r="AK87" s="22">
        <v>1.0622643996360661</v>
      </c>
      <c r="AL87" s="22">
        <v>8.9224471873549926E-2</v>
      </c>
      <c r="AM87" s="22">
        <v>1.8762393981428305</v>
      </c>
      <c r="AN87" s="22">
        <v>2.0068192440461727</v>
      </c>
      <c r="AP87" s="23">
        <f t="shared" si="11"/>
        <v>5.2590870647550698</v>
      </c>
      <c r="AR87">
        <f t="shared" si="13"/>
        <v>2.1187500000000004</v>
      </c>
    </row>
    <row r="88" spans="1:44" x14ac:dyDescent="0.25">
      <c r="A88" s="1" t="s">
        <v>41</v>
      </c>
      <c r="B88" s="2" t="s">
        <v>66</v>
      </c>
      <c r="C88" t="s">
        <v>87</v>
      </c>
      <c r="D88" s="2">
        <v>5557</v>
      </c>
      <c r="E88" t="s">
        <v>85</v>
      </c>
      <c r="G88" t="s">
        <v>65</v>
      </c>
      <c r="I88" s="18">
        <v>2</v>
      </c>
      <c r="J88" s="19">
        <v>40.520000000000003</v>
      </c>
      <c r="K88" s="19">
        <v>1.2275</v>
      </c>
      <c r="L88" s="19">
        <v>23.8</v>
      </c>
      <c r="M88" s="19">
        <v>13.93</v>
      </c>
      <c r="N88" s="19">
        <v>0.52749999999999997</v>
      </c>
      <c r="O88" s="19">
        <v>0.65190000000000003</v>
      </c>
      <c r="P88" s="19">
        <v>0.14610000000000001</v>
      </c>
      <c r="Q88" s="19">
        <v>5.3E-3</v>
      </c>
      <c r="R88" s="19">
        <v>5.4300000000000001E-2</v>
      </c>
      <c r="S88" s="19">
        <v>0.63080000000000003</v>
      </c>
      <c r="T88" s="19">
        <v>1.8482142859999999</v>
      </c>
      <c r="U88" s="20">
        <v>0.2757</v>
      </c>
      <c r="V88" s="19">
        <v>9.6999999999999993</v>
      </c>
      <c r="W88" s="19">
        <v>4.37</v>
      </c>
      <c r="X88" s="19">
        <f t="shared" si="4"/>
        <v>-1.8438818565400843</v>
      </c>
      <c r="Y88" s="19">
        <f t="shared" si="12"/>
        <v>95.843432429459924</v>
      </c>
      <c r="Z88" s="21"/>
      <c r="AA88" s="22">
        <v>6.0039715996894323</v>
      </c>
      <c r="AB88" s="22">
        <v>0.1367646435908336</v>
      </c>
      <c r="AC88" s="22">
        <v>4.1560067331256612</v>
      </c>
      <c r="AD88" s="22">
        <v>1.7259311239794712</v>
      </c>
      <c r="AE88" s="22">
        <v>6.6195794094475999E-2</v>
      </c>
      <c r="AF88" s="22">
        <v>0.14398630009180949</v>
      </c>
      <c r="AG88" s="22">
        <v>1.5978092373752618E-2</v>
      </c>
      <c r="AH88" s="22">
        <v>8.4133117399075384E-4</v>
      </c>
      <c r="AI88" s="22">
        <v>3.1532382878446501E-3</v>
      </c>
      <c r="AJ88" s="22">
        <v>3.9854724200694788E-2</v>
      </c>
      <c r="AK88" s="22">
        <v>1.1012878349259485</v>
      </c>
      <c r="AL88" s="22">
        <v>7.9198016778702723E-2</v>
      </c>
      <c r="AM88" s="22">
        <v>1.8333692533060697</v>
      </c>
      <c r="AN88" s="22">
        <v>2.0475143423777999</v>
      </c>
      <c r="AP88" s="23">
        <f t="shared" si="11"/>
        <v>5.3509634530453738</v>
      </c>
      <c r="AR88">
        <f t="shared" si="13"/>
        <v>2.0522800000000014</v>
      </c>
    </row>
    <row r="89" spans="1:44" x14ac:dyDescent="0.25">
      <c r="A89" s="1" t="s">
        <v>41</v>
      </c>
      <c r="B89" s="2" t="s">
        <v>66</v>
      </c>
      <c r="C89" t="s">
        <v>87</v>
      </c>
      <c r="D89" s="2">
        <v>5557</v>
      </c>
      <c r="E89" t="s">
        <v>85</v>
      </c>
      <c r="G89" t="s">
        <v>65</v>
      </c>
      <c r="I89" s="18">
        <v>2</v>
      </c>
      <c r="J89" s="19">
        <v>40.21</v>
      </c>
      <c r="K89" s="19">
        <v>1.2041999999999999</v>
      </c>
      <c r="L89" s="19">
        <v>23.4</v>
      </c>
      <c r="M89" s="19">
        <v>14.73</v>
      </c>
      <c r="N89" s="19">
        <v>0.53300000000000003</v>
      </c>
      <c r="O89" s="19">
        <v>0.67979999999999996</v>
      </c>
      <c r="P89" s="19">
        <v>0.20030000000000001</v>
      </c>
      <c r="Q89" s="19">
        <v>2.7000000000000001E-3</v>
      </c>
      <c r="R89" s="19">
        <v>0.1298</v>
      </c>
      <c r="S89" s="19">
        <v>0.71709999999999996</v>
      </c>
      <c r="T89" s="19">
        <v>2.1744642860000001</v>
      </c>
      <c r="U89" s="20">
        <v>0.28270000000000001</v>
      </c>
      <c r="V89" s="19">
        <v>9.65</v>
      </c>
      <c r="W89" s="19">
        <v>4.34</v>
      </c>
      <c r="X89" s="19">
        <f t="shared" si="4"/>
        <v>-1.831223628691983</v>
      </c>
      <c r="Y89" s="19">
        <f t="shared" si="12"/>
        <v>96.422840657308043</v>
      </c>
      <c r="Z89" s="21"/>
      <c r="AA89" s="22">
        <v>5.9546712443143743</v>
      </c>
      <c r="AB89" s="22">
        <v>0.13409280748946453</v>
      </c>
      <c r="AC89" s="22">
        <v>4.0838489122703772</v>
      </c>
      <c r="AD89" s="22">
        <v>1.8240200777232487</v>
      </c>
      <c r="AE89" s="22">
        <v>6.6848191894944842E-2</v>
      </c>
      <c r="AF89" s="22">
        <v>0.15006377759415682</v>
      </c>
      <c r="AG89" s="22">
        <v>2.1893247388003228E-2</v>
      </c>
      <c r="AH89" s="22">
        <v>4.2836048271880246E-4</v>
      </c>
      <c r="AI89" s="22">
        <v>7.5333158706940712E-3</v>
      </c>
      <c r="AJ89" s="22">
        <v>4.5281663131196782E-2</v>
      </c>
      <c r="AK89" s="22">
        <v>1.2949569228325353</v>
      </c>
      <c r="AL89" s="22">
        <v>8.1162959075150559E-2</v>
      </c>
      <c r="AM89" s="22">
        <v>1.822888253156403</v>
      </c>
      <c r="AN89" s="22">
        <v>2.0323091321555111</v>
      </c>
      <c r="AP89" s="23">
        <f t="shared" si="11"/>
        <v>5.5308235419898235</v>
      </c>
      <c r="AR89">
        <f t="shared" si="13"/>
        <v>1.9626900000000003</v>
      </c>
    </row>
    <row r="90" spans="1:44" x14ac:dyDescent="0.25">
      <c r="A90" s="1" t="s">
        <v>41</v>
      </c>
      <c r="B90" s="2" t="s">
        <v>66</v>
      </c>
      <c r="C90" t="s">
        <v>87</v>
      </c>
      <c r="D90" s="2">
        <v>5557</v>
      </c>
      <c r="E90" t="s">
        <v>85</v>
      </c>
      <c r="G90" t="s">
        <v>65</v>
      </c>
      <c r="I90" s="18">
        <v>2</v>
      </c>
      <c r="J90" s="19">
        <v>39.65</v>
      </c>
      <c r="K90" s="19">
        <v>1.75</v>
      </c>
      <c r="L90" s="19">
        <v>23.02</v>
      </c>
      <c r="M90" s="19">
        <v>16.22</v>
      </c>
      <c r="N90" s="19">
        <v>0.53280000000000005</v>
      </c>
      <c r="O90" s="19">
        <v>0.79579999999999995</v>
      </c>
      <c r="P90" s="19">
        <v>0.17080000000000001</v>
      </c>
      <c r="Q90" s="19">
        <v>2.0000000000000001E-4</v>
      </c>
      <c r="R90" s="19">
        <v>3.2500000000000001E-2</v>
      </c>
      <c r="S90" s="19">
        <v>0.60419999999999996</v>
      </c>
      <c r="T90" s="19">
        <v>1.7797499999999999</v>
      </c>
      <c r="U90" s="20">
        <v>0.25750000000000001</v>
      </c>
      <c r="V90" s="19">
        <v>9.7899999999999991</v>
      </c>
      <c r="W90" s="19">
        <v>4.22</v>
      </c>
      <c r="X90" s="19">
        <f t="shared" si="4"/>
        <v>-1.7805907172995779</v>
      </c>
      <c r="Y90" s="19">
        <f t="shared" si="12"/>
        <v>97.042959282700409</v>
      </c>
      <c r="Z90" s="21"/>
      <c r="AA90" s="22">
        <v>5.887068480473717</v>
      </c>
      <c r="AB90" s="22">
        <v>0.19537864324005469</v>
      </c>
      <c r="AC90" s="22">
        <v>4.0280171244089686</v>
      </c>
      <c r="AD90" s="22">
        <v>2.0137701426301589</v>
      </c>
      <c r="AE90" s="22">
        <v>6.6997539291572442E-2</v>
      </c>
      <c r="AF90" s="22">
        <v>0.17612898379578285</v>
      </c>
      <c r="AG90" s="22">
        <v>1.8717562049881131E-2</v>
      </c>
      <c r="AH90" s="22">
        <v>3.1813233329693032E-5</v>
      </c>
      <c r="AI90" s="22">
        <v>1.8911545683854703E-3</v>
      </c>
      <c r="AJ90" s="22">
        <v>3.8252123378390825E-2</v>
      </c>
      <c r="AK90" s="22">
        <v>1.0626597326635432</v>
      </c>
      <c r="AL90" s="22">
        <v>7.4121035369597479E-2</v>
      </c>
      <c r="AM90" s="22">
        <v>1.8541616947998643</v>
      </c>
      <c r="AN90" s="22">
        <v>1.9812745915908316</v>
      </c>
      <c r="AP90" s="23">
        <f t="shared" si="11"/>
        <v>5.4487700217870092</v>
      </c>
      <c r="AR90">
        <f t="shared" si="13"/>
        <v>1.8008499999999987</v>
      </c>
    </row>
    <row r="91" spans="1:44" x14ac:dyDescent="0.25">
      <c r="A91" s="1" t="s">
        <v>41</v>
      </c>
      <c r="B91" s="2" t="s">
        <v>66</v>
      </c>
      <c r="C91" t="s">
        <v>87</v>
      </c>
      <c r="D91" s="2">
        <v>5557</v>
      </c>
      <c r="E91" t="s">
        <v>85</v>
      </c>
      <c r="G91" t="s">
        <v>65</v>
      </c>
      <c r="I91" s="18">
        <v>2</v>
      </c>
      <c r="J91" s="19">
        <v>40.270000000000003</v>
      </c>
      <c r="K91" s="19">
        <v>1.4672000000000001</v>
      </c>
      <c r="L91" s="19">
        <v>23.25</v>
      </c>
      <c r="M91" s="19">
        <v>14.95</v>
      </c>
      <c r="N91" s="19">
        <v>0.46289999999999998</v>
      </c>
      <c r="O91" s="19">
        <v>0.88249999999999995</v>
      </c>
      <c r="P91" s="19">
        <v>0.2001</v>
      </c>
      <c r="Q91" s="19">
        <v>2.9999999999999997E-4</v>
      </c>
      <c r="R91" s="19">
        <v>2.8799999999999999E-2</v>
      </c>
      <c r="S91" s="19">
        <v>0.6079</v>
      </c>
      <c r="T91" s="19">
        <v>1.7983928570000001</v>
      </c>
      <c r="U91" s="20">
        <v>0.2762</v>
      </c>
      <c r="V91" s="19">
        <v>9.7799999999999994</v>
      </c>
      <c r="W91" s="19">
        <v>4.28</v>
      </c>
      <c r="X91" s="19">
        <f t="shared" si="4"/>
        <v>-1.8059071729957805</v>
      </c>
      <c r="Y91" s="19">
        <f t="shared" si="12"/>
        <v>96.448385684004236</v>
      </c>
      <c r="Z91" s="21"/>
      <c r="AA91" s="22">
        <v>5.9670844830822238</v>
      </c>
      <c r="AB91" s="22">
        <v>0.16347563014824545</v>
      </c>
      <c r="AC91" s="22">
        <v>4.0600708025059156</v>
      </c>
      <c r="AD91" s="22">
        <v>1.852357897471995</v>
      </c>
      <c r="AE91" s="22">
        <v>5.8090682335209698E-2</v>
      </c>
      <c r="AF91" s="22">
        <v>0.19492442853790465</v>
      </c>
      <c r="AG91" s="22">
        <v>2.1884325456818305E-2</v>
      </c>
      <c r="AH91" s="22">
        <v>4.7623765475990877E-5</v>
      </c>
      <c r="AI91" s="22">
        <v>1.6724795415380465E-3</v>
      </c>
      <c r="AJ91" s="22">
        <v>3.8408878940205823E-2</v>
      </c>
      <c r="AK91" s="22">
        <v>1.0716289870322375</v>
      </c>
      <c r="AL91" s="22">
        <v>7.9343723791782686E-2</v>
      </c>
      <c r="AM91" s="22">
        <v>1.8485381960367371</v>
      </c>
      <c r="AN91" s="22">
        <v>2.0053983309797325</v>
      </c>
      <c r="AP91" s="23">
        <f t="shared" si="11"/>
        <v>5.3895648603360264</v>
      </c>
      <c r="AR91">
        <f t="shared" si="13"/>
        <v>1.9800300000000011</v>
      </c>
    </row>
    <row r="92" spans="1:44" x14ac:dyDescent="0.25">
      <c r="A92" s="1" t="s">
        <v>41</v>
      </c>
      <c r="B92" s="2" t="s">
        <v>66</v>
      </c>
      <c r="C92" t="s">
        <v>87</v>
      </c>
      <c r="D92" s="2">
        <v>5557</v>
      </c>
      <c r="E92" t="s">
        <v>85</v>
      </c>
      <c r="G92" t="s">
        <v>65</v>
      </c>
      <c r="I92" s="18">
        <v>2</v>
      </c>
      <c r="J92" s="19">
        <v>40.86</v>
      </c>
      <c r="K92" s="19">
        <v>1.2628999999999999</v>
      </c>
      <c r="L92" s="19">
        <v>23.45</v>
      </c>
      <c r="M92" s="19">
        <v>14.1</v>
      </c>
      <c r="N92" s="19">
        <v>0.4773</v>
      </c>
      <c r="O92" s="19">
        <v>0.78459999999999996</v>
      </c>
      <c r="P92" s="19">
        <v>0.1336</v>
      </c>
      <c r="Q92" s="19">
        <v>1.4E-2</v>
      </c>
      <c r="R92" s="19">
        <v>6.88E-2</v>
      </c>
      <c r="S92" s="19">
        <v>0.62680000000000002</v>
      </c>
      <c r="T92" s="19">
        <v>1.5767142860000001</v>
      </c>
      <c r="U92" s="20">
        <v>0.2409</v>
      </c>
      <c r="V92" s="19">
        <v>9.48</v>
      </c>
      <c r="W92" s="19">
        <v>4.2300000000000004</v>
      </c>
      <c r="X92" s="19">
        <f t="shared" si="4"/>
        <v>-1.7848101265822787</v>
      </c>
      <c r="Y92" s="19">
        <f t="shared" si="12"/>
        <v>95.520804159417722</v>
      </c>
      <c r="Z92" s="21"/>
      <c r="AA92" s="22">
        <v>6.0666173303708639</v>
      </c>
      <c r="AB92" s="22">
        <v>0.14099390760527378</v>
      </c>
      <c r="AC92" s="22">
        <v>4.1031857616865004</v>
      </c>
      <c r="AD92" s="22">
        <v>1.7505338104253365</v>
      </c>
      <c r="AE92" s="22">
        <v>6.0017570784416295E-2</v>
      </c>
      <c r="AF92" s="22">
        <v>0.17364710266373301</v>
      </c>
      <c r="AG92" s="22">
        <v>1.4640645208568554E-2</v>
      </c>
      <c r="AH92" s="22">
        <v>2.226887071036875E-3</v>
      </c>
      <c r="AI92" s="22">
        <v>4.0033581650031954E-3</v>
      </c>
      <c r="AJ92" s="22">
        <v>3.9682238025114669E-2</v>
      </c>
      <c r="AK92" s="22">
        <v>0.94141381732912177</v>
      </c>
      <c r="AL92" s="22">
        <v>6.9341524710157379E-2</v>
      </c>
      <c r="AM92" s="22">
        <v>1.7954180761703524</v>
      </c>
      <c r="AN92" s="22">
        <v>1.9859345412483225</v>
      </c>
      <c r="AP92" s="23">
        <f t="shared" si="11"/>
        <v>5.2532768331448523</v>
      </c>
      <c r="AR92">
        <f t="shared" si="13"/>
        <v>2.1505399999999995</v>
      </c>
    </row>
    <row r="93" spans="1:44" x14ac:dyDescent="0.25">
      <c r="A93" s="1" t="s">
        <v>41</v>
      </c>
      <c r="B93" s="2" t="s">
        <v>66</v>
      </c>
      <c r="C93" t="s">
        <v>87</v>
      </c>
      <c r="D93" s="2">
        <v>5557</v>
      </c>
      <c r="E93" t="s">
        <v>85</v>
      </c>
      <c r="G93" t="s">
        <v>65</v>
      </c>
      <c r="I93" s="18">
        <v>2</v>
      </c>
      <c r="J93" s="19">
        <v>39.869999999999997</v>
      </c>
      <c r="K93" s="19">
        <v>1.5257000000000001</v>
      </c>
      <c r="L93" s="19">
        <v>22.94</v>
      </c>
      <c r="M93" s="19">
        <v>15.67</v>
      </c>
      <c r="N93" s="19">
        <v>0.47239999999999999</v>
      </c>
      <c r="O93" s="19">
        <v>0.7913</v>
      </c>
      <c r="P93" s="19">
        <v>0.18049999999999999</v>
      </c>
      <c r="Q93" s="19">
        <v>1.04E-2</v>
      </c>
      <c r="R93" s="19">
        <v>4.02E-2</v>
      </c>
      <c r="S93" s="19">
        <v>0.66210000000000002</v>
      </c>
      <c r="T93" s="19">
        <v>2.0474999999999999</v>
      </c>
      <c r="U93" s="20">
        <v>0.3125</v>
      </c>
      <c r="V93" s="19">
        <v>9.75</v>
      </c>
      <c r="W93" s="19">
        <v>4.32</v>
      </c>
      <c r="X93" s="19">
        <f t="shared" si="4"/>
        <v>-1.8227848101265822</v>
      </c>
      <c r="Y93" s="19">
        <f t="shared" si="12"/>
        <v>96.769815189873427</v>
      </c>
      <c r="Z93" s="21"/>
      <c r="AA93" s="22">
        <v>5.9179509356254059</v>
      </c>
      <c r="AB93" s="22">
        <v>0.17028540063354197</v>
      </c>
      <c r="AC93" s="22">
        <v>4.012810313074116</v>
      </c>
      <c r="AD93" s="22">
        <v>1.944899983040884</v>
      </c>
      <c r="AE93" s="22">
        <v>5.9384588763610593E-2</v>
      </c>
      <c r="AF93" s="22">
        <v>0.17508030268926786</v>
      </c>
      <c r="AG93" s="22">
        <v>1.9774606489621236E-2</v>
      </c>
      <c r="AH93" s="22">
        <v>1.6537900812307856E-3</v>
      </c>
      <c r="AI93" s="22">
        <v>2.3385084674143104E-3</v>
      </c>
      <c r="AJ93" s="22">
        <v>4.1905173519725669E-2</v>
      </c>
      <c r="AK93" s="22">
        <v>1.2221608326204012</v>
      </c>
      <c r="AL93" s="22">
        <v>8.9925631014873039E-2</v>
      </c>
      <c r="AM93" s="22">
        <v>1.8460300110553833</v>
      </c>
      <c r="AN93" s="22">
        <v>2.0276135946529608</v>
      </c>
      <c r="AP93" s="23">
        <f t="shared" si="11"/>
        <v>5.524000753018079</v>
      </c>
      <c r="AR93">
        <f t="shared" si="13"/>
        <v>1.8644299999999987</v>
      </c>
    </row>
    <row r="94" spans="1:44" x14ac:dyDescent="0.25">
      <c r="A94" s="1" t="s">
        <v>41</v>
      </c>
      <c r="B94" s="2" t="s">
        <v>66</v>
      </c>
      <c r="C94" t="s">
        <v>87</v>
      </c>
      <c r="D94" s="2">
        <v>5557</v>
      </c>
      <c r="E94" t="s">
        <v>85</v>
      </c>
      <c r="G94" t="s">
        <v>65</v>
      </c>
      <c r="I94" s="18">
        <v>2</v>
      </c>
      <c r="J94" s="19">
        <v>40.67</v>
      </c>
      <c r="K94" s="19">
        <v>1.1052999999999999</v>
      </c>
      <c r="L94" s="19">
        <v>23.57</v>
      </c>
      <c r="M94" s="19">
        <v>14.55</v>
      </c>
      <c r="N94" s="19">
        <v>0.45369999999999999</v>
      </c>
      <c r="O94" s="19">
        <v>0.8105</v>
      </c>
      <c r="P94" s="19">
        <v>0.19239999999999999</v>
      </c>
      <c r="Q94" s="19">
        <v>1.7299999999999999E-2</v>
      </c>
      <c r="R94" s="19">
        <v>0.12820000000000001</v>
      </c>
      <c r="S94" s="19">
        <v>0.65629999999999999</v>
      </c>
      <c r="T94" s="19">
        <v>1.826892857</v>
      </c>
      <c r="U94" s="20">
        <v>0.25559999999999999</v>
      </c>
      <c r="V94" s="19">
        <v>9.52</v>
      </c>
      <c r="W94" s="19">
        <v>3.94</v>
      </c>
      <c r="X94" s="19">
        <f t="shared" si="4"/>
        <v>-1.6624472573839661</v>
      </c>
      <c r="Y94" s="19">
        <f t="shared" si="12"/>
        <v>96.033745599616068</v>
      </c>
      <c r="Z94" s="21"/>
      <c r="AA94" s="22">
        <v>6.0132075537715872</v>
      </c>
      <c r="AB94" s="22">
        <v>0.12288399915180388</v>
      </c>
      <c r="AC94" s="22">
        <v>4.1069715777339839</v>
      </c>
      <c r="AD94" s="22">
        <v>1.7988633219034156</v>
      </c>
      <c r="AE94" s="22">
        <v>5.6811929712882181E-2</v>
      </c>
      <c r="AF94" s="22">
        <v>0.17863067513071129</v>
      </c>
      <c r="AG94" s="22">
        <v>2.0996292231476223E-2</v>
      </c>
      <c r="AH94" s="22">
        <v>2.7403121993648675E-3</v>
      </c>
      <c r="AI94" s="22">
        <v>7.4286144073530472E-3</v>
      </c>
      <c r="AJ94" s="22">
        <v>4.1376462441091971E-2</v>
      </c>
      <c r="AK94" s="22">
        <v>1.0862365856061518</v>
      </c>
      <c r="AL94" s="22">
        <v>7.3265787025614412E-2</v>
      </c>
      <c r="AM94" s="22">
        <v>1.7954693144538547</v>
      </c>
      <c r="AN94" s="22">
        <v>1.8420633710772867</v>
      </c>
      <c r="AP94" s="23">
        <f t="shared" si="11"/>
        <v>5.3873422474413761</v>
      </c>
      <c r="AR94">
        <f t="shared" si="13"/>
        <v>2.0956299999999999</v>
      </c>
    </row>
    <row r="95" spans="1:44" x14ac:dyDescent="0.25">
      <c r="A95" s="1" t="s">
        <v>41</v>
      </c>
      <c r="B95" s="2" t="s">
        <v>66</v>
      </c>
      <c r="C95" t="s">
        <v>87</v>
      </c>
      <c r="D95" s="2">
        <v>5557</v>
      </c>
      <c r="E95" t="s">
        <v>85</v>
      </c>
      <c r="G95" t="s">
        <v>65</v>
      </c>
      <c r="I95" s="18">
        <v>2</v>
      </c>
      <c r="J95" s="19">
        <v>40.4</v>
      </c>
      <c r="K95" s="19">
        <v>1.4529000000000001</v>
      </c>
      <c r="L95" s="19">
        <v>23.24</v>
      </c>
      <c r="M95" s="19">
        <v>15.11</v>
      </c>
      <c r="N95" s="19">
        <v>0.498</v>
      </c>
      <c r="O95" s="19">
        <v>0.80069999999999997</v>
      </c>
      <c r="P95" s="19">
        <v>0.21510000000000001</v>
      </c>
      <c r="Q95" s="19">
        <v>1.9E-2</v>
      </c>
      <c r="R95" s="19">
        <v>3.3099999999999997E-2</v>
      </c>
      <c r="S95" s="19">
        <v>0.69930000000000003</v>
      </c>
      <c r="T95" s="19">
        <v>1.719642857</v>
      </c>
      <c r="U95" s="20">
        <v>0.30459999999999998</v>
      </c>
      <c r="V95" s="19">
        <v>9.5399999999999991</v>
      </c>
      <c r="W95" s="19">
        <v>4.3099999999999996</v>
      </c>
      <c r="X95" s="19">
        <f t="shared" si="4"/>
        <v>-1.8185654008438816</v>
      </c>
      <c r="Y95" s="19">
        <f t="shared" si="12"/>
        <v>96.523777456156125</v>
      </c>
      <c r="Z95" s="21"/>
      <c r="AA95" s="22">
        <v>5.9850722317534482</v>
      </c>
      <c r="AB95" s="22">
        <v>0.16184783691449592</v>
      </c>
      <c r="AC95" s="22">
        <v>4.0574600048214817</v>
      </c>
      <c r="AD95" s="22">
        <v>1.8717836391207685</v>
      </c>
      <c r="AE95" s="22">
        <v>6.2482171365882369E-2</v>
      </c>
      <c r="AF95" s="22">
        <v>0.17681897066107094</v>
      </c>
      <c r="AG95" s="22">
        <v>2.3519818201879858E-2</v>
      </c>
      <c r="AH95" s="22">
        <v>3.0155292889538976E-3</v>
      </c>
      <c r="AI95" s="22">
        <v>1.9217805512281021E-3</v>
      </c>
      <c r="AJ95" s="22">
        <v>4.4174382783387631E-2</v>
      </c>
      <c r="AK95" s="22">
        <v>1.0244850319674557</v>
      </c>
      <c r="AL95" s="22">
        <v>8.7483525784163352E-2</v>
      </c>
      <c r="AM95" s="22">
        <v>1.8027911713979883</v>
      </c>
      <c r="AN95" s="22">
        <v>2.0190246639355784</v>
      </c>
      <c r="AP95" s="23">
        <f t="shared" si="11"/>
        <v>5.3664852340954354</v>
      </c>
      <c r="AR95">
        <f t="shared" si="13"/>
        <v>2.0175999999999998</v>
      </c>
    </row>
    <row r="96" spans="1:44" x14ac:dyDescent="0.25">
      <c r="A96" s="1" t="s">
        <v>41</v>
      </c>
      <c r="B96" s="2" t="s">
        <v>66</v>
      </c>
      <c r="C96" t="s">
        <v>87</v>
      </c>
      <c r="D96" s="2">
        <v>5557</v>
      </c>
      <c r="E96" t="s">
        <v>85</v>
      </c>
      <c r="G96" t="s">
        <v>65</v>
      </c>
      <c r="I96" s="18">
        <v>2</v>
      </c>
      <c r="J96" s="19">
        <v>40.119999999999997</v>
      </c>
      <c r="K96" s="19">
        <v>1.4638</v>
      </c>
      <c r="L96" s="19">
        <v>23.17</v>
      </c>
      <c r="M96" s="19">
        <v>15.51</v>
      </c>
      <c r="N96" s="19">
        <v>0.44869999999999999</v>
      </c>
      <c r="O96" s="19">
        <v>0.82620000000000005</v>
      </c>
      <c r="P96" s="19">
        <v>0.14069999999999999</v>
      </c>
      <c r="Q96" s="19">
        <v>1.41E-2</v>
      </c>
      <c r="R96" s="19">
        <v>9.7900000000000001E-2</v>
      </c>
      <c r="S96" s="19">
        <v>0.72509999999999997</v>
      </c>
      <c r="T96" s="19">
        <v>2.01525</v>
      </c>
      <c r="U96" s="20">
        <v>0.2399</v>
      </c>
      <c r="V96" s="19">
        <v>9.7899999999999991</v>
      </c>
      <c r="W96" s="19">
        <v>4.03</v>
      </c>
      <c r="X96" s="19">
        <f t="shared" si="4"/>
        <v>-1.7004219409282701</v>
      </c>
      <c r="Y96" s="19">
        <f t="shared" si="12"/>
        <v>96.891228059071722</v>
      </c>
      <c r="Z96" s="21"/>
      <c r="AA96" s="22">
        <v>5.9300973020742411</v>
      </c>
      <c r="AB96" s="22">
        <v>0.16269184435462028</v>
      </c>
      <c r="AC96" s="22">
        <v>4.0360544972099861</v>
      </c>
      <c r="AD96" s="22">
        <v>1.9169723307609194</v>
      </c>
      <c r="AE96" s="22">
        <v>5.616887227350862E-2</v>
      </c>
      <c r="AF96" s="22">
        <v>0.18203591629880378</v>
      </c>
      <c r="AG96" s="22">
        <v>1.5349721902885596E-2</v>
      </c>
      <c r="AH96" s="22">
        <v>2.2327594015881867E-3</v>
      </c>
      <c r="AI96" s="22">
        <v>5.6711528939687684E-3</v>
      </c>
      <c r="AJ96" s="22">
        <v>4.5700161104398063E-2</v>
      </c>
      <c r="AK96" s="22">
        <v>1.197868518886692</v>
      </c>
      <c r="AL96" s="22">
        <v>6.8744742694695882E-2</v>
      </c>
      <c r="AM96" s="22">
        <v>1.8458338400114909</v>
      </c>
      <c r="AN96" s="22">
        <v>1.8835721664109519</v>
      </c>
      <c r="AP96" s="23">
        <f t="shared" si="11"/>
        <v>5.4994717631632462</v>
      </c>
      <c r="AR96">
        <f t="shared" si="13"/>
        <v>1.9366799999999991</v>
      </c>
    </row>
    <row r="97" spans="1:44" x14ac:dyDescent="0.25">
      <c r="A97" s="1" t="s">
        <v>41</v>
      </c>
      <c r="B97" s="2" t="s">
        <v>66</v>
      </c>
      <c r="C97" t="s">
        <v>87</v>
      </c>
      <c r="D97" s="2">
        <v>5557</v>
      </c>
      <c r="E97" t="s">
        <v>85</v>
      </c>
      <c r="G97" t="s">
        <v>65</v>
      </c>
      <c r="I97" s="18">
        <v>2</v>
      </c>
      <c r="J97" s="19">
        <v>39.549999999999997</v>
      </c>
      <c r="K97" s="19">
        <v>1.66</v>
      </c>
      <c r="L97" s="19">
        <v>22.94</v>
      </c>
      <c r="M97" s="19">
        <v>16.04</v>
      </c>
      <c r="N97" s="19">
        <v>0.4</v>
      </c>
      <c r="O97" s="19">
        <v>0.86</v>
      </c>
      <c r="P97" s="19">
        <v>0.16</v>
      </c>
      <c r="Q97" s="19">
        <v>0</v>
      </c>
      <c r="R97" s="19">
        <v>0.05</v>
      </c>
      <c r="S97" s="19">
        <v>0.64</v>
      </c>
      <c r="T97" s="19">
        <v>2.06</v>
      </c>
      <c r="U97" s="20">
        <v>0.27</v>
      </c>
      <c r="V97" s="19">
        <v>9.6199999999999992</v>
      </c>
      <c r="W97" s="19">
        <v>4.28</v>
      </c>
      <c r="X97" s="19">
        <f t="shared" si="4"/>
        <v>-1.8059071729957805</v>
      </c>
      <c r="Y97" s="19">
        <f t="shared" si="12"/>
        <v>96.724092827004228</v>
      </c>
      <c r="Z97" s="21"/>
      <c r="AA97" s="22">
        <v>5.8788517526404389</v>
      </c>
      <c r="AB97" s="22">
        <v>0.18553987239920264</v>
      </c>
      <c r="AC97" s="22">
        <v>4.0185513969538373</v>
      </c>
      <c r="AD97" s="22">
        <v>1.9936712051322496</v>
      </c>
      <c r="AE97" s="22">
        <v>5.0355249488610074E-2</v>
      </c>
      <c r="AF97" s="22">
        <v>0.19055285962665416</v>
      </c>
      <c r="AG97" s="22">
        <v>1.7553815227135127E-2</v>
      </c>
      <c r="AH97" s="22">
        <v>0</v>
      </c>
      <c r="AI97" s="22">
        <v>2.9127539128522488E-3</v>
      </c>
      <c r="AJ97" s="22">
        <v>4.0564387778248383E-2</v>
      </c>
      <c r="AK97" s="22">
        <v>1.2313813389168871</v>
      </c>
      <c r="AL97" s="22">
        <v>7.7806903650769574E-2</v>
      </c>
      <c r="AM97" s="22">
        <v>1.8240221579461582</v>
      </c>
      <c r="AN97" s="22">
        <v>2.0117134192802837</v>
      </c>
      <c r="AP97" s="23">
        <f t="shared" si="11"/>
        <v>5.5664574903850159</v>
      </c>
      <c r="AR97">
        <f t="shared" si="13"/>
        <v>1.7719499999999986</v>
      </c>
    </row>
    <row r="98" spans="1:44" x14ac:dyDescent="0.25">
      <c r="A98" s="1" t="s">
        <v>41</v>
      </c>
      <c r="B98" s="2" t="s">
        <v>88</v>
      </c>
      <c r="C98" s="1" t="s">
        <v>48</v>
      </c>
      <c r="D98" s="2">
        <v>4970</v>
      </c>
      <c r="E98" t="s">
        <v>89</v>
      </c>
      <c r="F98" s="18">
        <v>34.6</v>
      </c>
      <c r="G98" t="s">
        <v>65</v>
      </c>
      <c r="I98" s="18">
        <v>28</v>
      </c>
      <c r="J98" s="19">
        <v>46.74</v>
      </c>
      <c r="K98" s="19">
        <v>0.03</v>
      </c>
      <c r="L98" s="19">
        <v>20.100000000000001</v>
      </c>
      <c r="M98" s="19">
        <v>11.32</v>
      </c>
      <c r="N98" s="19">
        <v>1.42</v>
      </c>
      <c r="O98" s="19">
        <v>0.01</v>
      </c>
      <c r="Q98" s="19">
        <v>0</v>
      </c>
      <c r="S98" s="19">
        <v>1.02</v>
      </c>
      <c r="T98" s="20">
        <v>3.69</v>
      </c>
      <c r="U98" s="19">
        <v>0.18</v>
      </c>
      <c r="V98" s="19">
        <v>10.220000000000001</v>
      </c>
      <c r="W98" s="19">
        <v>8.4499999999999993</v>
      </c>
      <c r="X98" s="19">
        <f t="shared" si="4"/>
        <v>-3.5654008438818563</v>
      </c>
      <c r="Y98" s="19">
        <f t="shared" ref="Y98:Y120" si="14">SUM(J98:X98)</f>
        <v>99.614599156118146</v>
      </c>
      <c r="Z98" s="21"/>
      <c r="AA98" s="22">
        <v>6.674118476783879</v>
      </c>
      <c r="AB98" s="22">
        <v>3.2211400168469205E-3</v>
      </c>
      <c r="AC98" s="22">
        <v>3.3824497552347244</v>
      </c>
      <c r="AD98" s="22">
        <v>1.351620537581768</v>
      </c>
      <c r="AE98" s="22">
        <v>0.1717245108690057</v>
      </c>
      <c r="AF98" s="22">
        <v>2.1285124868384319E-3</v>
      </c>
      <c r="AG98" s="22">
        <v>0</v>
      </c>
      <c r="AH98" s="22">
        <v>0</v>
      </c>
      <c r="AI98" s="22">
        <v>0</v>
      </c>
      <c r="AJ98" s="22">
        <v>6.2104676861365109E-2</v>
      </c>
      <c r="AK98" s="22">
        <v>2.1189021247367124</v>
      </c>
      <c r="AL98" s="22">
        <v>4.9829445759161463E-2</v>
      </c>
      <c r="AM98" s="22">
        <v>1.8615088978604566</v>
      </c>
      <c r="AN98" s="22">
        <v>3.8153838387268117</v>
      </c>
      <c r="AP98" s="23">
        <f t="shared" si="11"/>
        <v>5.7041650577097727</v>
      </c>
      <c r="AR98">
        <f t="shared" si="13"/>
        <v>3.8498599999999996</v>
      </c>
    </row>
    <row r="99" spans="1:44" x14ac:dyDescent="0.25">
      <c r="A99" s="1" t="s">
        <v>41</v>
      </c>
      <c r="B99" s="2" t="s">
        <v>88</v>
      </c>
      <c r="C99" s="1" t="s">
        <v>48</v>
      </c>
      <c r="D99" s="2">
        <v>4674</v>
      </c>
      <c r="E99" t="s">
        <v>89</v>
      </c>
      <c r="F99" s="18">
        <v>40</v>
      </c>
      <c r="G99" t="s">
        <v>65</v>
      </c>
      <c r="I99" s="18">
        <v>25</v>
      </c>
      <c r="J99" s="19">
        <v>47.8</v>
      </c>
      <c r="K99" s="19">
        <v>0.13</v>
      </c>
      <c r="L99" s="19">
        <v>19.78</v>
      </c>
      <c r="M99" s="19">
        <v>8.91</v>
      </c>
      <c r="N99" s="19">
        <v>1.33</v>
      </c>
      <c r="O99" s="19">
        <v>0.03</v>
      </c>
      <c r="Q99" s="19">
        <v>0.01</v>
      </c>
      <c r="S99" s="19">
        <v>1.86</v>
      </c>
      <c r="T99" s="20">
        <v>4.2</v>
      </c>
      <c r="U99" s="19">
        <v>0.23</v>
      </c>
      <c r="V99" s="19">
        <v>9.89</v>
      </c>
      <c r="W99" s="19">
        <v>8.56</v>
      </c>
      <c r="X99" s="19">
        <f t="shared" si="4"/>
        <v>-3.611814345991561</v>
      </c>
      <c r="Y99" s="19">
        <f t="shared" si="14"/>
        <v>99.118185654008457</v>
      </c>
      <c r="Z99" s="21"/>
      <c r="AA99" s="22">
        <v>6.7947681935392934</v>
      </c>
      <c r="AB99" s="22">
        <v>1.3895470148045751E-2</v>
      </c>
      <c r="AC99" s="22">
        <v>3.3136232492855062</v>
      </c>
      <c r="AD99" s="22">
        <v>1.0590771647797339</v>
      </c>
      <c r="AE99" s="22">
        <v>0.1601168838479298</v>
      </c>
      <c r="AF99" s="22">
        <v>6.3568066464106694E-3</v>
      </c>
      <c r="AG99" s="22">
        <v>0</v>
      </c>
      <c r="AH99" s="22">
        <v>1.5228904653089756E-3</v>
      </c>
      <c r="AI99" s="22">
        <v>0</v>
      </c>
      <c r="AJ99" s="22">
        <v>0.11274015398709786</v>
      </c>
      <c r="AK99" s="22">
        <v>2.4009071528581987</v>
      </c>
      <c r="AL99" s="22">
        <v>6.338448008306323E-2</v>
      </c>
      <c r="AM99" s="22">
        <v>1.7932963189869968</v>
      </c>
      <c r="AN99" s="22">
        <v>3.8476613096902854</v>
      </c>
      <c r="AP99" s="23">
        <f t="shared" si="11"/>
        <v>5.750267811570426</v>
      </c>
      <c r="AR99">
        <f t="shared" si="13"/>
        <v>4.1561999999999983</v>
      </c>
    </row>
    <row r="100" spans="1:44" x14ac:dyDescent="0.25">
      <c r="A100" s="1" t="s">
        <v>41</v>
      </c>
      <c r="B100" s="2" t="s">
        <v>88</v>
      </c>
      <c r="C100" s="1" t="s">
        <v>48</v>
      </c>
      <c r="D100" s="2">
        <v>4677</v>
      </c>
      <c r="E100" t="s">
        <v>89</v>
      </c>
      <c r="F100" s="18">
        <v>60</v>
      </c>
      <c r="G100" t="s">
        <v>65</v>
      </c>
      <c r="I100" s="18">
        <v>11</v>
      </c>
      <c r="J100" s="19">
        <v>47.7</v>
      </c>
      <c r="K100" s="19">
        <v>0.11</v>
      </c>
      <c r="L100" s="19">
        <v>19.649999999999999</v>
      </c>
      <c r="M100" s="19">
        <v>8.91</v>
      </c>
      <c r="N100" s="19">
        <v>1.29</v>
      </c>
      <c r="O100" s="19">
        <v>0.02</v>
      </c>
      <c r="Q100" s="19">
        <v>0</v>
      </c>
      <c r="S100" s="19">
        <v>1.76</v>
      </c>
      <c r="T100" s="20">
        <v>5.31</v>
      </c>
      <c r="U100" s="19">
        <v>0.23</v>
      </c>
      <c r="V100" s="19">
        <v>9.9700000000000006</v>
      </c>
      <c r="W100" s="19">
        <v>8.57</v>
      </c>
      <c r="X100" s="19">
        <f t="shared" si="4"/>
        <v>-3.6160337552742616</v>
      </c>
      <c r="Y100" s="19">
        <f t="shared" si="14"/>
        <v>99.903966244725751</v>
      </c>
      <c r="Z100" s="21"/>
      <c r="AA100" s="22">
        <v>6.7050738786565791</v>
      </c>
      <c r="AB100" s="22">
        <v>1.1626821852594988E-2</v>
      </c>
      <c r="AC100" s="22">
        <v>3.2552011925066826</v>
      </c>
      <c r="AD100" s="22">
        <v>1.0472877988560825</v>
      </c>
      <c r="AE100" s="22">
        <v>0.15357256518553683</v>
      </c>
      <c r="AF100" s="22">
        <v>4.1906962412619217E-3</v>
      </c>
      <c r="AG100" s="22">
        <v>0</v>
      </c>
      <c r="AH100" s="22">
        <v>0</v>
      </c>
      <c r="AI100" s="22">
        <v>0</v>
      </c>
      <c r="AJ100" s="22">
        <v>0.10549133467961272</v>
      </c>
      <c r="AK100" s="22">
        <v>3.0016429844095307</v>
      </c>
      <c r="AL100" s="22">
        <v>6.2678900872756058E-2</v>
      </c>
      <c r="AM100" s="22">
        <v>1.7876782799156004</v>
      </c>
      <c r="AN100" s="22">
        <v>3.8092750601968666</v>
      </c>
      <c r="AP100" s="23">
        <f t="shared" si="11"/>
        <v>6.1785959377082662</v>
      </c>
      <c r="AR100">
        <f t="shared" si="13"/>
        <v>4.1273</v>
      </c>
    </row>
    <row r="101" spans="1:44" x14ac:dyDescent="0.25">
      <c r="A101" s="1" t="s">
        <v>41</v>
      </c>
      <c r="B101" s="2" t="s">
        <v>88</v>
      </c>
      <c r="C101" s="1" t="s">
        <v>48</v>
      </c>
      <c r="D101" s="2">
        <v>4683</v>
      </c>
      <c r="E101" t="s">
        <v>89</v>
      </c>
      <c r="F101" s="18">
        <v>97</v>
      </c>
      <c r="G101" t="s">
        <v>65</v>
      </c>
      <c r="I101" s="18">
        <v>5</v>
      </c>
      <c r="J101" s="19">
        <v>47.88</v>
      </c>
      <c r="K101" s="19">
        <v>0.01</v>
      </c>
      <c r="L101" s="19">
        <v>19.309999999999999</v>
      </c>
      <c r="M101" s="19">
        <v>10.050000000000001</v>
      </c>
      <c r="N101" s="19">
        <v>1.26</v>
      </c>
      <c r="O101" s="19">
        <v>0.02</v>
      </c>
      <c r="Q101" s="19">
        <v>0</v>
      </c>
      <c r="S101" s="19">
        <v>1.23</v>
      </c>
      <c r="T101" s="20">
        <v>4.3899999999999997</v>
      </c>
      <c r="U101" s="19">
        <v>0.17</v>
      </c>
      <c r="V101" s="19">
        <v>10.039999999999999</v>
      </c>
      <c r="W101" s="19">
        <v>8.1</v>
      </c>
      <c r="X101" s="19">
        <f t="shared" si="4"/>
        <v>-3.4177215189873413</v>
      </c>
      <c r="Y101" s="19">
        <f t="shared" si="14"/>
        <v>99.042278481012673</v>
      </c>
      <c r="Z101" s="21"/>
      <c r="AA101" s="22">
        <v>6.7928733509026786</v>
      </c>
      <c r="AB101" s="22">
        <v>1.0667988047983771E-3</v>
      </c>
      <c r="AC101" s="22">
        <v>3.228581414594875</v>
      </c>
      <c r="AD101" s="22">
        <v>1.1922534533877145</v>
      </c>
      <c r="AE101" s="22">
        <v>0.15139399897698311</v>
      </c>
      <c r="AF101" s="22">
        <v>4.229610445522408E-3</v>
      </c>
      <c r="AG101" s="22">
        <v>0</v>
      </c>
      <c r="AH101" s="22">
        <v>0</v>
      </c>
      <c r="AI101" s="22">
        <v>0</v>
      </c>
      <c r="AJ101" s="22">
        <v>7.4408648785784307E-2</v>
      </c>
      <c r="AK101" s="22">
        <v>2.5046279489282699</v>
      </c>
      <c r="AL101" s="22">
        <v>4.6758077333257042E-2</v>
      </c>
      <c r="AM101" s="22">
        <v>1.8169463567177047</v>
      </c>
      <c r="AN101" s="22">
        <v>3.6337974656708507</v>
      </c>
      <c r="AP101" s="23">
        <f t="shared" si="11"/>
        <v>5.8750265760408418</v>
      </c>
      <c r="AR101">
        <f t="shared" si="13"/>
        <v>4.1793200000000006</v>
      </c>
    </row>
    <row r="102" spans="1:44" x14ac:dyDescent="0.25">
      <c r="A102" s="1" t="s">
        <v>41</v>
      </c>
      <c r="B102" s="2" t="s">
        <v>88</v>
      </c>
      <c r="C102" s="1" t="s">
        <v>48</v>
      </c>
      <c r="D102" s="2">
        <v>5048</v>
      </c>
      <c r="E102" t="s">
        <v>89</v>
      </c>
      <c r="F102" s="18">
        <v>182</v>
      </c>
      <c r="G102" t="s">
        <v>65</v>
      </c>
      <c r="I102" s="18">
        <v>20</v>
      </c>
      <c r="J102" s="19">
        <v>45.93</v>
      </c>
      <c r="K102" s="19">
        <v>0.22</v>
      </c>
      <c r="L102" s="19">
        <v>19.89</v>
      </c>
      <c r="M102" s="19">
        <v>12.53</v>
      </c>
      <c r="N102" s="19">
        <v>0.91</v>
      </c>
      <c r="O102" s="19">
        <v>0.09</v>
      </c>
      <c r="Q102" s="19">
        <v>0.01</v>
      </c>
      <c r="S102" s="19">
        <v>1.36</v>
      </c>
      <c r="T102" s="20">
        <v>3.79</v>
      </c>
      <c r="U102" s="19">
        <v>0.23</v>
      </c>
      <c r="V102" s="19">
        <v>9.58</v>
      </c>
      <c r="W102" s="19">
        <v>7.95</v>
      </c>
      <c r="X102" s="19">
        <f t="shared" si="4"/>
        <v>-3.3544303797468356</v>
      </c>
      <c r="Y102" s="19">
        <f t="shared" si="14"/>
        <v>99.135569620253179</v>
      </c>
      <c r="Z102" s="21"/>
      <c r="AA102" s="22">
        <v>6.6048335584358728</v>
      </c>
      <c r="AB102" s="22">
        <v>2.3788730045471603E-2</v>
      </c>
      <c r="AC102" s="22">
        <v>3.3707792239642975</v>
      </c>
      <c r="AD102" s="22">
        <v>1.5066752526623497</v>
      </c>
      <c r="AE102" s="22">
        <v>0.11082699674989073</v>
      </c>
      <c r="AF102" s="22">
        <v>1.9292074946373253E-2</v>
      </c>
      <c r="AG102" s="22">
        <v>0</v>
      </c>
      <c r="AH102" s="22">
        <v>1.5405909825518586E-3</v>
      </c>
      <c r="AI102" s="22">
        <v>0</v>
      </c>
      <c r="AJ102" s="22">
        <v>8.339178533005763E-2</v>
      </c>
      <c r="AK102" s="22">
        <v>2.1917144399110855</v>
      </c>
      <c r="AL102" s="22">
        <v>6.4121196287018054E-2</v>
      </c>
      <c r="AM102" s="22">
        <v>1.7572759219712288</v>
      </c>
      <c r="AN102" s="22">
        <v>3.615004848931529</v>
      </c>
      <c r="AP102" s="23">
        <f t="shared" si="11"/>
        <v>5.8294508676978936</v>
      </c>
      <c r="AR102">
        <f t="shared" si="13"/>
        <v>3.6157699999999995</v>
      </c>
    </row>
    <row r="103" spans="1:44" x14ac:dyDescent="0.25">
      <c r="A103" s="1" t="s">
        <v>41</v>
      </c>
      <c r="B103" s="2" t="s">
        <v>88</v>
      </c>
      <c r="C103" s="1" t="s">
        <v>48</v>
      </c>
      <c r="D103" s="2">
        <v>4685</v>
      </c>
      <c r="E103" t="s">
        <v>89</v>
      </c>
      <c r="F103" s="18">
        <v>205</v>
      </c>
      <c r="G103" t="s">
        <v>65</v>
      </c>
      <c r="I103" s="18">
        <v>21</v>
      </c>
      <c r="J103" s="19">
        <v>45.6</v>
      </c>
      <c r="K103" s="19">
        <v>7.0000000000000007E-2</v>
      </c>
      <c r="L103" s="19">
        <v>19.63</v>
      </c>
      <c r="M103" s="19">
        <v>12.54</v>
      </c>
      <c r="N103" s="19">
        <v>0.77</v>
      </c>
      <c r="O103" s="19">
        <v>0.02</v>
      </c>
      <c r="Q103" s="19">
        <v>0.01</v>
      </c>
      <c r="S103" s="19">
        <v>1.01</v>
      </c>
      <c r="T103" s="20">
        <v>3.59</v>
      </c>
      <c r="U103" s="19">
        <v>0.22</v>
      </c>
      <c r="V103" s="19">
        <v>10.14</v>
      </c>
      <c r="W103" s="19">
        <v>7.64</v>
      </c>
      <c r="X103" s="19">
        <f t="shared" si="4"/>
        <v>-3.2236286919831221</v>
      </c>
      <c r="Y103" s="19">
        <f t="shared" si="14"/>
        <v>98.016371308016886</v>
      </c>
      <c r="Z103" s="21"/>
      <c r="AA103" s="22">
        <v>6.6305827711292658</v>
      </c>
      <c r="AB103" s="22">
        <v>7.6536402142648808E-3</v>
      </c>
      <c r="AC103" s="22">
        <v>3.3638548721462103</v>
      </c>
      <c r="AD103" s="22">
        <v>1.524711044462042</v>
      </c>
      <c r="AE103" s="22">
        <v>9.4823574630919144E-2</v>
      </c>
      <c r="AF103" s="22">
        <v>4.334987528096578E-3</v>
      </c>
      <c r="AG103" s="22">
        <v>0</v>
      </c>
      <c r="AH103" s="22">
        <v>1.5577895178310677E-3</v>
      </c>
      <c r="AI103" s="22">
        <v>0</v>
      </c>
      <c r="AJ103" s="22">
        <v>6.2622033017435019E-2</v>
      </c>
      <c r="AK103" s="22">
        <v>2.0992329438706756</v>
      </c>
      <c r="AL103" s="22">
        <v>6.2018018571128056E-2</v>
      </c>
      <c r="AM103" s="22">
        <v>1.8807619504502295</v>
      </c>
      <c r="AN103" s="22">
        <v>3.5128252013796972</v>
      </c>
      <c r="AP103" s="23">
        <f t="shared" si="11"/>
        <v>5.7267516234993039</v>
      </c>
      <c r="AR103">
        <f t="shared" ref="AR103:AR120" si="15">0.289*J103-9.658</f>
        <v>3.5204000000000004</v>
      </c>
    </row>
    <row r="104" spans="1:44" x14ac:dyDescent="0.25">
      <c r="A104" s="1" t="s">
        <v>41</v>
      </c>
      <c r="B104" s="2" t="s">
        <v>88</v>
      </c>
      <c r="C104" s="1" t="s">
        <v>48</v>
      </c>
      <c r="D104" s="2">
        <v>5064</v>
      </c>
      <c r="E104" t="s">
        <v>89</v>
      </c>
      <c r="F104" s="18">
        <v>244</v>
      </c>
      <c r="G104" t="s">
        <v>65</v>
      </c>
      <c r="I104" s="18">
        <v>20</v>
      </c>
      <c r="J104" s="19">
        <v>45.9</v>
      </c>
      <c r="K104" s="19">
        <v>0.23</v>
      </c>
      <c r="L104" s="19">
        <v>20.22</v>
      </c>
      <c r="M104" s="19">
        <v>12.64</v>
      </c>
      <c r="N104" s="19">
        <v>0.7</v>
      </c>
      <c r="O104" s="19">
        <v>0.11</v>
      </c>
      <c r="Q104" s="19">
        <v>0</v>
      </c>
      <c r="S104" s="19">
        <v>1.48</v>
      </c>
      <c r="T104" s="20">
        <v>4.05</v>
      </c>
      <c r="U104" s="19">
        <v>0.26</v>
      </c>
      <c r="V104" s="19">
        <v>9.59</v>
      </c>
      <c r="W104" s="19">
        <v>8.32</v>
      </c>
      <c r="X104" s="19">
        <f t="shared" si="4"/>
        <v>-3.5105485232067508</v>
      </c>
      <c r="Y104" s="19">
        <f t="shared" si="14"/>
        <v>99.989451476793249</v>
      </c>
      <c r="Z104" s="21"/>
      <c r="AA104" s="22">
        <v>6.5552950222161135</v>
      </c>
      <c r="AB104" s="22">
        <v>2.4699635092610632E-2</v>
      </c>
      <c r="AC104" s="22">
        <v>3.4032260787392921</v>
      </c>
      <c r="AD104" s="22">
        <v>1.5094884068192074</v>
      </c>
      <c r="AE104" s="22">
        <v>8.466742199346125E-2</v>
      </c>
      <c r="AF104" s="22">
        <v>2.3417646190078353E-2</v>
      </c>
      <c r="AG104" s="22">
        <v>0</v>
      </c>
      <c r="AH104" s="22">
        <v>0</v>
      </c>
      <c r="AI104" s="22">
        <v>0</v>
      </c>
      <c r="AJ104" s="22">
        <v>9.0128097292911782E-2</v>
      </c>
      <c r="AK104" s="22">
        <v>2.326022471856509</v>
      </c>
      <c r="AL104" s="22">
        <v>7.1988189656395932E-2</v>
      </c>
      <c r="AM104" s="22">
        <v>1.7470574257359053</v>
      </c>
      <c r="AN104" s="22">
        <v>3.7573288378134064</v>
      </c>
      <c r="AP104" s="23">
        <f t="shared" si="11"/>
        <v>5.9268166829072726</v>
      </c>
      <c r="AR104">
        <f t="shared" si="15"/>
        <v>3.6070999999999991</v>
      </c>
    </row>
    <row r="105" spans="1:44" x14ac:dyDescent="0.25">
      <c r="A105" s="1" t="s">
        <v>41</v>
      </c>
      <c r="B105" s="2" t="s">
        <v>88</v>
      </c>
      <c r="C105" s="1" t="s">
        <v>48</v>
      </c>
      <c r="D105" s="2">
        <v>4687</v>
      </c>
      <c r="E105" t="s">
        <v>89</v>
      </c>
      <c r="F105" s="18">
        <v>413</v>
      </c>
      <c r="G105" t="s">
        <v>65</v>
      </c>
      <c r="I105" s="18">
        <v>20</v>
      </c>
      <c r="J105" s="19">
        <v>42.88</v>
      </c>
      <c r="K105" s="19">
        <v>0.53</v>
      </c>
      <c r="L105" s="19">
        <v>20.64</v>
      </c>
      <c r="M105" s="19">
        <v>16.38</v>
      </c>
      <c r="N105" s="19">
        <v>0.77</v>
      </c>
      <c r="O105" s="19">
        <v>0.18</v>
      </c>
      <c r="Q105" s="19">
        <v>0</v>
      </c>
      <c r="S105" s="19">
        <v>0.82</v>
      </c>
      <c r="T105" s="20">
        <v>2.42</v>
      </c>
      <c r="U105" s="19">
        <v>0.23</v>
      </c>
      <c r="V105" s="19">
        <v>9.7899999999999991</v>
      </c>
      <c r="W105" s="19">
        <v>6.94</v>
      </c>
      <c r="X105" s="19">
        <f t="shared" si="4"/>
        <v>-2.928270042194093</v>
      </c>
      <c r="Y105" s="19">
        <f t="shared" si="14"/>
        <v>98.651729957805912</v>
      </c>
      <c r="Z105" s="21"/>
      <c r="AA105" s="22">
        <v>6.3241316674307546</v>
      </c>
      <c r="AB105" s="22">
        <v>5.8776692124191225E-2</v>
      </c>
      <c r="AC105" s="22">
        <v>3.5874504594076928</v>
      </c>
      <c r="AD105" s="22">
        <v>2.0200549136130239</v>
      </c>
      <c r="AE105" s="22">
        <v>9.6177966752573715E-2</v>
      </c>
      <c r="AF105" s="22">
        <v>3.957214850585597E-2</v>
      </c>
      <c r="AG105" s="22">
        <v>0</v>
      </c>
      <c r="AH105" s="22">
        <v>0</v>
      </c>
      <c r="AI105" s="22">
        <v>0</v>
      </c>
      <c r="AJ105" s="22">
        <v>5.1567836343087703E-2</v>
      </c>
      <c r="AK105" s="22">
        <v>1.4352938339205079</v>
      </c>
      <c r="AL105" s="22">
        <v>6.5763105028783617E-2</v>
      </c>
      <c r="AM105" s="22">
        <v>1.8417803505218515</v>
      </c>
      <c r="AN105" s="22">
        <v>3.2365470151953111</v>
      </c>
      <c r="AP105" s="23">
        <f t="shared" si="11"/>
        <v>5.5614576817545984</v>
      </c>
      <c r="AR105">
        <f t="shared" si="15"/>
        <v>2.7343200000000003</v>
      </c>
    </row>
    <row r="106" spans="1:44" x14ac:dyDescent="0.25">
      <c r="A106" s="1" t="s">
        <v>41</v>
      </c>
      <c r="B106" s="2" t="s">
        <v>88</v>
      </c>
      <c r="C106" s="1" t="s">
        <v>48</v>
      </c>
      <c r="D106" s="2">
        <v>4936</v>
      </c>
      <c r="E106" t="s">
        <v>89</v>
      </c>
      <c r="F106" s="18">
        <v>477</v>
      </c>
      <c r="G106" t="s">
        <v>65</v>
      </c>
      <c r="I106" s="18">
        <v>30</v>
      </c>
      <c r="J106" s="19">
        <v>43.99</v>
      </c>
      <c r="K106" s="19">
        <v>0.41</v>
      </c>
      <c r="L106" s="19">
        <v>20.85</v>
      </c>
      <c r="M106" s="19">
        <v>15.24</v>
      </c>
      <c r="N106" s="19">
        <v>0.7</v>
      </c>
      <c r="O106" s="19">
        <v>0.1</v>
      </c>
      <c r="Q106" s="19">
        <v>0</v>
      </c>
      <c r="S106" s="19">
        <v>0.91</v>
      </c>
      <c r="T106" s="20">
        <v>3.02</v>
      </c>
      <c r="U106" s="19">
        <v>0.23</v>
      </c>
      <c r="V106" s="19">
        <v>9.69</v>
      </c>
      <c r="W106" s="19">
        <v>7.84</v>
      </c>
      <c r="X106" s="19">
        <f t="shared" si="4"/>
        <v>-3.3080168776371308</v>
      </c>
      <c r="Y106" s="19">
        <f t="shared" si="14"/>
        <v>99.67198312236286</v>
      </c>
      <c r="Z106" s="21"/>
      <c r="AA106" s="22">
        <v>6.3833893053150437</v>
      </c>
      <c r="AB106" s="22">
        <v>4.4736743866854584E-2</v>
      </c>
      <c r="AC106" s="22">
        <v>3.5656073954851295</v>
      </c>
      <c r="AD106" s="22">
        <v>1.8492068273950149</v>
      </c>
      <c r="AE106" s="22">
        <v>8.6026875493312019E-2</v>
      </c>
      <c r="AF106" s="22">
        <v>2.1630590134139881E-2</v>
      </c>
      <c r="AG106" s="22">
        <v>0</v>
      </c>
      <c r="AH106" s="22">
        <v>0</v>
      </c>
      <c r="AI106" s="22">
        <v>0</v>
      </c>
      <c r="AJ106" s="22">
        <v>5.6306391140839046E-2</v>
      </c>
      <c r="AK106" s="22">
        <v>1.7623154114970909</v>
      </c>
      <c r="AL106" s="22">
        <v>6.4704361126814075E-2</v>
      </c>
      <c r="AM106" s="22">
        <v>1.7936188670073374</v>
      </c>
      <c r="AN106" s="22">
        <v>3.5974084911552739</v>
      </c>
      <c r="AP106" s="23">
        <f t="shared" si="11"/>
        <v>5.712913149186587</v>
      </c>
      <c r="AR106">
        <f t="shared" si="15"/>
        <v>3.0551100000000009</v>
      </c>
    </row>
    <row r="107" spans="1:44" x14ac:dyDescent="0.25">
      <c r="A107" s="1" t="s">
        <v>41</v>
      </c>
      <c r="B107" s="2" t="s">
        <v>88</v>
      </c>
      <c r="C107" s="1" t="s">
        <v>48</v>
      </c>
      <c r="D107" s="2">
        <v>4937</v>
      </c>
      <c r="E107" t="s">
        <v>89</v>
      </c>
      <c r="F107" s="18">
        <v>502</v>
      </c>
      <c r="G107" t="s">
        <v>65</v>
      </c>
      <c r="I107" s="18">
        <v>17</v>
      </c>
      <c r="J107" s="19">
        <v>44.77</v>
      </c>
      <c r="K107" s="19">
        <v>0.32</v>
      </c>
      <c r="L107" s="19">
        <v>21.19</v>
      </c>
      <c r="M107" s="19">
        <v>14.39</v>
      </c>
      <c r="N107" s="19">
        <v>0.67</v>
      </c>
      <c r="O107" s="19">
        <v>0.11</v>
      </c>
      <c r="Q107" s="19">
        <v>0.01</v>
      </c>
      <c r="S107" s="19">
        <v>0.95</v>
      </c>
      <c r="T107" s="20">
        <v>4.32</v>
      </c>
      <c r="U107" s="19">
        <v>0.25</v>
      </c>
      <c r="V107" s="19">
        <v>9.6</v>
      </c>
      <c r="W107" s="19">
        <v>7.46</v>
      </c>
      <c r="X107" s="19">
        <f t="shared" si="4"/>
        <v>-3.1476793248945145</v>
      </c>
      <c r="Y107" s="19">
        <f t="shared" si="14"/>
        <v>100.89232067510549</v>
      </c>
      <c r="Z107" s="21"/>
      <c r="AA107" s="22">
        <v>6.3336653115838146</v>
      </c>
      <c r="AB107" s="22">
        <v>3.4040908242290176E-2</v>
      </c>
      <c r="AC107" s="22">
        <v>3.5328814588910418</v>
      </c>
      <c r="AD107" s="22">
        <v>1.702283781383255</v>
      </c>
      <c r="AE107" s="22">
        <v>8.0275229989010086E-2</v>
      </c>
      <c r="AF107" s="22">
        <v>2.3196993436103489E-2</v>
      </c>
      <c r="AG107" s="22">
        <v>0</v>
      </c>
      <c r="AH107" s="22">
        <v>1.5156186299477225E-3</v>
      </c>
      <c r="AI107" s="22">
        <v>0</v>
      </c>
      <c r="AJ107" s="22">
        <v>5.730737979353788E-2</v>
      </c>
      <c r="AK107" s="22">
        <v>2.4577125619508906</v>
      </c>
      <c r="AL107" s="22">
        <v>6.8567193261913753E-2</v>
      </c>
      <c r="AM107" s="22">
        <v>1.7324003621394808</v>
      </c>
      <c r="AN107" s="22">
        <v>3.337207158133229</v>
      </c>
      <c r="AP107" s="23">
        <f t="shared" si="11"/>
        <v>6.1655718641063526</v>
      </c>
      <c r="AR107">
        <f t="shared" si="15"/>
        <v>3.2805300000000006</v>
      </c>
    </row>
    <row r="108" spans="1:44" x14ac:dyDescent="0.25">
      <c r="A108" s="1" t="s">
        <v>41</v>
      </c>
      <c r="B108" s="2" t="s">
        <v>88</v>
      </c>
      <c r="C108" s="1" t="s">
        <v>48</v>
      </c>
      <c r="D108" s="2">
        <v>4688</v>
      </c>
      <c r="E108" t="s">
        <v>89</v>
      </c>
      <c r="F108" s="18">
        <v>559</v>
      </c>
      <c r="G108" t="s">
        <v>65</v>
      </c>
      <c r="I108" s="18">
        <v>18</v>
      </c>
      <c r="J108" s="19">
        <v>45.88</v>
      </c>
      <c r="K108" s="19">
        <v>0.22</v>
      </c>
      <c r="L108" s="19">
        <v>20.22</v>
      </c>
      <c r="M108" s="19">
        <v>12.84</v>
      </c>
      <c r="N108" s="19">
        <v>0.82</v>
      </c>
      <c r="O108" s="19">
        <v>7.0000000000000007E-2</v>
      </c>
      <c r="Q108" s="19">
        <v>0.01</v>
      </c>
      <c r="S108" s="19">
        <v>1.35</v>
      </c>
      <c r="T108" s="20">
        <v>3.86</v>
      </c>
      <c r="U108" s="19">
        <v>0.23</v>
      </c>
      <c r="V108" s="19">
        <v>9.84</v>
      </c>
      <c r="W108" s="19">
        <v>7.93</v>
      </c>
      <c r="X108" s="19">
        <f t="shared" si="4"/>
        <v>-3.3459915611814344</v>
      </c>
      <c r="Y108" s="19">
        <f t="shared" si="14"/>
        <v>99.924008438818547</v>
      </c>
      <c r="Z108" s="21"/>
      <c r="AA108" s="22">
        <v>6.5573113232213354</v>
      </c>
      <c r="AB108" s="22">
        <v>2.3643306897847004E-2</v>
      </c>
      <c r="AC108" s="22">
        <v>3.4057568450559814</v>
      </c>
      <c r="AD108" s="22">
        <v>1.534512990410047</v>
      </c>
      <c r="AE108" s="22">
        <v>9.9255592519487651E-2</v>
      </c>
      <c r="AF108" s="22">
        <v>1.4913220272654905E-2</v>
      </c>
      <c r="AG108" s="22">
        <v>0</v>
      </c>
      <c r="AH108" s="22">
        <v>1.5311731788499997E-3</v>
      </c>
      <c r="AI108" s="22">
        <v>0</v>
      </c>
      <c r="AJ108" s="22">
        <v>8.2272575602821696E-2</v>
      </c>
      <c r="AK108" s="22">
        <v>2.218549000119443</v>
      </c>
      <c r="AL108" s="22">
        <v>6.3729216295833613E-2</v>
      </c>
      <c r="AM108" s="22">
        <v>1.7939341995751477</v>
      </c>
      <c r="AN108" s="22">
        <v>3.5838671659387908</v>
      </c>
      <c r="AP108" s="23">
        <f t="shared" si="11"/>
        <v>5.8554734516756479</v>
      </c>
      <c r="AR108">
        <f t="shared" si="15"/>
        <v>3.6013200000000012</v>
      </c>
    </row>
    <row r="109" spans="1:44" x14ac:dyDescent="0.25">
      <c r="A109" s="1" t="s">
        <v>41</v>
      </c>
      <c r="B109" s="2" t="s">
        <v>88</v>
      </c>
      <c r="C109" s="1" t="s">
        <v>48</v>
      </c>
      <c r="D109" s="2" t="s">
        <v>90</v>
      </c>
      <c r="E109" t="s">
        <v>89</v>
      </c>
      <c r="F109" s="18">
        <v>653</v>
      </c>
      <c r="G109" t="s">
        <v>65</v>
      </c>
      <c r="I109" s="18">
        <v>19</v>
      </c>
      <c r="J109" s="19">
        <v>43.3</v>
      </c>
      <c r="K109" s="19">
        <v>0.32</v>
      </c>
      <c r="L109" s="19">
        <v>20.89</v>
      </c>
      <c r="M109" s="19">
        <v>15.01</v>
      </c>
      <c r="N109" s="19">
        <v>0.71</v>
      </c>
      <c r="O109" s="19">
        <v>0.09</v>
      </c>
      <c r="Q109" s="19">
        <v>0</v>
      </c>
      <c r="S109" s="19">
        <v>1.1200000000000001</v>
      </c>
      <c r="T109" s="20">
        <v>2.5299999999999998</v>
      </c>
      <c r="U109" s="19">
        <v>0.32</v>
      </c>
      <c r="V109" s="19">
        <v>9.6</v>
      </c>
      <c r="W109" s="19">
        <v>8.17</v>
      </c>
      <c r="X109" s="19">
        <f t="shared" si="4"/>
        <v>-3.4472573839662446</v>
      </c>
      <c r="Y109" s="19">
        <f t="shared" si="14"/>
        <v>98.612742616033742</v>
      </c>
      <c r="Z109" s="21"/>
      <c r="AA109" s="22">
        <v>6.3909261109880822</v>
      </c>
      <c r="AB109" s="22">
        <v>3.5514771362416785E-2</v>
      </c>
      <c r="AC109" s="22">
        <v>3.6336612117187408</v>
      </c>
      <c r="AD109" s="22">
        <v>1.8525065144474204</v>
      </c>
      <c r="AE109" s="22">
        <v>8.8750945544586166E-2</v>
      </c>
      <c r="AF109" s="22">
        <v>1.9801104148612074E-2</v>
      </c>
      <c r="AG109" s="22">
        <v>0</v>
      </c>
      <c r="AH109" s="22">
        <v>0</v>
      </c>
      <c r="AI109" s="22">
        <v>0</v>
      </c>
      <c r="AJ109" s="22">
        <v>7.0487621089424093E-2</v>
      </c>
      <c r="AK109" s="22">
        <v>1.5016742985689564</v>
      </c>
      <c r="AL109" s="22">
        <v>9.1565996510393724E-2</v>
      </c>
      <c r="AM109" s="22">
        <v>1.8074077909917841</v>
      </c>
      <c r="AN109" s="22">
        <v>3.8130656240579794</v>
      </c>
      <c r="AP109" s="23">
        <f t="shared" si="11"/>
        <v>5.522834956778814</v>
      </c>
      <c r="AR109">
        <f t="shared" si="15"/>
        <v>2.8556999999999988</v>
      </c>
    </row>
    <row r="110" spans="1:44" x14ac:dyDescent="0.25">
      <c r="A110" s="1" t="s">
        <v>41</v>
      </c>
      <c r="B110" s="2" t="s">
        <v>88</v>
      </c>
      <c r="C110" s="1" t="s">
        <v>48</v>
      </c>
      <c r="D110" s="2">
        <v>4689</v>
      </c>
      <c r="E110" t="s">
        <v>89</v>
      </c>
      <c r="F110" s="18">
        <v>735</v>
      </c>
      <c r="G110" t="s">
        <v>65</v>
      </c>
      <c r="I110" s="18">
        <v>17</v>
      </c>
      <c r="J110" s="19">
        <v>41.21</v>
      </c>
      <c r="K110" s="19">
        <v>0.42</v>
      </c>
      <c r="L110" s="19">
        <v>20.32</v>
      </c>
      <c r="M110" s="19">
        <v>18.7</v>
      </c>
      <c r="N110" s="19">
        <v>0.66</v>
      </c>
      <c r="O110" s="19">
        <v>0.14000000000000001</v>
      </c>
      <c r="Q110" s="19">
        <v>0</v>
      </c>
      <c r="S110" s="19">
        <v>0.83</v>
      </c>
      <c r="T110" s="20">
        <v>2.02</v>
      </c>
      <c r="U110" s="19">
        <v>0.26</v>
      </c>
      <c r="V110" s="19">
        <v>9.82</v>
      </c>
      <c r="W110" s="19">
        <v>6.08</v>
      </c>
      <c r="X110" s="19">
        <f t="shared" si="4"/>
        <v>-2.5654008438818563</v>
      </c>
      <c r="Y110" s="19">
        <f t="shared" si="14"/>
        <v>97.894599156118133</v>
      </c>
      <c r="Z110" s="21"/>
      <c r="AA110" s="22">
        <v>6.2041836283090674</v>
      </c>
      <c r="AB110" s="22">
        <v>4.7546052318886742E-2</v>
      </c>
      <c r="AC110" s="22">
        <v>3.6052536508841153</v>
      </c>
      <c r="AD110" s="22">
        <v>2.354110188263189</v>
      </c>
      <c r="AE110" s="22">
        <v>8.4152050793567121E-2</v>
      </c>
      <c r="AF110" s="22">
        <v>3.1418182858032925E-2</v>
      </c>
      <c r="AG110" s="22">
        <v>0</v>
      </c>
      <c r="AH110" s="22">
        <v>0</v>
      </c>
      <c r="AI110" s="22">
        <v>0</v>
      </c>
      <c r="AJ110" s="22">
        <v>5.3281820129636212E-2</v>
      </c>
      <c r="AK110" s="22">
        <v>1.2229613297895845</v>
      </c>
      <c r="AL110" s="22">
        <v>7.5886360490523316E-2</v>
      </c>
      <c r="AM110" s="22">
        <v>1.8858299705965162</v>
      </c>
      <c r="AN110" s="22">
        <v>2.8944225373554673</v>
      </c>
      <c r="AP110" s="23">
        <f t="shared" si="11"/>
        <v>5.5496250832164407</v>
      </c>
      <c r="AR110">
        <f t="shared" si="15"/>
        <v>2.25169</v>
      </c>
    </row>
    <row r="111" spans="1:44" x14ac:dyDescent="0.25">
      <c r="A111" s="1" t="s">
        <v>41</v>
      </c>
      <c r="B111" s="2" t="s">
        <v>88</v>
      </c>
      <c r="C111" s="1" t="s">
        <v>48</v>
      </c>
      <c r="D111" s="2">
        <v>4690</v>
      </c>
      <c r="E111" t="s">
        <v>89</v>
      </c>
      <c r="F111" s="18">
        <v>741</v>
      </c>
      <c r="G111" t="s">
        <v>62</v>
      </c>
      <c r="I111" s="18">
        <v>22</v>
      </c>
      <c r="J111" s="19">
        <v>39.56</v>
      </c>
      <c r="K111" s="19">
        <v>1.06</v>
      </c>
      <c r="L111" s="19">
        <v>21.02</v>
      </c>
      <c r="M111" s="19">
        <v>21.18</v>
      </c>
      <c r="N111" s="19">
        <v>0.66</v>
      </c>
      <c r="O111" s="19">
        <v>0.42</v>
      </c>
      <c r="Q111" s="19">
        <v>0</v>
      </c>
      <c r="S111" s="19">
        <v>0.73</v>
      </c>
      <c r="T111" s="20">
        <v>1.81</v>
      </c>
      <c r="U111" s="19">
        <v>0.31</v>
      </c>
      <c r="V111" s="19">
        <v>9.25</v>
      </c>
      <c r="W111" s="19">
        <v>4.3499999999999996</v>
      </c>
      <c r="X111" s="19">
        <f t="shared" si="4"/>
        <v>-1.8354430379746833</v>
      </c>
      <c r="Y111" s="19">
        <f t="shared" si="14"/>
        <v>98.51455696202531</v>
      </c>
      <c r="Z111" s="21"/>
      <c r="AA111" s="22">
        <v>5.930112560136009</v>
      </c>
      <c r="AB111" s="22">
        <v>0.11948012378015165</v>
      </c>
      <c r="AC111" s="22">
        <v>3.7133805511691071</v>
      </c>
      <c r="AD111" s="22">
        <v>2.6548241597526636</v>
      </c>
      <c r="AE111" s="22">
        <v>8.3789447997809963E-2</v>
      </c>
      <c r="AF111" s="22">
        <v>9.3848415122762721E-2</v>
      </c>
      <c r="AG111" s="22">
        <v>0</v>
      </c>
      <c r="AH111" s="22">
        <v>0</v>
      </c>
      <c r="AI111" s="22">
        <v>0</v>
      </c>
      <c r="AJ111" s="22">
        <v>4.6660398648344904E-2</v>
      </c>
      <c r="AK111" s="22">
        <v>1.0910999987978172</v>
      </c>
      <c r="AL111" s="22">
        <v>9.0090022524325436E-2</v>
      </c>
      <c r="AM111" s="22">
        <v>1.7687131451110756</v>
      </c>
      <c r="AN111" s="22">
        <v>2.0619220070331878</v>
      </c>
      <c r="AP111" s="23">
        <f t="shared" si="11"/>
        <v>5.6865352567563221</v>
      </c>
      <c r="AR111">
        <f t="shared" si="15"/>
        <v>1.7748400000000011</v>
      </c>
    </row>
    <row r="112" spans="1:44" x14ac:dyDescent="0.25">
      <c r="A112" s="1" t="s">
        <v>41</v>
      </c>
      <c r="B112" s="2" t="s">
        <v>88</v>
      </c>
      <c r="C112" s="1" t="s">
        <v>48</v>
      </c>
      <c r="D112" s="2">
        <v>4691</v>
      </c>
      <c r="E112" t="s">
        <v>89</v>
      </c>
      <c r="F112" s="18">
        <v>749</v>
      </c>
      <c r="G112" t="s">
        <v>62</v>
      </c>
      <c r="I112" s="18">
        <v>13</v>
      </c>
      <c r="J112" s="19">
        <v>39.58</v>
      </c>
      <c r="K112" s="19">
        <v>0.75</v>
      </c>
      <c r="L112" s="19">
        <v>19.93</v>
      </c>
      <c r="M112" s="19">
        <v>20.11</v>
      </c>
      <c r="N112" s="19">
        <v>0.59</v>
      </c>
      <c r="O112" s="19">
        <v>0.7</v>
      </c>
      <c r="Q112" s="19">
        <v>0</v>
      </c>
      <c r="S112" s="19">
        <v>0.71</v>
      </c>
      <c r="T112" s="20">
        <v>1.41</v>
      </c>
      <c r="U112" s="19">
        <v>0.28999999999999998</v>
      </c>
      <c r="V112" s="19">
        <v>9.64</v>
      </c>
      <c r="W112" s="19">
        <v>3.78</v>
      </c>
      <c r="X112" s="19">
        <f t="shared" si="4"/>
        <v>-1.5949367088607593</v>
      </c>
      <c r="Y112" s="19">
        <f t="shared" si="14"/>
        <v>95.895063291139252</v>
      </c>
      <c r="Z112" s="21"/>
      <c r="AA112" s="22">
        <v>6.0767399430041324</v>
      </c>
      <c r="AB112" s="22">
        <v>8.6584323706732386E-2</v>
      </c>
      <c r="AC112" s="22">
        <v>3.6060542215474465</v>
      </c>
      <c r="AD112" s="22">
        <v>2.581725611772987</v>
      </c>
      <c r="AE112" s="22">
        <v>7.6715940303713412E-2</v>
      </c>
      <c r="AF112" s="22">
        <v>0.16020051192714033</v>
      </c>
      <c r="AG112" s="22">
        <v>0</v>
      </c>
      <c r="AH112" s="22">
        <v>0</v>
      </c>
      <c r="AI112" s="22">
        <v>0</v>
      </c>
      <c r="AJ112" s="22">
        <v>4.6480644424501748E-2</v>
      </c>
      <c r="AK112" s="22">
        <v>0.87054915881095629</v>
      </c>
      <c r="AL112" s="22">
        <v>8.6317967714690594E-2</v>
      </c>
      <c r="AM112" s="22">
        <v>1.887908369556369</v>
      </c>
      <c r="AN112" s="22">
        <v>1.8351137273371743</v>
      </c>
      <c r="AP112" s="23">
        <f t="shared" si="11"/>
        <v>5.4585697110731086</v>
      </c>
      <c r="AR112">
        <f t="shared" si="15"/>
        <v>1.780619999999999</v>
      </c>
    </row>
    <row r="113" spans="1:44" x14ac:dyDescent="0.25">
      <c r="A113" s="1" t="s">
        <v>41</v>
      </c>
      <c r="B113" s="2" t="s">
        <v>88</v>
      </c>
      <c r="C113" s="1" t="s">
        <v>48</v>
      </c>
      <c r="D113" s="2">
        <v>4801</v>
      </c>
      <c r="E113" t="s">
        <v>89</v>
      </c>
      <c r="F113" s="18">
        <v>774</v>
      </c>
      <c r="G113" t="s">
        <v>62</v>
      </c>
      <c r="I113" s="18">
        <v>24</v>
      </c>
      <c r="J113" s="19">
        <v>37.770000000000003</v>
      </c>
      <c r="K113" s="19">
        <v>1.32</v>
      </c>
      <c r="L113" s="19">
        <v>20.85</v>
      </c>
      <c r="M113" s="19">
        <v>22.08</v>
      </c>
      <c r="N113" s="19">
        <v>0.52</v>
      </c>
      <c r="O113" s="19">
        <v>0.93</v>
      </c>
      <c r="Q113" s="19">
        <v>0.01</v>
      </c>
      <c r="S113" s="19">
        <v>0.55000000000000004</v>
      </c>
      <c r="T113" s="20">
        <v>1.41</v>
      </c>
      <c r="U113" s="19">
        <v>0.32</v>
      </c>
      <c r="V113" s="19">
        <v>9.64</v>
      </c>
      <c r="W113" s="19">
        <v>3.54</v>
      </c>
      <c r="X113" s="19">
        <f t="shared" si="4"/>
        <v>-1.4936708860759493</v>
      </c>
      <c r="Y113" s="19">
        <f t="shared" si="14"/>
        <v>97.446329113924065</v>
      </c>
      <c r="Z113" s="21"/>
      <c r="AA113" s="22">
        <v>5.7666518141134606</v>
      </c>
      <c r="AB113" s="22">
        <v>0.15154228134299338</v>
      </c>
      <c r="AC113" s="22">
        <v>3.7515686428354686</v>
      </c>
      <c r="AD113" s="22">
        <v>2.8188954303690159</v>
      </c>
      <c r="AE113" s="22">
        <v>6.7238625740475205E-2</v>
      </c>
      <c r="AF113" s="22">
        <v>0.21165605251912145</v>
      </c>
      <c r="AG113" s="22">
        <v>0</v>
      </c>
      <c r="AH113" s="22">
        <v>1.6356812074883788E-3</v>
      </c>
      <c r="AI113" s="22">
        <v>0</v>
      </c>
      <c r="AJ113" s="22">
        <v>3.5806210904025242E-2</v>
      </c>
      <c r="AK113" s="22">
        <v>0.86571548181718261</v>
      </c>
      <c r="AL113" s="22">
        <v>9.4718556557287684E-2</v>
      </c>
      <c r="AM113" s="22">
        <v>1.8774258607170731</v>
      </c>
      <c r="AN113" s="22">
        <v>1.7090561446866155</v>
      </c>
      <c r="AP113" s="23">
        <f t="shared" si="11"/>
        <v>5.6349040099452079</v>
      </c>
      <c r="AR113">
        <f t="shared" si="15"/>
        <v>1.2575300000000009</v>
      </c>
    </row>
    <row r="114" spans="1:44" x14ac:dyDescent="0.25">
      <c r="A114" s="1" t="s">
        <v>41</v>
      </c>
      <c r="B114" s="2" t="s">
        <v>88</v>
      </c>
      <c r="C114" s="1" t="s">
        <v>48</v>
      </c>
      <c r="D114" s="2">
        <v>5171</v>
      </c>
      <c r="E114" t="s">
        <v>89</v>
      </c>
      <c r="F114" s="18">
        <v>800</v>
      </c>
      <c r="G114" t="s">
        <v>62</v>
      </c>
      <c r="I114" s="18">
        <v>24</v>
      </c>
      <c r="J114" s="19">
        <v>37.799999999999997</v>
      </c>
      <c r="K114" s="19">
        <v>1.37</v>
      </c>
      <c r="L114" s="19">
        <v>19.98</v>
      </c>
      <c r="M114" s="19">
        <v>22.66</v>
      </c>
      <c r="N114" s="19">
        <v>0.5</v>
      </c>
      <c r="O114" s="19">
        <v>1</v>
      </c>
      <c r="Q114" s="19">
        <v>0.01</v>
      </c>
      <c r="S114" s="19">
        <v>0.49</v>
      </c>
      <c r="T114" s="20">
        <v>1.26</v>
      </c>
      <c r="U114" s="19">
        <v>0.31</v>
      </c>
      <c r="V114" s="19">
        <v>9.2899999999999991</v>
      </c>
      <c r="W114" s="19">
        <v>4.72</v>
      </c>
      <c r="X114" s="19">
        <f t="shared" si="4"/>
        <v>-1.991561181434599</v>
      </c>
      <c r="Y114" s="19">
        <f t="shared" si="14"/>
        <v>97.398438818565381</v>
      </c>
      <c r="Z114" s="21"/>
      <c r="AA114" s="22">
        <v>5.8269432484918644</v>
      </c>
      <c r="AB114" s="22">
        <v>0.15880080524136189</v>
      </c>
      <c r="AC114" s="22">
        <v>3.6297320416038437</v>
      </c>
      <c r="AD114" s="22">
        <v>2.9208687717910276</v>
      </c>
      <c r="AE114" s="22">
        <v>6.5276631114115233E-2</v>
      </c>
      <c r="AF114" s="22">
        <v>0.2297841067478146</v>
      </c>
      <c r="AG114" s="22">
        <v>0</v>
      </c>
      <c r="AH114" s="22">
        <v>1.6514708313963386E-3</v>
      </c>
      <c r="AI114" s="22">
        <v>0</v>
      </c>
      <c r="AJ114" s="22">
        <v>3.220801793478089E-2</v>
      </c>
      <c r="AK114" s="22">
        <v>0.78108601153367085</v>
      </c>
      <c r="AL114" s="22">
        <v>9.2644369505192212E-2</v>
      </c>
      <c r="AM114" s="22">
        <v>1.8267273003132163</v>
      </c>
      <c r="AN114" s="22">
        <v>2.3007387660032395</v>
      </c>
      <c r="AP114" s="23">
        <f t="shared" si="11"/>
        <v>5.6141430873550924</v>
      </c>
      <c r="AR114">
        <f t="shared" si="15"/>
        <v>1.2661999999999995</v>
      </c>
    </row>
    <row r="115" spans="1:44" x14ac:dyDescent="0.25">
      <c r="A115" s="1" t="s">
        <v>41</v>
      </c>
      <c r="B115" s="2" t="s">
        <v>88</v>
      </c>
      <c r="C115" s="1" t="s">
        <v>48</v>
      </c>
      <c r="D115" s="2">
        <v>4802</v>
      </c>
      <c r="E115" t="s">
        <v>89</v>
      </c>
      <c r="F115" s="18">
        <v>860</v>
      </c>
      <c r="G115" t="s">
        <v>62</v>
      </c>
      <c r="I115" s="18">
        <v>14</v>
      </c>
      <c r="J115" s="19">
        <v>37.93</v>
      </c>
      <c r="K115" s="19">
        <v>1.21</v>
      </c>
      <c r="L115" s="19">
        <v>20.46</v>
      </c>
      <c r="M115" s="19">
        <v>22.43</v>
      </c>
      <c r="N115" s="19">
        <v>0.56999999999999995</v>
      </c>
      <c r="O115" s="19">
        <v>0.44</v>
      </c>
      <c r="Q115" s="19">
        <v>0.01</v>
      </c>
      <c r="S115" s="19">
        <v>0.62</v>
      </c>
      <c r="T115" s="20">
        <v>1.19</v>
      </c>
      <c r="U115" s="19">
        <v>0.3</v>
      </c>
      <c r="V115" s="19">
        <v>9.59</v>
      </c>
      <c r="W115" s="19">
        <v>3.44</v>
      </c>
      <c r="X115" s="19">
        <f t="shared" si="4"/>
        <v>-1.451476793248945</v>
      </c>
      <c r="Y115" s="19">
        <f t="shared" si="14"/>
        <v>96.738523206751054</v>
      </c>
      <c r="Z115" s="21"/>
      <c r="AA115" s="22">
        <v>5.8482649309328139</v>
      </c>
      <c r="AB115" s="22">
        <v>0.14028547615412906</v>
      </c>
      <c r="AC115" s="22">
        <v>3.7177477358625022</v>
      </c>
      <c r="AD115" s="22">
        <v>2.8918557151084445</v>
      </c>
      <c r="AE115" s="22">
        <v>7.4431674776816378E-2</v>
      </c>
      <c r="AF115" s="22">
        <v>0.10112717388742577</v>
      </c>
      <c r="AG115" s="22">
        <v>0</v>
      </c>
      <c r="AH115" s="22">
        <v>1.6518329105874299E-3</v>
      </c>
      <c r="AI115" s="22">
        <v>0</v>
      </c>
      <c r="AJ115" s="22">
        <v>4.076193723772939E-2</v>
      </c>
      <c r="AK115" s="22">
        <v>0.73785408068697633</v>
      </c>
      <c r="AL115" s="22">
        <v>8.9675498185617694E-2</v>
      </c>
      <c r="AM115" s="22">
        <v>1.8861308545878472</v>
      </c>
      <c r="AN115" s="22">
        <v>1.6771772437502956</v>
      </c>
      <c r="AP115" s="23">
        <f t="shared" si="11"/>
        <v>5.5132186203196945</v>
      </c>
      <c r="AR115">
        <f t="shared" si="15"/>
        <v>1.3037700000000001</v>
      </c>
    </row>
    <row r="116" spans="1:44" x14ac:dyDescent="0.25">
      <c r="A116" s="1" t="s">
        <v>41</v>
      </c>
      <c r="B116" s="2" t="s">
        <v>88</v>
      </c>
      <c r="C116" s="1" t="s">
        <v>48</v>
      </c>
      <c r="D116" s="2" t="s">
        <v>91</v>
      </c>
      <c r="E116" t="s">
        <v>89</v>
      </c>
      <c r="F116" s="18">
        <v>988</v>
      </c>
      <c r="G116" t="s">
        <v>62</v>
      </c>
      <c r="I116" s="18">
        <v>30</v>
      </c>
      <c r="J116" s="19">
        <v>37.92</v>
      </c>
      <c r="K116" s="19">
        <v>0.92</v>
      </c>
      <c r="L116" s="19">
        <v>20.02</v>
      </c>
      <c r="M116" s="19">
        <v>23.1</v>
      </c>
      <c r="N116" s="19">
        <v>0.6</v>
      </c>
      <c r="O116" s="19">
        <v>1.29</v>
      </c>
      <c r="Q116" s="19">
        <v>0.01</v>
      </c>
      <c r="S116" s="19">
        <v>0.47</v>
      </c>
      <c r="T116" s="20">
        <v>1.1000000000000001</v>
      </c>
      <c r="U116" s="19">
        <v>0.31</v>
      </c>
      <c r="V116" s="19">
        <v>9.48</v>
      </c>
      <c r="W116" s="19">
        <v>4.72</v>
      </c>
      <c r="X116" s="19">
        <f t="shared" si="4"/>
        <v>-1.991561181434599</v>
      </c>
      <c r="Y116" s="19">
        <f t="shared" si="14"/>
        <v>97.948438818565407</v>
      </c>
      <c r="Z116" s="21"/>
      <c r="AA116" s="22">
        <v>5.8326061379944489</v>
      </c>
      <c r="AB116" s="22">
        <v>0.10640579819878024</v>
      </c>
      <c r="AC116" s="22">
        <v>3.6290126986536162</v>
      </c>
      <c r="AD116" s="22">
        <v>2.9710465292654793</v>
      </c>
      <c r="AE116" s="22">
        <v>7.8159957061839203E-2</v>
      </c>
      <c r="AF116" s="22">
        <v>0.29577061930353005</v>
      </c>
      <c r="AG116" s="22">
        <v>0</v>
      </c>
      <c r="AH116" s="22">
        <v>1.6478445536040399E-3</v>
      </c>
      <c r="AI116" s="22">
        <v>0</v>
      </c>
      <c r="AJ116" s="22">
        <v>3.0825569628157447E-2</v>
      </c>
      <c r="AK116" s="22">
        <v>0.68040317819763085</v>
      </c>
      <c r="AL116" s="22">
        <v>9.244094222489678E-2</v>
      </c>
      <c r="AM116" s="22">
        <v>1.8599945688466371</v>
      </c>
      <c r="AN116" s="22">
        <v>2.295686834274004</v>
      </c>
      <c r="AP116" s="23">
        <f t="shared" si="11"/>
        <v>5.5950527632289297</v>
      </c>
      <c r="AR116">
        <f t="shared" si="15"/>
        <v>1.3008799999999994</v>
      </c>
    </row>
    <row r="117" spans="1:44" x14ac:dyDescent="0.25">
      <c r="A117" s="1" t="s">
        <v>41</v>
      </c>
      <c r="B117" s="2" t="s">
        <v>88</v>
      </c>
      <c r="C117" s="1" t="s">
        <v>48</v>
      </c>
      <c r="D117" s="2">
        <v>4940</v>
      </c>
      <c r="E117" t="s">
        <v>89</v>
      </c>
      <c r="F117" s="18">
        <v>1025</v>
      </c>
      <c r="G117" t="s">
        <v>62</v>
      </c>
      <c r="I117" s="18">
        <v>21</v>
      </c>
      <c r="J117" s="19">
        <v>33.93</v>
      </c>
      <c r="K117" s="19">
        <v>1.33</v>
      </c>
      <c r="L117" s="19">
        <v>19.34</v>
      </c>
      <c r="M117" s="19">
        <v>23.84</v>
      </c>
      <c r="N117" s="19">
        <v>0.64</v>
      </c>
      <c r="O117" s="19">
        <v>0.8</v>
      </c>
      <c r="Q117" s="19">
        <v>0</v>
      </c>
      <c r="S117" s="19">
        <v>0.51</v>
      </c>
      <c r="T117" s="20">
        <v>1.35</v>
      </c>
      <c r="U117" s="19">
        <v>0.28000000000000003</v>
      </c>
      <c r="V117" s="19">
        <v>9.14</v>
      </c>
      <c r="W117" s="19">
        <v>4.3099999999999996</v>
      </c>
      <c r="X117" s="19">
        <f t="shared" si="4"/>
        <v>-1.8185654008438816</v>
      </c>
      <c r="Y117" s="19">
        <f t="shared" si="14"/>
        <v>93.651434599156119</v>
      </c>
      <c r="Z117" s="21"/>
      <c r="AA117" s="22">
        <v>5.5440465069086038</v>
      </c>
      <c r="AB117" s="22">
        <v>0.16340968422421689</v>
      </c>
      <c r="AC117" s="22">
        <v>3.7241706035747293</v>
      </c>
      <c r="AD117" s="22">
        <v>3.2572598622363422</v>
      </c>
      <c r="AE117" s="22">
        <v>8.8564916793918355E-2</v>
      </c>
      <c r="AF117" s="22">
        <v>0.19485160641857613</v>
      </c>
      <c r="AG117" s="22">
        <v>0</v>
      </c>
      <c r="AH117" s="22">
        <v>0</v>
      </c>
      <c r="AI117" s="22">
        <v>0</v>
      </c>
      <c r="AJ117" s="22">
        <v>3.5533019325029822E-2</v>
      </c>
      <c r="AK117" s="22">
        <v>0.88706633998878515</v>
      </c>
      <c r="AL117" s="22">
        <v>8.8697092573257461E-2</v>
      </c>
      <c r="AM117" s="22">
        <v>1.9050142019597796</v>
      </c>
      <c r="AN117" s="22">
        <v>2.2268788898539511</v>
      </c>
      <c r="AP117" s="23">
        <f t="shared" si="11"/>
        <v>5.8593695201451705</v>
      </c>
      <c r="AR117">
        <f t="shared" si="15"/>
        <v>0.14776999999999951</v>
      </c>
    </row>
    <row r="118" spans="1:44" x14ac:dyDescent="0.25">
      <c r="A118" s="1" t="s">
        <v>41</v>
      </c>
      <c r="B118" s="2" t="s">
        <v>88</v>
      </c>
      <c r="C118" s="1" t="s">
        <v>48</v>
      </c>
      <c r="D118" s="2" t="s">
        <v>92</v>
      </c>
      <c r="E118" t="s">
        <v>89</v>
      </c>
      <c r="F118" s="18">
        <v>1245</v>
      </c>
      <c r="G118" t="s">
        <v>62</v>
      </c>
      <c r="I118" s="18">
        <v>21</v>
      </c>
      <c r="J118" s="19">
        <v>37.4</v>
      </c>
      <c r="K118" s="19">
        <v>1.2</v>
      </c>
      <c r="L118" s="19">
        <v>19.88</v>
      </c>
      <c r="M118" s="19">
        <v>23.78</v>
      </c>
      <c r="N118" s="19">
        <v>0.64</v>
      </c>
      <c r="O118" s="19">
        <v>0.72</v>
      </c>
      <c r="Q118" s="19">
        <v>0</v>
      </c>
      <c r="S118" s="19">
        <v>0.5</v>
      </c>
      <c r="T118" s="20">
        <v>0.94</v>
      </c>
      <c r="U118" s="19">
        <v>0.28000000000000003</v>
      </c>
      <c r="V118" s="19">
        <v>9.35</v>
      </c>
      <c r="W118" s="19">
        <v>4.22</v>
      </c>
      <c r="X118" s="19">
        <f t="shared" si="4"/>
        <v>-1.7805907172995779</v>
      </c>
      <c r="Y118" s="19">
        <f t="shared" si="14"/>
        <v>97.129409282700422</v>
      </c>
      <c r="Z118" s="21"/>
      <c r="AA118" s="22">
        <v>5.8157122815921936</v>
      </c>
      <c r="AB118" s="22">
        <v>0.14031228629827078</v>
      </c>
      <c r="AC118" s="22">
        <v>3.6431561282792098</v>
      </c>
      <c r="AD118" s="22">
        <v>3.0920486063211912</v>
      </c>
      <c r="AE118" s="22">
        <v>8.4284948220895314E-2</v>
      </c>
      <c r="AF118" s="22">
        <v>0.16689172571986358</v>
      </c>
      <c r="AG118" s="22">
        <v>0</v>
      </c>
      <c r="AH118" s="22">
        <v>0</v>
      </c>
      <c r="AI118" s="22">
        <v>0</v>
      </c>
      <c r="AJ118" s="22">
        <v>3.3152802446273472E-2</v>
      </c>
      <c r="AK118" s="22">
        <v>0.58781205793830471</v>
      </c>
      <c r="AL118" s="22">
        <v>8.4410736502767411E-2</v>
      </c>
      <c r="AM118" s="22">
        <v>1.8546071861892723</v>
      </c>
      <c r="AN118" s="22">
        <v>2.0750094767315064</v>
      </c>
      <c r="AP118" s="23">
        <f t="shared" si="11"/>
        <v>5.5302180343699305</v>
      </c>
      <c r="AR118">
        <f t="shared" si="15"/>
        <v>1.150599999999999</v>
      </c>
    </row>
    <row r="119" spans="1:44" x14ac:dyDescent="0.25">
      <c r="A119" s="1" t="s">
        <v>41</v>
      </c>
      <c r="B119" s="2" t="s">
        <v>88</v>
      </c>
      <c r="C119" s="1" t="s">
        <v>48</v>
      </c>
      <c r="D119" s="2">
        <v>4942</v>
      </c>
      <c r="E119" t="s">
        <v>89</v>
      </c>
      <c r="F119" s="18">
        <v>1400</v>
      </c>
      <c r="G119" t="s">
        <v>62</v>
      </c>
      <c r="I119" s="18">
        <v>26</v>
      </c>
      <c r="J119" s="19">
        <v>39.21</v>
      </c>
      <c r="K119" s="19">
        <v>1.45</v>
      </c>
      <c r="L119" s="19">
        <v>20.02</v>
      </c>
      <c r="M119" s="19">
        <v>21.93</v>
      </c>
      <c r="N119" s="19">
        <v>0.56999999999999995</v>
      </c>
      <c r="O119" s="19">
        <v>1.25</v>
      </c>
      <c r="Q119" s="19">
        <v>0.01</v>
      </c>
      <c r="S119" s="19">
        <v>0.52</v>
      </c>
      <c r="T119" s="20">
        <v>1.47</v>
      </c>
      <c r="U119" s="19">
        <v>0.27</v>
      </c>
      <c r="V119" s="19">
        <v>9.34</v>
      </c>
      <c r="W119" s="19">
        <v>4.84</v>
      </c>
      <c r="X119" s="19">
        <f t="shared" si="4"/>
        <v>-2.0421940928270041</v>
      </c>
      <c r="Y119" s="19">
        <f t="shared" si="14"/>
        <v>98.837805907173006</v>
      </c>
      <c r="Z119" s="21"/>
      <c r="AA119" s="22">
        <v>5.9095443407566215</v>
      </c>
      <c r="AB119" s="22">
        <v>0.16432676295169835</v>
      </c>
      <c r="AC119" s="22">
        <v>3.5559145758852124</v>
      </c>
      <c r="AD119" s="22">
        <v>2.7637511514055286</v>
      </c>
      <c r="AE119" s="22">
        <v>7.27563240923286E-2</v>
      </c>
      <c r="AF119" s="22">
        <v>0.28082655013797164</v>
      </c>
      <c r="AG119" s="22">
        <v>0</v>
      </c>
      <c r="AH119" s="22">
        <v>1.6146525111713191E-3</v>
      </c>
      <c r="AI119" s="22">
        <v>0</v>
      </c>
      <c r="AJ119" s="22">
        <v>3.3417920986354537E-2</v>
      </c>
      <c r="AK119" s="22">
        <v>0.89095098965821118</v>
      </c>
      <c r="AL119" s="22">
        <v>7.889132772878879E-2</v>
      </c>
      <c r="AM119" s="22">
        <v>1.7956142628437237</v>
      </c>
      <c r="AN119" s="22">
        <v>2.3066347898957886</v>
      </c>
      <c r="AP119" s="23">
        <f t="shared" si="11"/>
        <v>5.6396853473987427</v>
      </c>
      <c r="AR119">
        <f t="shared" si="15"/>
        <v>1.6736900000000006</v>
      </c>
    </row>
    <row r="120" spans="1:44" x14ac:dyDescent="0.25">
      <c r="A120" s="1" t="s">
        <v>41</v>
      </c>
      <c r="B120" s="2" t="s">
        <v>88</v>
      </c>
      <c r="C120" s="1" t="s">
        <v>48</v>
      </c>
      <c r="D120" s="2">
        <v>4693</v>
      </c>
      <c r="E120" t="s">
        <v>89</v>
      </c>
      <c r="F120" s="18">
        <v>1579</v>
      </c>
      <c r="G120" t="s">
        <v>62</v>
      </c>
      <c r="I120" s="18">
        <v>10</v>
      </c>
      <c r="J120" s="19">
        <v>39.57</v>
      </c>
      <c r="K120" s="19">
        <v>0.5</v>
      </c>
      <c r="L120" s="19">
        <v>19.93</v>
      </c>
      <c r="M120" s="19">
        <v>19.64</v>
      </c>
      <c r="N120" s="19">
        <v>0.75</v>
      </c>
      <c r="O120" s="19">
        <v>0.88</v>
      </c>
      <c r="Q120" s="19">
        <v>0.01</v>
      </c>
      <c r="S120" s="19">
        <v>0.49</v>
      </c>
      <c r="T120" s="20">
        <v>1.49</v>
      </c>
      <c r="U120" s="19">
        <v>0.28999999999999998</v>
      </c>
      <c r="V120" s="19">
        <v>9.77</v>
      </c>
      <c r="W120" s="19">
        <v>3.93</v>
      </c>
      <c r="X120" s="19">
        <f t="shared" si="4"/>
        <v>-1.6582278481012658</v>
      </c>
      <c r="Y120" s="19">
        <f t="shared" si="14"/>
        <v>95.591772151898738</v>
      </c>
      <c r="Z120" s="21"/>
      <c r="AA120" s="22">
        <v>6.0827427461534853</v>
      </c>
      <c r="AB120" s="22">
        <v>5.7794504975561982E-2</v>
      </c>
      <c r="AC120" s="22">
        <v>3.6105286106167012</v>
      </c>
      <c r="AD120" s="22">
        <v>2.5245154574761584</v>
      </c>
      <c r="AE120" s="22">
        <v>9.764126615902316E-2</v>
      </c>
      <c r="AF120" s="22">
        <v>0.20164481994004288</v>
      </c>
      <c r="AG120" s="22">
        <v>0</v>
      </c>
      <c r="AH120" s="22">
        <v>1.6468548315076326E-3</v>
      </c>
      <c r="AI120" s="22">
        <v>0</v>
      </c>
      <c r="AJ120" s="22">
        <v>3.2117993815446798E-2</v>
      </c>
      <c r="AK120" s="22">
        <v>0.92108348217478309</v>
      </c>
      <c r="AL120" s="22">
        <v>8.6425070977008481E-2</v>
      </c>
      <c r="AM120" s="22">
        <v>1.9157418198529983</v>
      </c>
      <c r="AN120" s="22">
        <v>1.9103030656696096</v>
      </c>
      <c r="AP120" s="23">
        <f t="shared" si="11"/>
        <v>5.4975977423272635</v>
      </c>
      <c r="AR120">
        <f t="shared" si="15"/>
        <v>1.77773</v>
      </c>
    </row>
    <row r="121" spans="1:44" x14ac:dyDescent="0.25">
      <c r="A121" s="1"/>
      <c r="B121" s="2"/>
      <c r="C121" s="1"/>
      <c r="T121" s="20"/>
      <c r="U121" s="19"/>
      <c r="Z121" s="21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P121" s="23"/>
    </row>
    <row r="122" spans="1:44" x14ac:dyDescent="0.25">
      <c r="A122" s="1"/>
      <c r="B122" s="2"/>
      <c r="C122" s="1"/>
      <c r="U122" s="19"/>
      <c r="W122" s="20"/>
      <c r="Z122" s="21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P122" s="23"/>
    </row>
    <row r="123" spans="1:44" s="31" customFormat="1" x14ac:dyDescent="0.25">
      <c r="A123" s="28" t="s">
        <v>41</v>
      </c>
      <c r="B123" s="29" t="s">
        <v>88</v>
      </c>
      <c r="C123" s="30" t="s">
        <v>93</v>
      </c>
      <c r="D123" s="29">
        <v>5423</v>
      </c>
      <c r="E123" s="31" t="s">
        <v>94</v>
      </c>
      <c r="F123" s="30"/>
      <c r="G123" s="31" t="s">
        <v>65</v>
      </c>
      <c r="I123" s="30">
        <v>14</v>
      </c>
      <c r="J123" s="32">
        <v>48.415875</v>
      </c>
      <c r="K123" s="32">
        <v>0.08</v>
      </c>
      <c r="L123" s="32">
        <v>19.059999999999999</v>
      </c>
      <c r="M123" s="32">
        <v>8.9600000000000009</v>
      </c>
      <c r="N123" s="32">
        <v>1.92</v>
      </c>
      <c r="O123" s="32">
        <v>0.02</v>
      </c>
      <c r="P123" s="32"/>
      <c r="Q123" s="32">
        <v>0</v>
      </c>
      <c r="R123" s="32"/>
      <c r="S123" s="32">
        <v>2.2200000000000002</v>
      </c>
      <c r="T123" s="32">
        <v>3.59</v>
      </c>
      <c r="U123" s="32">
        <v>0.21</v>
      </c>
      <c r="V123" s="32">
        <v>9.65</v>
      </c>
      <c r="W123" s="33">
        <v>8.4499999999999993</v>
      </c>
      <c r="X123" s="32">
        <f t="shared" ref="X123:X134" si="16">-W123/2.37</f>
        <v>-3.5654008438818563</v>
      </c>
      <c r="Y123" s="32">
        <f t="shared" ref="Y123:Y134" si="17">SUM(J123:X123)</f>
        <v>99.010474156118136</v>
      </c>
      <c r="AA123" s="34">
        <v>6.9235878155455204</v>
      </c>
      <c r="AB123" s="34">
        <v>8.6023389677081143E-3</v>
      </c>
      <c r="AC123" s="34">
        <v>3.2121543742371719</v>
      </c>
      <c r="AD123" s="34">
        <v>1.071407250580743</v>
      </c>
      <c r="AE123" s="34">
        <v>0.2325323541651689</v>
      </c>
      <c r="AF123" s="34">
        <v>4.2632854702882922E-3</v>
      </c>
      <c r="AG123" s="34">
        <v>0</v>
      </c>
      <c r="AH123" s="34">
        <v>0</v>
      </c>
      <c r="AI123" s="34">
        <v>0</v>
      </c>
      <c r="AJ123" s="34">
        <v>0.13536778578904632</v>
      </c>
      <c r="AK123" s="34">
        <v>2.0645109704119506</v>
      </c>
      <c r="AL123" s="34">
        <v>5.8219847345585045E-2</v>
      </c>
      <c r="AM123" s="34">
        <v>1.7602718752565887</v>
      </c>
      <c r="AN123" s="34">
        <v>3.8209948458835341</v>
      </c>
      <c r="AP123" s="34">
        <f t="shared" si="11"/>
        <v>5.5170583893785512</v>
      </c>
      <c r="AR123" s="31">
        <f t="shared" ref="AR123:AR165" si="18">0.289*J123-9.658</f>
        <v>4.3341878749999996</v>
      </c>
    </row>
    <row r="124" spans="1:44" s="31" customFormat="1" x14ac:dyDescent="0.25">
      <c r="A124" s="28" t="s">
        <v>41</v>
      </c>
      <c r="B124" s="29" t="s">
        <v>88</v>
      </c>
      <c r="C124" s="30" t="s">
        <v>93</v>
      </c>
      <c r="D124" s="29">
        <v>5425</v>
      </c>
      <c r="E124" s="31" t="s">
        <v>94</v>
      </c>
      <c r="F124" s="30"/>
      <c r="G124" s="31" t="s">
        <v>65</v>
      </c>
      <c r="I124" s="30">
        <v>20</v>
      </c>
      <c r="J124" s="32">
        <v>48.52</v>
      </c>
      <c r="K124" s="32">
        <v>7.0000000000000007E-2</v>
      </c>
      <c r="L124" s="32">
        <v>19.420000000000002</v>
      </c>
      <c r="M124" s="32">
        <v>9.61</v>
      </c>
      <c r="N124" s="32">
        <v>1.43</v>
      </c>
      <c r="O124" s="32">
        <v>0.02</v>
      </c>
      <c r="P124" s="32"/>
      <c r="Q124" s="32">
        <v>0</v>
      </c>
      <c r="R124" s="32"/>
      <c r="S124" s="32">
        <v>2.2400000000000002</v>
      </c>
      <c r="T124" s="32">
        <v>3.77</v>
      </c>
      <c r="U124" s="32">
        <v>0.24</v>
      </c>
      <c r="V124" s="32">
        <v>9.6999999999999993</v>
      </c>
      <c r="W124" s="33">
        <v>8.48</v>
      </c>
      <c r="X124" s="32">
        <f t="shared" si="16"/>
        <v>-3.5780590717299576</v>
      </c>
      <c r="Y124" s="32">
        <f t="shared" si="17"/>
        <v>99.921940928270047</v>
      </c>
      <c r="AA124" s="34">
        <v>6.876557384473422</v>
      </c>
      <c r="AB124" s="34">
        <v>7.4598735167056042E-3</v>
      </c>
      <c r="AC124" s="34">
        <v>3.243617222772063</v>
      </c>
      <c r="AD124" s="34">
        <v>1.138876989997756</v>
      </c>
      <c r="AE124" s="34">
        <v>0.1716425889883266</v>
      </c>
      <c r="AF124" s="34">
        <v>4.2252389386979831E-3</v>
      </c>
      <c r="AG124" s="34">
        <v>0</v>
      </c>
      <c r="AH124" s="34">
        <v>0</v>
      </c>
      <c r="AI124" s="34">
        <v>0</v>
      </c>
      <c r="AJ124" s="34">
        <v>0.13536837904551377</v>
      </c>
      <c r="AK124" s="34">
        <v>2.1486761142882123</v>
      </c>
      <c r="AL124" s="34">
        <v>6.5943177318188662E-2</v>
      </c>
      <c r="AM124" s="34">
        <v>1.753601993221821</v>
      </c>
      <c r="AN124" s="34">
        <v>3.8003400157826435</v>
      </c>
      <c r="AP124" s="34">
        <f t="shared" si="11"/>
        <v>5.5910554129751855</v>
      </c>
      <c r="AR124" s="31">
        <f t="shared" si="18"/>
        <v>4.3642800000000008</v>
      </c>
    </row>
    <row r="125" spans="1:44" s="31" customFormat="1" x14ac:dyDescent="0.25">
      <c r="A125" s="28" t="s">
        <v>41</v>
      </c>
      <c r="B125" s="29" t="s">
        <v>88</v>
      </c>
      <c r="C125" s="30" t="s">
        <v>93</v>
      </c>
      <c r="D125" s="29">
        <v>5426</v>
      </c>
      <c r="E125" s="31" t="s">
        <v>94</v>
      </c>
      <c r="F125" s="30"/>
      <c r="G125" s="31" t="s">
        <v>65</v>
      </c>
      <c r="I125" s="30">
        <v>23</v>
      </c>
      <c r="J125" s="32">
        <v>47.56</v>
      </c>
      <c r="K125" s="32">
        <v>0.09</v>
      </c>
      <c r="L125" s="32">
        <v>19.7</v>
      </c>
      <c r="M125" s="32">
        <v>10.67</v>
      </c>
      <c r="N125" s="32">
        <v>1.45</v>
      </c>
      <c r="O125" s="32">
        <v>0.02</v>
      </c>
      <c r="P125" s="32"/>
      <c r="Q125" s="32">
        <v>0</v>
      </c>
      <c r="R125" s="32"/>
      <c r="S125" s="32">
        <v>1.91</v>
      </c>
      <c r="T125" s="32">
        <v>3.69</v>
      </c>
      <c r="U125" s="32">
        <v>9.56</v>
      </c>
      <c r="V125" s="32">
        <v>0.24</v>
      </c>
      <c r="W125" s="33">
        <v>8.4</v>
      </c>
      <c r="X125" s="32">
        <f t="shared" si="16"/>
        <v>-3.5443037974683542</v>
      </c>
      <c r="Y125" s="32">
        <f t="shared" si="17"/>
        <v>99.745696202531647</v>
      </c>
      <c r="AA125" s="34">
        <v>6.6430168630717583</v>
      </c>
      <c r="AB125" s="34">
        <v>9.4525539130603763E-3</v>
      </c>
      <c r="AC125" s="34">
        <v>3.2427974882904897</v>
      </c>
      <c r="AD125" s="34">
        <v>1.2462095639315087</v>
      </c>
      <c r="AE125" s="34">
        <v>0.17152611496375811</v>
      </c>
      <c r="AF125" s="34">
        <v>4.1641321460173077E-3</v>
      </c>
      <c r="AG125" s="34">
        <v>0</v>
      </c>
      <c r="AH125" s="34">
        <v>0</v>
      </c>
      <c r="AI125" s="34">
        <v>0</v>
      </c>
      <c r="AJ125" s="34">
        <v>0.11375639146110171</v>
      </c>
      <c r="AK125" s="34">
        <v>2.0726654192633527</v>
      </c>
      <c r="AL125" s="34">
        <v>2.5887478366382313</v>
      </c>
      <c r="AM125" s="34">
        <v>4.276059774400702E-2</v>
      </c>
      <c r="AN125" s="34">
        <v>3.7100444937366093</v>
      </c>
      <c r="AP125" s="34">
        <f t="shared" si="11"/>
        <v>5.3898321355799439</v>
      </c>
      <c r="AR125" s="31">
        <f t="shared" si="18"/>
        <v>4.0868400000000005</v>
      </c>
    </row>
    <row r="126" spans="1:44" s="31" customFormat="1" x14ac:dyDescent="0.25">
      <c r="A126" s="28" t="s">
        <v>41</v>
      </c>
      <c r="B126" s="29" t="s">
        <v>88</v>
      </c>
      <c r="C126" s="30" t="s">
        <v>93</v>
      </c>
      <c r="D126" s="29">
        <v>5427</v>
      </c>
      <c r="E126" s="31" t="s">
        <v>94</v>
      </c>
      <c r="F126" s="30"/>
      <c r="G126" s="31" t="s">
        <v>65</v>
      </c>
      <c r="I126" s="30">
        <v>29</v>
      </c>
      <c r="J126" s="32">
        <v>45.92</v>
      </c>
      <c r="K126" s="32">
        <v>0.03</v>
      </c>
      <c r="L126" s="32">
        <v>18.690000000000001</v>
      </c>
      <c r="M126" s="32">
        <v>13.27</v>
      </c>
      <c r="N126" s="32">
        <v>1.38</v>
      </c>
      <c r="O126" s="32">
        <v>0.01</v>
      </c>
      <c r="P126" s="32"/>
      <c r="Q126" s="32">
        <v>0</v>
      </c>
      <c r="R126" s="32"/>
      <c r="S126" s="32">
        <v>1.07</v>
      </c>
      <c r="T126" s="32">
        <v>3.16</v>
      </c>
      <c r="U126" s="32">
        <v>0.23</v>
      </c>
      <c r="V126" s="32">
        <v>10.119999999999999</v>
      </c>
      <c r="W126" s="33">
        <v>7.83</v>
      </c>
      <c r="X126" s="32">
        <f t="shared" si="16"/>
        <v>-3.3037974683544302</v>
      </c>
      <c r="Y126" s="32">
        <f t="shared" si="17"/>
        <v>98.406202531645562</v>
      </c>
      <c r="AA126" s="34">
        <v>6.7141814101470336</v>
      </c>
      <c r="AB126" s="34">
        <v>3.2983412883397937E-3</v>
      </c>
      <c r="AC126" s="34">
        <v>3.22055400448395</v>
      </c>
      <c r="AD126" s="34">
        <v>1.6224273777832978</v>
      </c>
      <c r="AE126" s="34">
        <v>0.17088699705616123</v>
      </c>
      <c r="AF126" s="34">
        <v>2.1795266835243732E-3</v>
      </c>
      <c r="AG126" s="34">
        <v>0</v>
      </c>
      <c r="AH126" s="34">
        <v>0</v>
      </c>
      <c r="AI126" s="34">
        <v>0</v>
      </c>
      <c r="AJ126" s="34">
        <v>6.6710454640178385E-2</v>
      </c>
      <c r="AK126" s="34">
        <v>1.8580508742641335</v>
      </c>
      <c r="AL126" s="34">
        <v>6.5196964457158654E-2</v>
      </c>
      <c r="AM126" s="34">
        <v>1.8874728843992197</v>
      </c>
      <c r="AN126" s="34">
        <v>3.6201725996268017</v>
      </c>
      <c r="AP126" s="34">
        <f t="shared" si="11"/>
        <v>5.5915785317064426</v>
      </c>
      <c r="AR126" s="31">
        <f t="shared" si="18"/>
        <v>3.6128800000000005</v>
      </c>
    </row>
    <row r="127" spans="1:44" s="31" customFormat="1" x14ac:dyDescent="0.25">
      <c r="A127" s="28" t="s">
        <v>41</v>
      </c>
      <c r="B127" s="29" t="s">
        <v>88</v>
      </c>
      <c r="C127" s="30" t="s">
        <v>93</v>
      </c>
      <c r="D127" s="29">
        <v>5428</v>
      </c>
      <c r="E127" s="31" t="s">
        <v>94</v>
      </c>
      <c r="F127" s="30"/>
      <c r="G127" s="31" t="s">
        <v>65</v>
      </c>
      <c r="I127" s="30">
        <v>25</v>
      </c>
      <c r="J127" s="32">
        <v>46.28</v>
      </c>
      <c r="K127" s="32">
        <v>0.01</v>
      </c>
      <c r="L127" s="32">
        <v>18.149999999999999</v>
      </c>
      <c r="M127" s="32">
        <v>13.6</v>
      </c>
      <c r="N127" s="32">
        <v>1.42</v>
      </c>
      <c r="O127" s="32">
        <v>0</v>
      </c>
      <c r="P127" s="32"/>
      <c r="Q127" s="32">
        <v>0.01</v>
      </c>
      <c r="R127" s="32"/>
      <c r="S127" s="32">
        <v>0.98</v>
      </c>
      <c r="T127" s="32">
        <v>3.29</v>
      </c>
      <c r="U127" s="32">
        <v>0.16</v>
      </c>
      <c r="V127" s="32">
        <v>10.33</v>
      </c>
      <c r="W127" s="33">
        <v>7.87</v>
      </c>
      <c r="X127" s="32">
        <f t="shared" si="16"/>
        <v>-3.3206751054852321</v>
      </c>
      <c r="Y127" s="32">
        <f t="shared" si="17"/>
        <v>98.779324894514772</v>
      </c>
      <c r="AA127" s="34">
        <v>6.7511483386889779</v>
      </c>
      <c r="AB127" s="34">
        <v>1.0969010317251407E-3</v>
      </c>
      <c r="AC127" s="34">
        <v>3.1202617157558317</v>
      </c>
      <c r="AD127" s="34">
        <v>1.6589235032899192</v>
      </c>
      <c r="AE127" s="34">
        <v>0.17543303814134623</v>
      </c>
      <c r="AF127" s="34">
        <v>0</v>
      </c>
      <c r="AG127" s="34">
        <v>0</v>
      </c>
      <c r="AH127" s="34">
        <v>1.5628101361419176E-3</v>
      </c>
      <c r="AI127" s="34">
        <v>0</v>
      </c>
      <c r="AJ127" s="34">
        <v>6.095780311294674E-2</v>
      </c>
      <c r="AK127" s="34">
        <v>1.9300098467912952</v>
      </c>
      <c r="AL127" s="34">
        <v>4.5249379766293001E-2</v>
      </c>
      <c r="AM127" s="34">
        <v>1.92217816104434</v>
      </c>
      <c r="AN127" s="34">
        <v>3.6302401498009522</v>
      </c>
      <c r="AP127" s="34">
        <f t="shared" si="11"/>
        <v>5.6384361538352366</v>
      </c>
      <c r="AR127" s="31">
        <f t="shared" si="18"/>
        <v>3.71692</v>
      </c>
    </row>
    <row r="128" spans="1:44" s="31" customFormat="1" x14ac:dyDescent="0.25">
      <c r="A128" s="28" t="s">
        <v>41</v>
      </c>
      <c r="B128" s="29" t="s">
        <v>88</v>
      </c>
      <c r="C128" s="30" t="s">
        <v>93</v>
      </c>
      <c r="D128" s="29">
        <v>5429</v>
      </c>
      <c r="E128" s="31" t="s">
        <v>94</v>
      </c>
      <c r="F128" s="30"/>
      <c r="G128" s="31" t="s">
        <v>65</v>
      </c>
      <c r="I128" s="30">
        <v>25</v>
      </c>
      <c r="J128" s="32">
        <v>44.97</v>
      </c>
      <c r="K128" s="32">
        <v>0.12</v>
      </c>
      <c r="L128" s="32">
        <v>20.350000000000001</v>
      </c>
      <c r="M128" s="32">
        <v>13.65</v>
      </c>
      <c r="N128" s="32">
        <v>1.02</v>
      </c>
      <c r="O128" s="32">
        <v>0.01</v>
      </c>
      <c r="P128" s="32"/>
      <c r="Q128" s="32">
        <v>0</v>
      </c>
      <c r="R128" s="32"/>
      <c r="S128" s="32">
        <v>2.14</v>
      </c>
      <c r="T128" s="32">
        <v>3.54</v>
      </c>
      <c r="U128" s="32">
        <v>0.19</v>
      </c>
      <c r="V128" s="32">
        <v>9.6300000000000008</v>
      </c>
      <c r="W128" s="33">
        <v>7.98</v>
      </c>
      <c r="X128" s="32">
        <f t="shared" si="16"/>
        <v>-3.3670886075949369</v>
      </c>
      <c r="Y128" s="32">
        <f t="shared" si="17"/>
        <v>100.23291139240507</v>
      </c>
      <c r="AA128" s="34">
        <v>6.4965408954882626</v>
      </c>
      <c r="AB128" s="34">
        <v>1.3035379514617916E-2</v>
      </c>
      <c r="AC128" s="34">
        <v>3.4646055401604756</v>
      </c>
      <c r="AD128" s="34">
        <v>1.6489029386366636</v>
      </c>
      <c r="AE128" s="34">
        <v>0.12479529175856724</v>
      </c>
      <c r="AF128" s="34">
        <v>2.1534276624446342E-3</v>
      </c>
      <c r="AG128" s="34">
        <v>0</v>
      </c>
      <c r="AH128" s="34">
        <v>0</v>
      </c>
      <c r="AI128" s="34">
        <v>0</v>
      </c>
      <c r="AJ128" s="34">
        <v>0.1318232435348036</v>
      </c>
      <c r="AK128" s="34">
        <v>2.056562335002019</v>
      </c>
      <c r="AL128" s="34">
        <v>5.3213428098153874E-2</v>
      </c>
      <c r="AM128" s="34">
        <v>1.7745759567567352</v>
      </c>
      <c r="AN128" s="34">
        <v>3.6453438812629004</v>
      </c>
      <c r="AP128" s="34">
        <f t="shared" si="11"/>
        <v>5.8065958082230491</v>
      </c>
      <c r="AR128" s="31">
        <f t="shared" si="18"/>
        <v>3.3383299999999991</v>
      </c>
    </row>
    <row r="129" spans="1:44" s="31" customFormat="1" x14ac:dyDescent="0.25">
      <c r="A129" s="28" t="s">
        <v>41</v>
      </c>
      <c r="B129" s="29" t="s">
        <v>88</v>
      </c>
      <c r="C129" s="30" t="s">
        <v>93</v>
      </c>
      <c r="D129" s="29">
        <v>5430</v>
      </c>
      <c r="E129" s="31" t="s">
        <v>94</v>
      </c>
      <c r="F129" s="30"/>
      <c r="G129" s="31" t="s">
        <v>65</v>
      </c>
      <c r="I129" s="30">
        <v>23</v>
      </c>
      <c r="J129" s="32">
        <v>44.84</v>
      </c>
      <c r="K129" s="32">
        <v>0.14000000000000001</v>
      </c>
      <c r="L129" s="32">
        <v>20.2</v>
      </c>
      <c r="M129" s="32">
        <v>14.98</v>
      </c>
      <c r="N129" s="32">
        <v>1.01</v>
      </c>
      <c r="O129" s="32">
        <v>0.02</v>
      </c>
      <c r="P129" s="32"/>
      <c r="Q129" s="32">
        <v>0</v>
      </c>
      <c r="R129" s="32"/>
      <c r="S129" s="32">
        <v>1.1299999999999999</v>
      </c>
      <c r="T129" s="32">
        <v>3.36</v>
      </c>
      <c r="U129" s="32">
        <v>0.23</v>
      </c>
      <c r="V129" s="32">
        <v>9.66</v>
      </c>
      <c r="W129" s="33">
        <v>8</v>
      </c>
      <c r="X129" s="32">
        <f t="shared" si="16"/>
        <v>-3.3755274261603372</v>
      </c>
      <c r="Y129" s="32">
        <f t="shared" si="17"/>
        <v>100.19447257383968</v>
      </c>
      <c r="AA129" s="34">
        <v>6.4733344201288441</v>
      </c>
      <c r="AB129" s="34">
        <v>1.5197551375712652E-2</v>
      </c>
      <c r="AC129" s="34">
        <v>3.4367180363970053</v>
      </c>
      <c r="AD129" s="34">
        <v>1.8083288236100237</v>
      </c>
      <c r="AE129" s="34">
        <v>0.12348737348147684</v>
      </c>
      <c r="AF129" s="34">
        <v>4.3039125061386961E-3</v>
      </c>
      <c r="AG129" s="34">
        <v>0</v>
      </c>
      <c r="AH129" s="34">
        <v>0</v>
      </c>
      <c r="AI129" s="34">
        <v>0</v>
      </c>
      <c r="AJ129" s="34">
        <v>6.9560038581515146E-2</v>
      </c>
      <c r="AK129" s="34">
        <v>1.9506575982641621</v>
      </c>
      <c r="AL129" s="34">
        <v>6.4372240269089429E-2</v>
      </c>
      <c r="AM129" s="34">
        <v>1.7788879084807097</v>
      </c>
      <c r="AN129" s="34">
        <v>3.6519830223141079</v>
      </c>
      <c r="AP129" s="34">
        <f t="shared" si="11"/>
        <v>5.8120277157633637</v>
      </c>
      <c r="AR129" s="31">
        <f t="shared" si="18"/>
        <v>3.3007600000000004</v>
      </c>
    </row>
    <row r="130" spans="1:44" s="31" customFormat="1" x14ac:dyDescent="0.25">
      <c r="A130" s="28" t="s">
        <v>41</v>
      </c>
      <c r="B130" s="29" t="s">
        <v>88</v>
      </c>
      <c r="C130" s="30" t="s">
        <v>93</v>
      </c>
      <c r="D130" s="29">
        <v>5434</v>
      </c>
      <c r="E130" s="31" t="s">
        <v>94</v>
      </c>
      <c r="F130" s="30"/>
      <c r="G130" s="31" t="s">
        <v>65</v>
      </c>
      <c r="I130" s="30">
        <v>21</v>
      </c>
      <c r="J130" s="32">
        <v>46.52</v>
      </c>
      <c r="K130" s="32">
        <v>0.2</v>
      </c>
      <c r="L130" s="32">
        <v>19.72</v>
      </c>
      <c r="M130" s="32">
        <v>12.47</v>
      </c>
      <c r="N130" s="32">
        <v>0.78</v>
      </c>
      <c r="O130" s="32">
        <v>7.0000000000000007E-2</v>
      </c>
      <c r="P130" s="32"/>
      <c r="Q130" s="32">
        <v>0</v>
      </c>
      <c r="R130" s="32"/>
      <c r="S130" s="32">
        <v>1.31</v>
      </c>
      <c r="T130" s="32">
        <v>3.53</v>
      </c>
      <c r="U130" s="32">
        <v>0.25</v>
      </c>
      <c r="V130" s="32">
        <v>10.130000000000001</v>
      </c>
      <c r="W130" s="33">
        <v>7.16</v>
      </c>
      <c r="X130" s="32">
        <f t="shared" si="16"/>
        <v>-3.0210970464135021</v>
      </c>
      <c r="Y130" s="32">
        <f t="shared" si="17"/>
        <v>99.118902953586485</v>
      </c>
      <c r="AA130" s="34">
        <v>6.6685217196144766</v>
      </c>
      <c r="AB130" s="34">
        <v>2.1557728809466138E-2</v>
      </c>
      <c r="AC130" s="34">
        <v>3.3314006599256083</v>
      </c>
      <c r="AD130" s="34">
        <v>1.4947187037228959</v>
      </c>
      <c r="AE130" s="34">
        <v>9.4694162310653265E-2</v>
      </c>
      <c r="AF130" s="34">
        <v>1.4957496245049511E-2</v>
      </c>
      <c r="AG130" s="34">
        <v>0</v>
      </c>
      <c r="AH130" s="34">
        <v>0</v>
      </c>
      <c r="AI130" s="34">
        <v>0</v>
      </c>
      <c r="AJ130" s="34">
        <v>8.0071892007026649E-2</v>
      </c>
      <c r="AK130" s="34">
        <v>2.0349038612863102</v>
      </c>
      <c r="AL130" s="34">
        <v>6.9476546138929673E-2</v>
      </c>
      <c r="AM130" s="34">
        <v>1.8522872025379371</v>
      </c>
      <c r="AN130" s="34">
        <v>3.2454820337459545</v>
      </c>
      <c r="AP130" s="34">
        <f t="shared" si="11"/>
        <v>5.6607543319144575</v>
      </c>
      <c r="AR130" s="31">
        <f t="shared" si="18"/>
        <v>3.7862799999999996</v>
      </c>
    </row>
    <row r="131" spans="1:44" s="31" customFormat="1" x14ac:dyDescent="0.25">
      <c r="A131" s="28" t="s">
        <v>41</v>
      </c>
      <c r="B131" s="29" t="s">
        <v>88</v>
      </c>
      <c r="C131" s="30" t="s">
        <v>93</v>
      </c>
      <c r="D131" s="29">
        <v>5436</v>
      </c>
      <c r="E131" s="31" t="s">
        <v>94</v>
      </c>
      <c r="F131" s="30"/>
      <c r="G131" s="31" t="s">
        <v>65</v>
      </c>
      <c r="I131" s="30">
        <v>28</v>
      </c>
      <c r="J131" s="32">
        <v>47.57</v>
      </c>
      <c r="K131" s="32">
        <v>0.11</v>
      </c>
      <c r="L131" s="32">
        <v>19.37</v>
      </c>
      <c r="M131" s="32">
        <v>11.71</v>
      </c>
      <c r="N131" s="32">
        <v>0.89</v>
      </c>
      <c r="O131" s="32">
        <v>0.02</v>
      </c>
      <c r="P131" s="32"/>
      <c r="Q131" s="32">
        <v>0</v>
      </c>
      <c r="R131" s="32"/>
      <c r="S131" s="32">
        <v>1.54</v>
      </c>
      <c r="T131" s="32">
        <v>3.97</v>
      </c>
      <c r="U131" s="32">
        <v>0.23</v>
      </c>
      <c r="V131" s="32">
        <v>10.06</v>
      </c>
      <c r="W131" s="33">
        <v>7.34</v>
      </c>
      <c r="X131" s="32">
        <f t="shared" si="16"/>
        <v>-3.0970464135021096</v>
      </c>
      <c r="Y131" s="32">
        <f t="shared" si="17"/>
        <v>99.712953586497889</v>
      </c>
      <c r="AA131" s="34">
        <v>6.748732787191762</v>
      </c>
      <c r="AB131" s="34">
        <v>1.1734508698200089E-2</v>
      </c>
      <c r="AC131" s="34">
        <v>3.2385364912055432</v>
      </c>
      <c r="AD131" s="34">
        <v>1.3891499511340863</v>
      </c>
      <c r="AE131" s="34">
        <v>0.10693449625005851</v>
      </c>
      <c r="AF131" s="34">
        <v>4.2295101892893374E-3</v>
      </c>
      <c r="AG131" s="34">
        <v>0</v>
      </c>
      <c r="AH131" s="34">
        <v>0</v>
      </c>
      <c r="AI131" s="34">
        <v>0</v>
      </c>
      <c r="AJ131" s="34">
        <v>9.315983981409949E-2</v>
      </c>
      <c r="AK131" s="34">
        <v>2.2649515410704413</v>
      </c>
      <c r="AL131" s="34">
        <v>6.3259428656406186E-2</v>
      </c>
      <c r="AM131" s="34">
        <v>1.8205226181356964</v>
      </c>
      <c r="AN131" s="34">
        <v>3.292770515884504</v>
      </c>
      <c r="AP131" s="34">
        <f t="shared" si="11"/>
        <v>5.7642692857393811</v>
      </c>
      <c r="AR131" s="31">
        <f t="shared" si="18"/>
        <v>4.0897299999999994</v>
      </c>
    </row>
    <row r="132" spans="1:44" s="31" customFormat="1" ht="16.5" customHeight="1" x14ac:dyDescent="0.25">
      <c r="A132" s="28" t="s">
        <v>41</v>
      </c>
      <c r="B132" s="29" t="s">
        <v>88</v>
      </c>
      <c r="C132" s="30" t="s">
        <v>93</v>
      </c>
      <c r="D132" s="29">
        <v>5438</v>
      </c>
      <c r="E132" s="31" t="s">
        <v>94</v>
      </c>
      <c r="F132" s="30"/>
      <c r="G132" s="31" t="s">
        <v>65</v>
      </c>
      <c r="I132" s="30">
        <v>25</v>
      </c>
      <c r="J132" s="32">
        <v>47.56</v>
      </c>
      <c r="K132" s="32">
        <v>7.0000000000000007E-2</v>
      </c>
      <c r="L132" s="32">
        <v>19.09</v>
      </c>
      <c r="M132" s="32">
        <v>11.5</v>
      </c>
      <c r="N132" s="32">
        <v>1.1399999999999999</v>
      </c>
      <c r="O132" s="32">
        <v>0.01</v>
      </c>
      <c r="P132" s="32"/>
      <c r="Q132" s="32">
        <v>0</v>
      </c>
      <c r="R132" s="32"/>
      <c r="S132" s="32">
        <v>1.19</v>
      </c>
      <c r="T132" s="32">
        <v>4.0199999999999996</v>
      </c>
      <c r="U132" s="32">
        <v>0.21</v>
      </c>
      <c r="V132" s="32">
        <v>10.130000000000001</v>
      </c>
      <c r="W132" s="33">
        <v>7.29</v>
      </c>
      <c r="X132" s="32">
        <f t="shared" si="16"/>
        <v>-3.0759493670886076</v>
      </c>
      <c r="Y132" s="32">
        <f t="shared" si="17"/>
        <v>99.134050632911382</v>
      </c>
      <c r="AA132" s="34">
        <v>6.7692594055807342</v>
      </c>
      <c r="AB132" s="34">
        <v>7.491702031900244E-3</v>
      </c>
      <c r="AC132" s="34">
        <v>3.2021032572827317</v>
      </c>
      <c r="AD132" s="34">
        <v>1.3686749004894203</v>
      </c>
      <c r="AE132" s="34">
        <v>0.13741777181474596</v>
      </c>
      <c r="AF132" s="34">
        <v>2.1216332335542544E-3</v>
      </c>
      <c r="AG132" s="34">
        <v>0</v>
      </c>
      <c r="AH132" s="34">
        <v>0</v>
      </c>
      <c r="AI132" s="34">
        <v>0</v>
      </c>
      <c r="AJ132" s="34">
        <v>7.2221283675870121E-2</v>
      </c>
      <c r="AK132" s="34">
        <v>2.3009368036357758</v>
      </c>
      <c r="AL132" s="34">
        <v>5.7946465861454931E-2</v>
      </c>
      <c r="AM132" s="34">
        <v>1.8391526334527275</v>
      </c>
      <c r="AN132" s="34">
        <v>3.2809768227240355</v>
      </c>
      <c r="AP132" s="34">
        <f t="shared" si="11"/>
        <v>5.7880054740688607</v>
      </c>
      <c r="AR132" s="31">
        <f t="shared" si="18"/>
        <v>4.0868400000000005</v>
      </c>
    </row>
    <row r="133" spans="1:44" s="31" customFormat="1" x14ac:dyDescent="0.25">
      <c r="A133" s="28" t="s">
        <v>41</v>
      </c>
      <c r="B133" s="29" t="s">
        <v>88</v>
      </c>
      <c r="C133" s="30" t="s">
        <v>93</v>
      </c>
      <c r="D133" s="29">
        <v>5466</v>
      </c>
      <c r="E133" s="31" t="s">
        <v>94</v>
      </c>
      <c r="F133" s="30"/>
      <c r="G133" s="31" t="s">
        <v>65</v>
      </c>
      <c r="I133" s="30">
        <v>20</v>
      </c>
      <c r="J133" s="31">
        <v>47.81</v>
      </c>
      <c r="K133" s="31">
        <v>0.04</v>
      </c>
      <c r="L133" s="31">
        <v>20.079999999999998</v>
      </c>
      <c r="M133" s="31">
        <v>11.11</v>
      </c>
      <c r="N133" s="31">
        <v>1.23</v>
      </c>
      <c r="O133" s="31">
        <v>0.01</v>
      </c>
      <c r="P133" s="32"/>
      <c r="Q133" s="31">
        <v>0.01</v>
      </c>
      <c r="R133" s="32"/>
      <c r="S133" s="31">
        <v>1.02</v>
      </c>
      <c r="T133" s="31">
        <v>4.1166</v>
      </c>
      <c r="U133" s="31">
        <v>0.18</v>
      </c>
      <c r="V133" s="31">
        <v>10.43</v>
      </c>
      <c r="W133" s="31">
        <v>8.08</v>
      </c>
      <c r="X133" s="32">
        <f t="shared" si="16"/>
        <v>-3.4092827004219406</v>
      </c>
      <c r="Y133" s="32">
        <f t="shared" si="17"/>
        <v>100.70731729957808</v>
      </c>
      <c r="AA133" s="34">
        <v>6.7056675798115171</v>
      </c>
      <c r="AB133" s="34">
        <v>4.2185811975812256E-3</v>
      </c>
      <c r="AC133" s="34">
        <v>3.3190750905991258</v>
      </c>
      <c r="AD133" s="34">
        <v>1.3029882131870845</v>
      </c>
      <c r="AE133" s="34">
        <v>0.14610568943991051</v>
      </c>
      <c r="AF133" s="34">
        <v>2.0907123042224287E-3</v>
      </c>
      <c r="AG133" s="34">
        <v>0</v>
      </c>
      <c r="AH133" s="34">
        <v>1.5026062664351815E-3</v>
      </c>
      <c r="AI133" s="34">
        <v>0</v>
      </c>
      <c r="AJ133" s="34">
        <v>6.1001761966017511E-2</v>
      </c>
      <c r="AK133" s="34">
        <v>2.3218880312938985</v>
      </c>
      <c r="AL133" s="34">
        <v>4.8944526285586626E-2</v>
      </c>
      <c r="AM133" s="34">
        <v>1.8660213222254229</v>
      </c>
      <c r="AN133" s="34">
        <v>3.583529305932708</v>
      </c>
      <c r="AP133" s="34">
        <f t="shared" ref="AP133:AP134" si="19">AA133+AB133+AC133+AD133+AE133+AF133+AG133+AH133+AK133-8</f>
        <v>5.8035365040997746</v>
      </c>
      <c r="AR133" s="31">
        <f t="shared" si="18"/>
        <v>4.1590900000000008</v>
      </c>
    </row>
    <row r="134" spans="1:44" s="31" customFormat="1" x14ac:dyDescent="0.25">
      <c r="A134" s="28" t="s">
        <v>41</v>
      </c>
      <c r="B134" s="29" t="s">
        <v>88</v>
      </c>
      <c r="C134" s="30" t="s">
        <v>93</v>
      </c>
      <c r="D134" s="29">
        <v>5467</v>
      </c>
      <c r="E134" s="31" t="s">
        <v>94</v>
      </c>
      <c r="F134" s="30"/>
      <c r="G134" s="31" t="s">
        <v>65</v>
      </c>
      <c r="I134" s="30">
        <v>20</v>
      </c>
      <c r="J134" s="31">
        <v>46.18</v>
      </c>
      <c r="K134" s="31">
        <v>0.01</v>
      </c>
      <c r="L134" s="31">
        <v>20.75</v>
      </c>
      <c r="M134" s="31">
        <v>12.13</v>
      </c>
      <c r="N134" s="31">
        <v>1.44</v>
      </c>
      <c r="O134" s="31">
        <v>0.01</v>
      </c>
      <c r="P134" s="32"/>
      <c r="Q134" s="31">
        <v>0.01</v>
      </c>
      <c r="R134" s="32"/>
      <c r="S134" s="31">
        <v>1.03</v>
      </c>
      <c r="T134" s="31">
        <v>3.4297714285714287</v>
      </c>
      <c r="U134" s="31">
        <v>0.15</v>
      </c>
      <c r="V134" s="31">
        <v>10.4</v>
      </c>
      <c r="W134" s="31">
        <v>7.76</v>
      </c>
      <c r="X134" s="32">
        <f t="shared" si="16"/>
        <v>-3.2742616033755274</v>
      </c>
      <c r="Y134" s="32">
        <f t="shared" si="17"/>
        <v>100.02550982519593</v>
      </c>
      <c r="AA134" s="34">
        <v>6.5826815112087003</v>
      </c>
      <c r="AB134" s="34">
        <v>1.0718451799955084E-3</v>
      </c>
      <c r="AC134" s="34">
        <v>3.4857570028325879</v>
      </c>
      <c r="AD134" s="34">
        <v>1.4458154689830298</v>
      </c>
      <c r="AE134" s="34">
        <v>0.1738401734276335</v>
      </c>
      <c r="AF134" s="34">
        <v>2.1248090778226308E-3</v>
      </c>
      <c r="AG134" s="34">
        <v>0</v>
      </c>
      <c r="AH134" s="34">
        <v>1.5271118024543708E-3</v>
      </c>
      <c r="AI134" s="34">
        <v>0</v>
      </c>
      <c r="AJ134" s="34">
        <v>6.2604430644492795E-2</v>
      </c>
      <c r="AK134" s="34">
        <v>1.9660448429627011</v>
      </c>
      <c r="AL134" s="34">
        <v>4.1452289390920195E-2</v>
      </c>
      <c r="AM134" s="34">
        <v>1.8909988763674472</v>
      </c>
      <c r="AN134" s="34">
        <v>3.4977354520080794</v>
      </c>
      <c r="AP134" s="34">
        <f t="shared" si="19"/>
        <v>5.6588627654749235</v>
      </c>
      <c r="AR134" s="31">
        <f t="shared" si="18"/>
        <v>3.6880199999999999</v>
      </c>
    </row>
    <row r="135" spans="1:44" s="31" customFormat="1" x14ac:dyDescent="0.25">
      <c r="A135" s="28" t="s">
        <v>41</v>
      </c>
      <c r="B135" s="29" t="s">
        <v>88</v>
      </c>
      <c r="C135" s="30" t="s">
        <v>93</v>
      </c>
      <c r="D135" s="29">
        <v>4970</v>
      </c>
      <c r="E135" s="31" t="s">
        <v>89</v>
      </c>
      <c r="F135" s="30">
        <v>35</v>
      </c>
      <c r="G135" s="31" t="s">
        <v>65</v>
      </c>
      <c r="I135" s="30">
        <v>28</v>
      </c>
      <c r="J135" s="32">
        <v>46.735500000000002</v>
      </c>
      <c r="K135" s="32">
        <v>0.03</v>
      </c>
      <c r="L135" s="32">
        <v>20.100000000000001</v>
      </c>
      <c r="M135" s="32">
        <v>11.32</v>
      </c>
      <c r="N135" s="32">
        <v>1.42</v>
      </c>
      <c r="O135" s="32">
        <v>0.01</v>
      </c>
      <c r="P135" s="32"/>
      <c r="Q135" s="32">
        <v>0</v>
      </c>
      <c r="R135" s="32"/>
      <c r="S135" s="32">
        <v>1.02</v>
      </c>
      <c r="T135" s="33">
        <v>3.6</v>
      </c>
      <c r="U135" s="32">
        <v>0.18</v>
      </c>
      <c r="V135" s="32">
        <v>10.220000000000001</v>
      </c>
      <c r="W135" s="32">
        <v>8.4499999999999993</v>
      </c>
      <c r="X135" s="32">
        <f>-W135/2.37</f>
        <v>-3.5654008438818563</v>
      </c>
      <c r="Y135" s="32">
        <f>SUM(J135:X135)</f>
        <v>99.520099156118135</v>
      </c>
      <c r="AA135" s="34">
        <v>6.6817142828311669</v>
      </c>
      <c r="AB135" s="34">
        <v>3.2251164977862442E-3</v>
      </c>
      <c r="AC135" s="34">
        <v>3.3866253722242265</v>
      </c>
      <c r="AD135" s="34">
        <v>1.3532891062490047</v>
      </c>
      <c r="AE135" s="34">
        <v>0.17193650390274962</v>
      </c>
      <c r="AF135" s="34">
        <v>2.1311401246588177E-3</v>
      </c>
      <c r="AG135" s="34">
        <v>0</v>
      </c>
      <c r="AH135" s="34">
        <v>0</v>
      </c>
      <c r="AI135" s="34">
        <v>0</v>
      </c>
      <c r="AJ135" s="34">
        <v>6.2181344768531661E-2</v>
      </c>
      <c r="AK135" s="34">
        <v>2.0697735596234614</v>
      </c>
      <c r="AL135" s="34">
        <v>4.9890959956073754E-2</v>
      </c>
      <c r="AM135" s="34">
        <v>1.863806921110613</v>
      </c>
      <c r="AN135" s="34">
        <v>3.8200939106366172</v>
      </c>
      <c r="AP135" s="34">
        <f>AA135+AB135+AC135+AD135+AE135+AF135+AG135+AH135+AK135-8</f>
        <v>5.6686950814530537</v>
      </c>
      <c r="AR135" s="31">
        <f t="shared" si="18"/>
        <v>3.8485595000000004</v>
      </c>
    </row>
    <row r="136" spans="1:44" s="31" customFormat="1" x14ac:dyDescent="0.25">
      <c r="A136" s="28" t="s">
        <v>41</v>
      </c>
      <c r="B136" s="29" t="s">
        <v>88</v>
      </c>
      <c r="C136" s="30" t="s">
        <v>93</v>
      </c>
      <c r="D136" s="29">
        <v>4971</v>
      </c>
      <c r="E136" s="31" t="s">
        <v>89</v>
      </c>
      <c r="F136" s="30">
        <v>130</v>
      </c>
      <c r="G136" s="31" t="s">
        <v>65</v>
      </c>
      <c r="I136" s="30">
        <v>19</v>
      </c>
      <c r="J136" s="32">
        <v>46.07</v>
      </c>
      <c r="K136" s="32">
        <v>0.15</v>
      </c>
      <c r="L136" s="32">
        <v>20.02</v>
      </c>
      <c r="M136" s="32">
        <v>11.97</v>
      </c>
      <c r="N136" s="32">
        <v>1.22</v>
      </c>
      <c r="O136" s="32">
        <v>0.02</v>
      </c>
      <c r="P136" s="32"/>
      <c r="Q136" s="32">
        <v>0.02</v>
      </c>
      <c r="R136" s="32"/>
      <c r="S136" s="32">
        <v>1.1100000000000001</v>
      </c>
      <c r="T136" s="33">
        <v>4.01</v>
      </c>
      <c r="U136" s="32">
        <v>0.19</v>
      </c>
      <c r="V136" s="32">
        <v>9.74</v>
      </c>
      <c r="W136" s="32">
        <v>8.07</v>
      </c>
      <c r="X136" s="32">
        <f t="shared" si="4"/>
        <v>-3.4050632911392404</v>
      </c>
      <c r="Y136" s="32">
        <f t="shared" ref="Y136:Y185" si="20">SUM(J136:X136)</f>
        <v>99.184936708860732</v>
      </c>
      <c r="AA136" s="34">
        <v>6.6009110936333419</v>
      </c>
      <c r="AB136" s="34">
        <v>1.6160696522874034E-2</v>
      </c>
      <c r="AC136" s="34">
        <v>3.3804914131811516</v>
      </c>
      <c r="AD136" s="34">
        <v>1.434111680497917</v>
      </c>
      <c r="AE136" s="34">
        <v>0.1480417607045123</v>
      </c>
      <c r="AF136" s="34">
        <v>4.2715615173556159E-3</v>
      </c>
      <c r="AG136" s="34">
        <v>0</v>
      </c>
      <c r="AH136" s="34">
        <v>3.0699944179211499E-3</v>
      </c>
      <c r="AI136" s="34">
        <v>0</v>
      </c>
      <c r="AJ136" s="34">
        <v>6.7815283364900683E-2</v>
      </c>
      <c r="AK136" s="34">
        <v>2.3105180746239711</v>
      </c>
      <c r="AL136" s="34">
        <v>5.2777354827094933E-2</v>
      </c>
      <c r="AM136" s="34">
        <v>1.7801378927402933</v>
      </c>
      <c r="AN136" s="34">
        <v>3.6562470151135158</v>
      </c>
      <c r="AP136" s="34">
        <f t="shared" ref="AP136:AP215" si="21">AA136+AB136+AC136+AD136+AE136+AF136+AG136+AH136+AK136-8</f>
        <v>5.8975762750990448</v>
      </c>
      <c r="AR136" s="31">
        <f t="shared" si="18"/>
        <v>3.656229999999999</v>
      </c>
    </row>
    <row r="137" spans="1:44" s="31" customFormat="1" x14ac:dyDescent="0.25">
      <c r="A137" s="28" t="s">
        <v>41</v>
      </c>
      <c r="B137" s="29" t="s">
        <v>88</v>
      </c>
      <c r="C137" s="30" t="s">
        <v>93</v>
      </c>
      <c r="D137" s="29">
        <v>4972</v>
      </c>
      <c r="E137" s="31" t="s">
        <v>89</v>
      </c>
      <c r="F137" s="30">
        <v>149</v>
      </c>
      <c r="G137" s="31" t="s">
        <v>65</v>
      </c>
      <c r="I137" s="30">
        <v>20</v>
      </c>
      <c r="J137" s="31">
        <v>45.41</v>
      </c>
      <c r="K137" s="31">
        <v>0.04</v>
      </c>
      <c r="L137" s="31">
        <v>20.87</v>
      </c>
      <c r="M137" s="31">
        <v>12.92</v>
      </c>
      <c r="N137" s="31">
        <v>1.05</v>
      </c>
      <c r="O137" s="31">
        <v>0</v>
      </c>
      <c r="P137" s="32"/>
      <c r="Q137" s="31">
        <v>0</v>
      </c>
      <c r="R137" s="32"/>
      <c r="S137" s="31">
        <v>0.98</v>
      </c>
      <c r="T137" s="31">
        <v>3.8153142857142859</v>
      </c>
      <c r="U137" s="31">
        <v>0.18</v>
      </c>
      <c r="V137" s="31">
        <v>10.050000000000001</v>
      </c>
      <c r="W137" s="31">
        <v>8.0299999999999994</v>
      </c>
      <c r="X137" s="32">
        <f t="shared" si="4"/>
        <v>-3.3881856540084385</v>
      </c>
      <c r="Y137" s="32">
        <f t="shared" ref="Y137" si="22">SUM(J137:X137)</f>
        <v>99.957128631705842</v>
      </c>
      <c r="AA137" s="34">
        <v>6.4900656909800727</v>
      </c>
      <c r="AB137" s="34">
        <v>4.2987355281316223E-3</v>
      </c>
      <c r="AC137" s="34">
        <v>3.515200753590304</v>
      </c>
      <c r="AD137" s="34">
        <v>1.5440567416751914</v>
      </c>
      <c r="AE137" s="34">
        <v>0.12709417012003191</v>
      </c>
      <c r="AF137" s="34">
        <v>0</v>
      </c>
      <c r="AG137" s="34">
        <v>0</v>
      </c>
      <c r="AH137" s="34">
        <v>0</v>
      </c>
      <c r="AI137" s="34">
        <v>0</v>
      </c>
      <c r="AJ137" s="34">
        <v>5.9723135082285717E-2</v>
      </c>
      <c r="AK137" s="34">
        <v>2.1928414708365986</v>
      </c>
      <c r="AL137" s="34">
        <v>4.9874487226193122E-2</v>
      </c>
      <c r="AM137" s="34">
        <v>1.8321991164607496</v>
      </c>
      <c r="AN137" s="34">
        <v>3.6290208140035061</v>
      </c>
      <c r="AP137" s="34">
        <f t="shared" si="21"/>
        <v>5.8735575627303298</v>
      </c>
      <c r="AR137" s="31">
        <f t="shared" si="18"/>
        <v>3.4654899999999991</v>
      </c>
    </row>
    <row r="138" spans="1:44" s="31" customFormat="1" x14ac:dyDescent="0.25">
      <c r="A138" s="28" t="s">
        <v>41</v>
      </c>
      <c r="B138" s="29" t="s">
        <v>88</v>
      </c>
      <c r="C138" s="30" t="s">
        <v>93</v>
      </c>
      <c r="D138" s="29">
        <v>4974</v>
      </c>
      <c r="E138" s="31" t="s">
        <v>89</v>
      </c>
      <c r="F138" s="30">
        <v>193</v>
      </c>
      <c r="G138" s="31" t="s">
        <v>65</v>
      </c>
      <c r="I138" s="30">
        <v>22</v>
      </c>
      <c r="J138" s="32">
        <v>45.17</v>
      </c>
      <c r="K138" s="32">
        <v>0.18</v>
      </c>
      <c r="L138" s="32">
        <v>20.39</v>
      </c>
      <c r="M138" s="32">
        <v>13.91</v>
      </c>
      <c r="N138" s="32">
        <v>0.93</v>
      </c>
      <c r="O138" s="32">
        <v>0.04</v>
      </c>
      <c r="P138" s="32"/>
      <c r="Q138" s="32">
        <v>0.01</v>
      </c>
      <c r="R138" s="32"/>
      <c r="S138" s="32">
        <v>1.89</v>
      </c>
      <c r="T138" s="33">
        <v>3.43</v>
      </c>
      <c r="U138" s="32">
        <v>0.23</v>
      </c>
      <c r="V138" s="32">
        <v>9.69</v>
      </c>
      <c r="W138" s="32">
        <v>8.1199999999999992</v>
      </c>
      <c r="X138" s="32">
        <f>-W138/2.37</f>
        <v>-3.4261603375527421</v>
      </c>
      <c r="Y138" s="32">
        <f>SUM(J138:X138)</f>
        <v>100.56383966244729</v>
      </c>
      <c r="AA138" s="34">
        <v>6.5015205574909372</v>
      </c>
      <c r="AB138" s="34">
        <v>1.9481415062200007E-2</v>
      </c>
      <c r="AC138" s="34">
        <v>3.4586942204076578</v>
      </c>
      <c r="AD138" s="34">
        <v>1.6741529446272834</v>
      </c>
      <c r="AE138" s="34">
        <v>0.11336696966347902</v>
      </c>
      <c r="AF138" s="34">
        <v>8.5821448316022592E-3</v>
      </c>
      <c r="AG138" s="34">
        <v>0</v>
      </c>
      <c r="AH138" s="34">
        <v>1.5420085031995767E-3</v>
      </c>
      <c r="AI138" s="34">
        <v>0</v>
      </c>
      <c r="AJ138" s="34">
        <v>0.11599668677383036</v>
      </c>
      <c r="AK138" s="34">
        <v>1.9853555584193621</v>
      </c>
      <c r="AL138" s="34">
        <v>6.4180195152208533E-2</v>
      </c>
      <c r="AM138" s="34">
        <v>1.7790888729679373</v>
      </c>
      <c r="AN138" s="34">
        <v>3.6957041857820525</v>
      </c>
      <c r="AP138" s="34">
        <f>AA138+AB138+AC138+AD138+AE138+AF138+AG138+AH138+AK138-8</f>
        <v>5.7626958190057209</v>
      </c>
      <c r="AR138" s="31">
        <f t="shared" si="18"/>
        <v>3.3961299999999994</v>
      </c>
    </row>
    <row r="139" spans="1:44" s="31" customFormat="1" x14ac:dyDescent="0.25">
      <c r="A139" s="28" t="s">
        <v>41</v>
      </c>
      <c r="B139" s="29" t="s">
        <v>88</v>
      </c>
      <c r="C139" s="30" t="s">
        <v>93</v>
      </c>
      <c r="D139" s="29">
        <v>4975</v>
      </c>
      <c r="E139" s="31" t="s">
        <v>89</v>
      </c>
      <c r="F139" s="30">
        <v>213</v>
      </c>
      <c r="G139" s="31" t="s">
        <v>65</v>
      </c>
      <c r="I139" s="30">
        <v>20</v>
      </c>
      <c r="J139" s="32">
        <v>45.46</v>
      </c>
      <c r="K139" s="32">
        <v>0.24</v>
      </c>
      <c r="L139" s="32">
        <v>20.39</v>
      </c>
      <c r="M139" s="32">
        <v>13</v>
      </c>
      <c r="N139" s="32">
        <v>0.81</v>
      </c>
      <c r="O139" s="32">
        <v>0.1</v>
      </c>
      <c r="P139" s="32"/>
      <c r="Q139" s="32">
        <v>0.01</v>
      </c>
      <c r="R139" s="32"/>
      <c r="S139" s="32">
        <v>0.98</v>
      </c>
      <c r="T139" s="33">
        <v>3.25</v>
      </c>
      <c r="U139" s="32">
        <v>0.23</v>
      </c>
      <c r="V139" s="32">
        <v>9.7200000000000006</v>
      </c>
      <c r="W139" s="32">
        <v>8.01</v>
      </c>
      <c r="X139" s="32">
        <f>-W139/2.37</f>
        <v>-3.3797468354430378</v>
      </c>
      <c r="Y139" s="32">
        <f>SUM(J139:X139)</f>
        <v>98.820253164556974</v>
      </c>
      <c r="AA139" s="34">
        <v>6.5707614459749433</v>
      </c>
      <c r="AB139" s="34">
        <v>2.6084388217839913E-2</v>
      </c>
      <c r="AC139" s="34">
        <v>3.4732303512295912</v>
      </c>
      <c r="AD139" s="34">
        <v>1.5712047113123593</v>
      </c>
      <c r="AE139" s="34">
        <v>9.9153951759138104E-2</v>
      </c>
      <c r="AF139" s="34">
        <v>2.15455342451868E-2</v>
      </c>
      <c r="AG139" s="34">
        <v>0</v>
      </c>
      <c r="AH139" s="34">
        <v>1.5484892256637907E-3</v>
      </c>
      <c r="AI139" s="34">
        <v>0</v>
      </c>
      <c r="AJ139" s="34">
        <v>6.0399212391569104E-2</v>
      </c>
      <c r="AK139" s="34">
        <v>1.8890739375467369</v>
      </c>
      <c r="AL139" s="34">
        <v>6.4449930391422522E-2</v>
      </c>
      <c r="AM139" s="34">
        <v>1.7920971561256702</v>
      </c>
      <c r="AN139" s="34">
        <v>3.660961047155554</v>
      </c>
      <c r="AP139" s="34">
        <f>AA139+AB139+AC139+AD139+AE139+AF139+AG139+AH139+AK139-8</f>
        <v>5.6526028095114604</v>
      </c>
      <c r="AR139" s="31">
        <f t="shared" si="18"/>
        <v>3.4799399999999991</v>
      </c>
    </row>
    <row r="140" spans="1:44" s="31" customFormat="1" x14ac:dyDescent="0.25">
      <c r="A140" s="28" t="s">
        <v>41</v>
      </c>
      <c r="B140" s="29" t="s">
        <v>88</v>
      </c>
      <c r="C140" s="30" t="s">
        <v>93</v>
      </c>
      <c r="D140" s="29">
        <v>4930</v>
      </c>
      <c r="E140" s="31" t="s">
        <v>89</v>
      </c>
      <c r="F140" s="30">
        <v>154</v>
      </c>
      <c r="G140" s="31" t="s">
        <v>65</v>
      </c>
      <c r="I140" s="30">
        <v>21</v>
      </c>
      <c r="J140" s="32">
        <v>46.75</v>
      </c>
      <c r="K140" s="32">
        <v>0.03</v>
      </c>
      <c r="L140" s="32">
        <v>20.76</v>
      </c>
      <c r="M140" s="32">
        <v>12.78</v>
      </c>
      <c r="N140" s="32">
        <v>0.98</v>
      </c>
      <c r="O140" s="32">
        <v>0.01</v>
      </c>
      <c r="P140" s="32"/>
      <c r="Q140" s="32">
        <v>0.01</v>
      </c>
      <c r="R140" s="32"/>
      <c r="S140" s="32">
        <v>0.98</v>
      </c>
      <c r="T140" s="33">
        <v>4.8499999999999996</v>
      </c>
      <c r="U140" s="32">
        <v>0.18</v>
      </c>
      <c r="V140" s="32">
        <v>9.57</v>
      </c>
      <c r="W140" s="32">
        <v>7.4</v>
      </c>
      <c r="X140" s="32">
        <f t="shared" si="4"/>
        <v>-3.1223628691983123</v>
      </c>
      <c r="Y140" s="32">
        <f t="shared" si="20"/>
        <v>101.17763713080173</v>
      </c>
      <c r="AA140" s="34">
        <v>6.5084747376728194</v>
      </c>
      <c r="AB140" s="34">
        <v>3.1405232120850224E-3</v>
      </c>
      <c r="AC140" s="34">
        <v>3.4060816166094665</v>
      </c>
      <c r="AD140" s="34">
        <v>1.4877556684623903</v>
      </c>
      <c r="AE140" s="34">
        <v>0.11554799762836267</v>
      </c>
      <c r="AF140" s="34">
        <v>2.07524132362067E-3</v>
      </c>
      <c r="AG140" s="34">
        <v>0</v>
      </c>
      <c r="AH140" s="34">
        <v>1.4914871888111823E-3</v>
      </c>
      <c r="AI140" s="34">
        <v>0</v>
      </c>
      <c r="AJ140" s="34">
        <v>5.8175833582370814E-2</v>
      </c>
      <c r="AK140" s="34">
        <v>2.715305338088192</v>
      </c>
      <c r="AL140" s="34">
        <v>4.8582343590627942E-2</v>
      </c>
      <c r="AM140" s="34">
        <v>1.6994898021644218</v>
      </c>
      <c r="AN140" s="34">
        <v>3.2576592182059487</v>
      </c>
      <c r="AP140" s="34">
        <f t="shared" si="21"/>
        <v>6.2398726101857491</v>
      </c>
      <c r="AR140" s="31">
        <f t="shared" si="18"/>
        <v>3.8527500000000003</v>
      </c>
    </row>
    <row r="141" spans="1:44" s="31" customFormat="1" x14ac:dyDescent="0.25">
      <c r="A141" s="28" t="s">
        <v>41</v>
      </c>
      <c r="B141" s="29" t="s">
        <v>88</v>
      </c>
      <c r="C141" s="30" t="s">
        <v>93</v>
      </c>
      <c r="D141" s="29" t="s">
        <v>95</v>
      </c>
      <c r="E141" s="31" t="s">
        <v>89</v>
      </c>
      <c r="F141" s="30">
        <v>155</v>
      </c>
      <c r="G141" s="31" t="s">
        <v>65</v>
      </c>
      <c r="I141" s="30">
        <v>34</v>
      </c>
      <c r="J141" s="32">
        <v>46.91</v>
      </c>
      <c r="K141" s="32">
        <v>0.12</v>
      </c>
      <c r="L141" s="32">
        <v>20.79</v>
      </c>
      <c r="M141" s="32">
        <v>12.74</v>
      </c>
      <c r="N141" s="32">
        <v>1.03</v>
      </c>
      <c r="O141" s="32">
        <v>0.02</v>
      </c>
      <c r="P141" s="32"/>
      <c r="Q141" s="32">
        <v>0</v>
      </c>
      <c r="R141" s="32"/>
      <c r="S141" s="32">
        <v>0.97</v>
      </c>
      <c r="T141" s="33">
        <v>4.8099999999999996</v>
      </c>
      <c r="U141" s="32">
        <v>0.2</v>
      </c>
      <c r="V141" s="32">
        <v>9.5</v>
      </c>
      <c r="W141" s="32">
        <v>7.36</v>
      </c>
      <c r="X141" s="32">
        <f t="shared" si="4"/>
        <v>-3.1054852320675104</v>
      </c>
      <c r="Y141" s="32">
        <f t="shared" si="20"/>
        <v>101.34451476793248</v>
      </c>
      <c r="AA141" s="34">
        <v>6.5136991209291244</v>
      </c>
      <c r="AB141" s="34">
        <v>1.2529295488004915E-2</v>
      </c>
      <c r="AC141" s="34">
        <v>3.4020981839823161</v>
      </c>
      <c r="AD141" s="34">
        <v>1.479227051603212</v>
      </c>
      <c r="AE141" s="34">
        <v>0.12112623705200881</v>
      </c>
      <c r="AF141" s="34">
        <v>4.139646485099421E-3</v>
      </c>
      <c r="AG141" s="34">
        <v>0</v>
      </c>
      <c r="AH141" s="34">
        <v>0</v>
      </c>
      <c r="AI141" s="34">
        <v>0</v>
      </c>
      <c r="AJ141" s="34">
        <v>5.743186587454726E-2</v>
      </c>
      <c r="AK141" s="34">
        <v>2.6858803618108889</v>
      </c>
      <c r="AL141" s="34">
        <v>5.3839448719565065E-2</v>
      </c>
      <c r="AM141" s="34">
        <v>1.6826542356988907</v>
      </c>
      <c r="AN141" s="34">
        <v>3.2315910622184751</v>
      </c>
      <c r="AP141" s="34">
        <f t="shared" si="21"/>
        <v>6.2186998973506533</v>
      </c>
      <c r="AR141" s="31">
        <f t="shared" si="18"/>
        <v>3.8989899999999977</v>
      </c>
    </row>
    <row r="142" spans="1:44" s="31" customFormat="1" x14ac:dyDescent="0.25">
      <c r="A142" s="28" t="s">
        <v>41</v>
      </c>
      <c r="B142" s="29" t="s">
        <v>88</v>
      </c>
      <c r="C142" s="30" t="s">
        <v>93</v>
      </c>
      <c r="D142" s="29">
        <v>4981</v>
      </c>
      <c r="E142" s="31" t="s">
        <v>89</v>
      </c>
      <c r="F142" s="30">
        <v>170</v>
      </c>
      <c r="G142" s="31" t="s">
        <v>65</v>
      </c>
      <c r="I142" s="30">
        <v>25</v>
      </c>
      <c r="J142" s="32">
        <v>47.29</v>
      </c>
      <c r="K142" s="32">
        <v>0.01</v>
      </c>
      <c r="L142" s="32">
        <v>19.489999999999998</v>
      </c>
      <c r="M142" s="32">
        <v>11.46</v>
      </c>
      <c r="N142" s="32">
        <v>1.24</v>
      </c>
      <c r="O142" s="32">
        <v>0.01</v>
      </c>
      <c r="P142" s="32"/>
      <c r="Q142" s="32">
        <v>0.01</v>
      </c>
      <c r="R142" s="32"/>
      <c r="S142" s="32">
        <v>1.07</v>
      </c>
      <c r="T142" s="33">
        <v>3.45</v>
      </c>
      <c r="U142" s="32">
        <v>0.19</v>
      </c>
      <c r="V142" s="32">
        <v>10.16</v>
      </c>
      <c r="W142" s="32">
        <v>8.48</v>
      </c>
      <c r="X142" s="32">
        <f t="shared" ref="X142:X217" si="23">-W142/2.37</f>
        <v>-3.5780590717299576</v>
      </c>
      <c r="Y142" s="32">
        <f t="shared" si="20"/>
        <v>99.281940928270046</v>
      </c>
      <c r="AA142" s="34">
        <v>6.7761205471495369</v>
      </c>
      <c r="AB142" s="34">
        <v>1.077444613106053E-3</v>
      </c>
      <c r="AC142" s="34">
        <v>3.2911959615614244</v>
      </c>
      <c r="AD142" s="34">
        <v>1.3730918159624359</v>
      </c>
      <c r="AE142" s="34">
        <v>0.15047773116449858</v>
      </c>
      <c r="AF142" s="34">
        <v>2.1359093062194179E-3</v>
      </c>
      <c r="AG142" s="34">
        <v>0</v>
      </c>
      <c r="AH142" s="34">
        <v>1.5350895967755642E-3</v>
      </c>
      <c r="AI142" s="34">
        <v>0</v>
      </c>
      <c r="AJ142" s="34">
        <v>6.5375423923545631E-2</v>
      </c>
      <c r="AK142" s="34">
        <v>1.9879718529166603</v>
      </c>
      <c r="AL142" s="34">
        <v>5.2780531369999974E-2</v>
      </c>
      <c r="AM142" s="34">
        <v>1.8570112479950831</v>
      </c>
      <c r="AN142" s="34">
        <v>3.8422355394696446</v>
      </c>
      <c r="AP142" s="34">
        <f t="shared" si="21"/>
        <v>5.5836063522706549</v>
      </c>
      <c r="AR142" s="31">
        <f t="shared" si="18"/>
        <v>4.0088099999999987</v>
      </c>
    </row>
    <row r="143" spans="1:44" s="31" customFormat="1" x14ac:dyDescent="0.25">
      <c r="A143" s="28" t="s">
        <v>41</v>
      </c>
      <c r="B143" s="29" t="s">
        <v>88</v>
      </c>
      <c r="C143" s="30" t="s">
        <v>93</v>
      </c>
      <c r="D143" s="29">
        <v>5412</v>
      </c>
      <c r="E143" s="31" t="s">
        <v>89</v>
      </c>
      <c r="F143" s="30">
        <v>180</v>
      </c>
      <c r="G143" s="31" t="s">
        <v>65</v>
      </c>
      <c r="I143" s="30">
        <v>24</v>
      </c>
      <c r="J143" s="32">
        <v>47.97</v>
      </c>
      <c r="K143" s="32">
        <v>0.02</v>
      </c>
      <c r="L143" s="32">
        <v>19.45</v>
      </c>
      <c r="M143" s="32">
        <v>11.2</v>
      </c>
      <c r="N143" s="32">
        <v>1.35</v>
      </c>
      <c r="O143" s="32">
        <v>0.01</v>
      </c>
      <c r="P143" s="32"/>
      <c r="Q143" s="32">
        <v>0</v>
      </c>
      <c r="R143" s="32"/>
      <c r="S143" s="32">
        <v>0.91</v>
      </c>
      <c r="T143" s="33">
        <v>4.03</v>
      </c>
      <c r="U143" s="32">
        <v>0.15</v>
      </c>
      <c r="V143" s="32">
        <v>10.050000000000001</v>
      </c>
      <c r="W143" s="32">
        <v>8.44</v>
      </c>
      <c r="X143" s="32">
        <f t="shared" si="23"/>
        <v>-3.5611814345991557</v>
      </c>
      <c r="Y143" s="32">
        <f t="shared" si="20"/>
        <v>100.01881856540085</v>
      </c>
      <c r="AA143" s="34">
        <v>6.7767826780421663</v>
      </c>
      <c r="AB143" s="34">
        <v>2.1245501180038387E-3</v>
      </c>
      <c r="AC143" s="34">
        <v>3.2381990325955821</v>
      </c>
      <c r="AD143" s="34">
        <v>1.3230462140565591</v>
      </c>
      <c r="AE143" s="34">
        <v>0.16152001584330711</v>
      </c>
      <c r="AF143" s="34">
        <v>2.1058374200286158E-3</v>
      </c>
      <c r="AG143" s="34">
        <v>0</v>
      </c>
      <c r="AH143" s="34">
        <v>0</v>
      </c>
      <c r="AI143" s="34">
        <v>0</v>
      </c>
      <c r="AJ143" s="34">
        <v>5.4816861082306996E-2</v>
      </c>
      <c r="AK143" s="34">
        <v>2.289487163142176</v>
      </c>
      <c r="AL143" s="34">
        <v>4.1082176773597948E-2</v>
      </c>
      <c r="AM143" s="34">
        <v>1.8110436539347055</v>
      </c>
      <c r="AN143" s="34">
        <v>3.7702713667805172</v>
      </c>
      <c r="AP143" s="34">
        <f t="shared" si="21"/>
        <v>5.7932654912178236</v>
      </c>
      <c r="AR143" s="31">
        <f t="shared" si="18"/>
        <v>4.20533</v>
      </c>
    </row>
    <row r="144" spans="1:44" s="31" customFormat="1" x14ac:dyDescent="0.25">
      <c r="A144" s="28" t="s">
        <v>41</v>
      </c>
      <c r="B144" s="29" t="s">
        <v>88</v>
      </c>
      <c r="C144" s="30" t="s">
        <v>93</v>
      </c>
      <c r="D144" s="29" t="s">
        <v>96</v>
      </c>
      <c r="E144" s="31" t="s">
        <v>89</v>
      </c>
      <c r="F144" s="30">
        <v>43</v>
      </c>
      <c r="G144" s="31" t="s">
        <v>65</v>
      </c>
      <c r="I144" s="30">
        <v>20</v>
      </c>
      <c r="J144" s="31">
        <v>46.96</v>
      </c>
      <c r="K144" s="31">
        <v>0.02</v>
      </c>
      <c r="L144" s="31">
        <v>20.149999999999999</v>
      </c>
      <c r="M144" s="31">
        <v>10.76</v>
      </c>
      <c r="N144" s="31">
        <v>1.58</v>
      </c>
      <c r="O144" s="31">
        <v>0.01</v>
      </c>
      <c r="P144" s="32"/>
      <c r="Q144" s="31">
        <v>0</v>
      </c>
      <c r="R144" s="32"/>
      <c r="S144" s="31">
        <v>1.06</v>
      </c>
      <c r="T144" s="31">
        <v>3.4286892857142859</v>
      </c>
      <c r="U144" s="31">
        <v>0.17</v>
      </c>
      <c r="V144" s="31">
        <v>10.56</v>
      </c>
      <c r="W144" s="31">
        <v>8.06</v>
      </c>
      <c r="X144" s="32">
        <f t="shared" si="23"/>
        <v>-3.4008438818565403</v>
      </c>
      <c r="Y144" s="32">
        <f t="shared" ref="Y144:Y160" si="24">SUM(J144:X144)</f>
        <v>99.357845403857752</v>
      </c>
      <c r="AA144" s="34">
        <v>6.7111582962597724</v>
      </c>
      <c r="AB144" s="34">
        <v>2.1492282220284251E-3</v>
      </c>
      <c r="AC144" s="34">
        <v>3.3937085122032502</v>
      </c>
      <c r="AD144" s="34">
        <v>1.2858337397043604</v>
      </c>
      <c r="AE144" s="34">
        <v>0.19123404934121263</v>
      </c>
      <c r="AF144" s="34">
        <v>2.1302981632560624E-3</v>
      </c>
      <c r="AG144" s="34">
        <v>0</v>
      </c>
      <c r="AH144" s="34">
        <v>0</v>
      </c>
      <c r="AI144" s="34">
        <v>0</v>
      </c>
      <c r="AJ144" s="34">
        <v>6.4594299161275889E-2</v>
      </c>
      <c r="AK144" s="34">
        <v>1.9705018695319534</v>
      </c>
      <c r="AL144" s="34">
        <v>4.7100624297857538E-2</v>
      </c>
      <c r="AM144" s="34">
        <v>1.9250513980543009</v>
      </c>
      <c r="AN144" s="34">
        <v>3.6423423147815099</v>
      </c>
      <c r="AP144" s="34">
        <f t="shared" si="21"/>
        <v>5.5567159934258346</v>
      </c>
      <c r="AR144" s="31">
        <f t="shared" si="18"/>
        <v>3.9134399999999996</v>
      </c>
    </row>
    <row r="145" spans="1:44" s="31" customFormat="1" x14ac:dyDescent="0.25">
      <c r="A145" s="28" t="s">
        <v>41</v>
      </c>
      <c r="B145" s="29" t="s">
        <v>88</v>
      </c>
      <c r="C145" s="30" t="s">
        <v>93</v>
      </c>
      <c r="D145" s="29" t="s">
        <v>97</v>
      </c>
      <c r="E145" s="31" t="s">
        <v>89</v>
      </c>
      <c r="F145" s="30">
        <v>65</v>
      </c>
      <c r="G145" s="31" t="s">
        <v>65</v>
      </c>
      <c r="I145" s="30">
        <v>20</v>
      </c>
      <c r="J145" s="31">
        <v>47.99</v>
      </c>
      <c r="K145" s="31">
        <v>0.08</v>
      </c>
      <c r="L145" s="31">
        <v>19.64</v>
      </c>
      <c r="M145" s="31">
        <v>10</v>
      </c>
      <c r="N145" s="31">
        <v>1.46</v>
      </c>
      <c r="O145" s="31">
        <v>0.03</v>
      </c>
      <c r="P145" s="32"/>
      <c r="Q145" s="31">
        <v>0</v>
      </c>
      <c r="R145" s="32"/>
      <c r="S145" s="31">
        <v>1.83</v>
      </c>
      <c r="T145" s="31">
        <v>3.8847535714285715</v>
      </c>
      <c r="U145" s="31">
        <v>0.23</v>
      </c>
      <c r="V145" s="31">
        <v>10.220000000000001</v>
      </c>
      <c r="W145" s="31">
        <v>8.02</v>
      </c>
      <c r="X145" s="32">
        <f t="shared" si="23"/>
        <v>-3.3839662447257379</v>
      </c>
      <c r="Y145" s="32">
        <f t="shared" si="24"/>
        <v>100.00078732670283</v>
      </c>
      <c r="AA145" s="34">
        <v>6.7937548429163295</v>
      </c>
      <c r="AB145" s="34">
        <v>8.5159333301324108E-3</v>
      </c>
      <c r="AC145" s="34">
        <v>3.2766548536788114</v>
      </c>
      <c r="AD145" s="34">
        <v>1.1837562162101245</v>
      </c>
      <c r="AE145" s="34">
        <v>0.17504540574662852</v>
      </c>
      <c r="AF145" s="34">
        <v>6.3306947625379559E-3</v>
      </c>
      <c r="AG145" s="34">
        <v>0</v>
      </c>
      <c r="AH145" s="34">
        <v>0</v>
      </c>
      <c r="AI145" s="34">
        <v>0</v>
      </c>
      <c r="AJ145" s="34">
        <v>0.11046613056529192</v>
      </c>
      <c r="AK145" s="34">
        <v>2.2115762744482357</v>
      </c>
      <c r="AL145" s="34">
        <v>6.3124115362957131E-2</v>
      </c>
      <c r="AM145" s="34">
        <v>1.8455211801626497</v>
      </c>
      <c r="AN145" s="34">
        <v>3.590127004001439</v>
      </c>
      <c r="AP145" s="34">
        <f t="shared" si="21"/>
        <v>5.6556342210927983</v>
      </c>
      <c r="AR145" s="31">
        <f t="shared" si="18"/>
        <v>4.2111099999999997</v>
      </c>
    </row>
    <row r="146" spans="1:44" s="31" customFormat="1" x14ac:dyDescent="0.25">
      <c r="A146" s="28" t="s">
        <v>41</v>
      </c>
      <c r="B146" s="29" t="s">
        <v>88</v>
      </c>
      <c r="C146" s="30" t="s">
        <v>93</v>
      </c>
      <c r="D146" s="29" t="s">
        <v>98</v>
      </c>
      <c r="E146" s="31" t="s">
        <v>89</v>
      </c>
      <c r="F146" s="30">
        <v>137</v>
      </c>
      <c r="G146" s="31" t="s">
        <v>65</v>
      </c>
      <c r="I146" s="30">
        <v>20</v>
      </c>
      <c r="J146" s="31">
        <v>46.43</v>
      </c>
      <c r="K146" s="31">
        <v>0.1</v>
      </c>
      <c r="L146" s="31">
        <v>20.079999999999998</v>
      </c>
      <c r="M146" s="31">
        <v>12.3</v>
      </c>
      <c r="N146" s="31">
        <v>1.04</v>
      </c>
      <c r="O146" s="31">
        <v>0.03</v>
      </c>
      <c r="P146" s="32"/>
      <c r="Q146" s="31">
        <v>0</v>
      </c>
      <c r="R146" s="32"/>
      <c r="S146" s="31">
        <v>1.26</v>
      </c>
      <c r="T146" s="31">
        <v>3.6992785714285716</v>
      </c>
      <c r="U146" s="31">
        <v>0.21</v>
      </c>
      <c r="V146" s="31">
        <v>10.39</v>
      </c>
      <c r="W146" s="31">
        <v>7.26</v>
      </c>
      <c r="X146" s="32">
        <f t="shared" si="23"/>
        <v>-3.0632911392405062</v>
      </c>
      <c r="Y146" s="32">
        <f t="shared" si="24"/>
        <v>99.735987432188082</v>
      </c>
      <c r="AA146" s="34">
        <v>6.6219146449430317</v>
      </c>
      <c r="AB146" s="34">
        <v>1.0724277408686804E-2</v>
      </c>
      <c r="AC146" s="34">
        <v>3.3750382268100902</v>
      </c>
      <c r="AD146" s="34">
        <v>1.4668751717376662</v>
      </c>
      <c r="AE146" s="34">
        <v>0.12561947498621914</v>
      </c>
      <c r="AF146" s="34">
        <v>6.3778918120883923E-3</v>
      </c>
      <c r="AG146" s="34">
        <v>0</v>
      </c>
      <c r="AH146" s="34">
        <v>0</v>
      </c>
      <c r="AI146" s="34">
        <v>0</v>
      </c>
      <c r="AJ146" s="34">
        <v>7.6625685155580922E-2</v>
      </c>
      <c r="AK146" s="34">
        <v>2.1216867202139551</v>
      </c>
      <c r="AL146" s="34">
        <v>5.8064746899114505E-2</v>
      </c>
      <c r="AM146" s="34">
        <v>1.8902074008222605</v>
      </c>
      <c r="AN146" s="34">
        <v>3.2741444702982045</v>
      </c>
      <c r="AP146" s="34">
        <f t="shared" si="21"/>
        <v>5.7282364079117372</v>
      </c>
      <c r="AR146" s="31">
        <f t="shared" si="18"/>
        <v>3.7602700000000002</v>
      </c>
    </row>
    <row r="147" spans="1:44" s="31" customFormat="1" x14ac:dyDescent="0.25">
      <c r="A147" s="28" t="s">
        <v>41</v>
      </c>
      <c r="B147" s="29" t="s">
        <v>88</v>
      </c>
      <c r="C147" s="30" t="s">
        <v>93</v>
      </c>
      <c r="D147" s="29" t="s">
        <v>99</v>
      </c>
      <c r="E147" s="31" t="s">
        <v>89</v>
      </c>
      <c r="F147" s="30">
        <v>160</v>
      </c>
      <c r="G147" s="31" t="s">
        <v>65</v>
      </c>
      <c r="I147" s="30">
        <v>20</v>
      </c>
      <c r="J147" s="31">
        <v>46.36</v>
      </c>
      <c r="K147" s="31">
        <v>0.06</v>
      </c>
      <c r="L147" s="31">
        <v>19.86</v>
      </c>
      <c r="M147" s="31">
        <v>11.91</v>
      </c>
      <c r="N147" s="31">
        <v>1.03</v>
      </c>
      <c r="O147" s="31">
        <v>0.01</v>
      </c>
      <c r="P147" s="32"/>
      <c r="Q147" s="31">
        <v>0</v>
      </c>
      <c r="R147" s="32"/>
      <c r="S147" s="31">
        <v>1.3</v>
      </c>
      <c r="T147" s="31">
        <v>4.0774607142857144</v>
      </c>
      <c r="U147" s="31">
        <v>0.19</v>
      </c>
      <c r="V147" s="31">
        <v>10.31</v>
      </c>
      <c r="W147" s="31">
        <v>7.71</v>
      </c>
      <c r="X147" s="32">
        <f t="shared" si="23"/>
        <v>-3.2531645569620253</v>
      </c>
      <c r="Y147" s="32">
        <f t="shared" si="24"/>
        <v>99.564296157323696</v>
      </c>
      <c r="AA147" s="34">
        <v>6.6228761945354693</v>
      </c>
      <c r="AB147" s="34">
        <v>6.4452178969563595E-3</v>
      </c>
      <c r="AC147" s="34">
        <v>3.3435863711066132</v>
      </c>
      <c r="AD147" s="34">
        <v>1.4227156942019821</v>
      </c>
      <c r="AE147" s="34">
        <v>0.12461754000230654</v>
      </c>
      <c r="AF147" s="34">
        <v>2.129483149182538E-3</v>
      </c>
      <c r="AG147" s="34">
        <v>0</v>
      </c>
      <c r="AH147" s="34">
        <v>0</v>
      </c>
      <c r="AI147" s="34">
        <v>0</v>
      </c>
      <c r="AJ147" s="34">
        <v>7.918911556149244E-2</v>
      </c>
      <c r="AK147" s="34">
        <v>2.342460742203341</v>
      </c>
      <c r="AL147" s="34">
        <v>5.2621734373289507E-2</v>
      </c>
      <c r="AM147" s="34">
        <v>1.8787582101053943</v>
      </c>
      <c r="AN147" s="34">
        <v>3.4828431016176578</v>
      </c>
      <c r="AP147" s="34">
        <f t="shared" si="21"/>
        <v>5.8648312430958516</v>
      </c>
      <c r="AR147" s="31">
        <f t="shared" si="18"/>
        <v>3.7400399999999987</v>
      </c>
    </row>
    <row r="148" spans="1:44" s="31" customFormat="1" x14ac:dyDescent="0.25">
      <c r="A148" s="28" t="s">
        <v>41</v>
      </c>
      <c r="B148" s="29" t="s">
        <v>88</v>
      </c>
      <c r="C148" s="30" t="s">
        <v>93</v>
      </c>
      <c r="D148" s="29" t="s">
        <v>100</v>
      </c>
      <c r="E148" s="31" t="s">
        <v>89</v>
      </c>
      <c r="F148" s="30">
        <v>184</v>
      </c>
      <c r="G148" s="31" t="s">
        <v>65</v>
      </c>
      <c r="I148" s="30">
        <v>20</v>
      </c>
      <c r="J148" s="31">
        <v>45.93</v>
      </c>
      <c r="K148" s="31">
        <v>0.22</v>
      </c>
      <c r="L148" s="31">
        <v>19.89</v>
      </c>
      <c r="M148" s="31">
        <v>12.53</v>
      </c>
      <c r="N148" s="31">
        <v>0.91</v>
      </c>
      <c r="O148" s="31">
        <v>0.09</v>
      </c>
      <c r="P148" s="32"/>
      <c r="Q148" s="31">
        <v>0.01</v>
      </c>
      <c r="R148" s="32"/>
      <c r="S148" s="31">
        <v>1.36</v>
      </c>
      <c r="T148" s="31">
        <v>3.7540607142857141</v>
      </c>
      <c r="U148" s="31">
        <v>0.23</v>
      </c>
      <c r="V148" s="31">
        <v>9.58</v>
      </c>
      <c r="W148" s="31">
        <v>7.95</v>
      </c>
      <c r="X148" s="32">
        <f t="shared" si="23"/>
        <v>-3.3544303797468356</v>
      </c>
      <c r="Y148" s="32">
        <f t="shared" si="24"/>
        <v>99.099630334538887</v>
      </c>
      <c r="AA148" s="34">
        <v>6.6079548086708702</v>
      </c>
      <c r="AB148" s="34">
        <v>2.3799971900181155E-2</v>
      </c>
      <c r="AC148" s="34">
        <v>3.3723721551641281</v>
      </c>
      <c r="AD148" s="34">
        <v>1.5073872631081586</v>
      </c>
      <c r="AE148" s="34">
        <v>0.11087937033153955</v>
      </c>
      <c r="AF148" s="34">
        <v>1.9301191814031945E-2</v>
      </c>
      <c r="AG148" s="34">
        <v>0</v>
      </c>
      <c r="AH148" s="34">
        <v>1.5413190205748883E-3</v>
      </c>
      <c r="AI148" s="34">
        <v>0</v>
      </c>
      <c r="AJ148" s="34">
        <v>8.3431193837063197E-2</v>
      </c>
      <c r="AK148" s="34">
        <v>2.1719570728291231</v>
      </c>
      <c r="AL148" s="34">
        <v>6.415149807997142E-2</v>
      </c>
      <c r="AM148" s="34">
        <v>1.7581063589286297</v>
      </c>
      <c r="AN148" s="34">
        <v>3.6167131939843471</v>
      </c>
      <c r="AP148" s="34">
        <f t="shared" si="21"/>
        <v>5.8151931528386083</v>
      </c>
      <c r="AR148" s="31">
        <f t="shared" si="18"/>
        <v>3.6157699999999995</v>
      </c>
    </row>
    <row r="149" spans="1:44" s="31" customFormat="1" x14ac:dyDescent="0.25">
      <c r="A149" s="28" t="s">
        <v>41</v>
      </c>
      <c r="B149" s="29" t="s">
        <v>88</v>
      </c>
      <c r="C149" s="30" t="s">
        <v>93</v>
      </c>
      <c r="D149" s="29">
        <v>5465</v>
      </c>
      <c r="E149" s="31" t="s">
        <v>101</v>
      </c>
      <c r="F149" s="30"/>
      <c r="G149" s="31" t="s">
        <v>65</v>
      </c>
      <c r="I149" s="30">
        <v>20</v>
      </c>
      <c r="J149" s="31">
        <v>47.63</v>
      </c>
      <c r="K149" s="31">
        <v>0.04</v>
      </c>
      <c r="L149" s="31">
        <v>20.13</v>
      </c>
      <c r="M149" s="31">
        <v>11.73</v>
      </c>
      <c r="N149" s="31">
        <v>1.0900000000000001</v>
      </c>
      <c r="O149" s="31">
        <v>0.01</v>
      </c>
      <c r="P149" s="32"/>
      <c r="Q149" s="31">
        <v>0</v>
      </c>
      <c r="R149" s="32"/>
      <c r="S149" s="31">
        <v>1.04</v>
      </c>
      <c r="T149" s="31">
        <v>4.1916964285714284</v>
      </c>
      <c r="U149" s="31">
        <v>0.15</v>
      </c>
      <c r="V149" s="31">
        <v>10.38</v>
      </c>
      <c r="W149" s="31">
        <v>8.0299999999999994</v>
      </c>
      <c r="X149" s="32">
        <f t="shared" si="23"/>
        <v>-3.3881856540084385</v>
      </c>
      <c r="Y149" s="32">
        <f t="shared" si="24"/>
        <v>101.03351077456301</v>
      </c>
      <c r="AA149" s="34">
        <v>6.671411645610938</v>
      </c>
      <c r="AB149" s="34">
        <v>4.2128916832404684E-3</v>
      </c>
      <c r="AC149" s="34">
        <v>3.3228522046548088</v>
      </c>
      <c r="AD149" s="34">
        <v>1.3738468453752313</v>
      </c>
      <c r="AE149" s="34">
        <v>0.12930115223607824</v>
      </c>
      <c r="AF149" s="34">
        <v>2.0878926032186665E-3</v>
      </c>
      <c r="AG149" s="34">
        <v>0</v>
      </c>
      <c r="AH149" s="34">
        <v>0</v>
      </c>
      <c r="AI149" s="34">
        <v>0</v>
      </c>
      <c r="AJ149" s="34">
        <v>6.2113989941545419E-2</v>
      </c>
      <c r="AK149" s="34">
        <v>2.3610561002435202</v>
      </c>
      <c r="AL149" s="34">
        <v>4.0732096501804621E-2</v>
      </c>
      <c r="AM149" s="34">
        <v>1.8545712697429306</v>
      </c>
      <c r="AN149" s="34">
        <v>3.5565508753842558</v>
      </c>
      <c r="AP149" s="34">
        <f t="shared" si="21"/>
        <v>5.8647687324070361</v>
      </c>
      <c r="AR149" s="31">
        <f t="shared" si="18"/>
        <v>4.1070700000000002</v>
      </c>
    </row>
    <row r="150" spans="1:44" s="31" customFormat="1" x14ac:dyDescent="0.25">
      <c r="A150" s="28" t="s">
        <v>41</v>
      </c>
      <c r="B150" s="29" t="s">
        <v>88</v>
      </c>
      <c r="C150" s="30" t="s">
        <v>93</v>
      </c>
      <c r="D150" s="29">
        <v>5468</v>
      </c>
      <c r="E150" s="31" t="s">
        <v>102</v>
      </c>
      <c r="F150" s="30"/>
      <c r="G150" s="31" t="s">
        <v>65</v>
      </c>
      <c r="I150" s="30">
        <v>20</v>
      </c>
      <c r="J150" s="31">
        <v>44.91</v>
      </c>
      <c r="K150" s="31">
        <v>0.03</v>
      </c>
      <c r="L150" s="31">
        <v>21.04</v>
      </c>
      <c r="M150" s="31">
        <v>13.55</v>
      </c>
      <c r="N150" s="31">
        <v>0.86</v>
      </c>
      <c r="O150" s="31">
        <v>0</v>
      </c>
      <c r="P150" s="32"/>
      <c r="Q150" s="31">
        <v>0</v>
      </c>
      <c r="R150" s="32"/>
      <c r="S150" s="31">
        <v>1.23</v>
      </c>
      <c r="T150" s="31">
        <v>3.786257142857143</v>
      </c>
      <c r="U150" s="31">
        <v>0.25</v>
      </c>
      <c r="V150" s="31">
        <v>10.199999999999999</v>
      </c>
      <c r="W150" s="31">
        <v>6.6</v>
      </c>
      <c r="X150" s="32">
        <f t="shared" si="23"/>
        <v>-2.7848101265822782</v>
      </c>
      <c r="Y150" s="32">
        <f t="shared" si="24"/>
        <v>99.671447016274854</v>
      </c>
      <c r="AA150" s="34">
        <v>6.4265473539575595</v>
      </c>
      <c r="AB150" s="34">
        <v>3.2280411053711108E-3</v>
      </c>
      <c r="AC150" s="34">
        <v>3.548219556737906</v>
      </c>
      <c r="AD150" s="34">
        <v>1.6213512236253802</v>
      </c>
      <c r="AE150" s="34">
        <v>0.10422498661520088</v>
      </c>
      <c r="AF150" s="34">
        <v>0</v>
      </c>
      <c r="AG150" s="34">
        <v>0</v>
      </c>
      <c r="AH150" s="34">
        <v>0</v>
      </c>
      <c r="AI150" s="34">
        <v>0</v>
      </c>
      <c r="AJ150" s="34">
        <v>7.5051382945956147E-2</v>
      </c>
      <c r="AK150" s="34">
        <v>2.1788337261101343</v>
      </c>
      <c r="AL150" s="34">
        <v>6.9355836377097926E-2</v>
      </c>
      <c r="AM150" s="34">
        <v>1.8618463836202037</v>
      </c>
      <c r="AN150" s="34">
        <v>2.9864477131691256</v>
      </c>
      <c r="AP150" s="34">
        <f t="shared" si="21"/>
        <v>5.8824048881515516</v>
      </c>
      <c r="AR150" s="31">
        <f t="shared" si="18"/>
        <v>3.3209899999999983</v>
      </c>
    </row>
    <row r="151" spans="1:44" s="31" customFormat="1" x14ac:dyDescent="0.25">
      <c r="A151" s="28" t="s">
        <v>41</v>
      </c>
      <c r="B151" s="29" t="s">
        <v>88</v>
      </c>
      <c r="C151" s="30" t="s">
        <v>93</v>
      </c>
      <c r="D151" s="29">
        <v>5469</v>
      </c>
      <c r="E151" s="31" t="s">
        <v>103</v>
      </c>
      <c r="F151" s="30"/>
      <c r="G151" s="31" t="s">
        <v>65</v>
      </c>
      <c r="I151" s="30">
        <v>20</v>
      </c>
      <c r="J151" s="31">
        <v>44.03</v>
      </c>
      <c r="K151" s="31">
        <v>0.05</v>
      </c>
      <c r="L151" s="31">
        <v>21.05</v>
      </c>
      <c r="M151" s="31">
        <v>14.31</v>
      </c>
      <c r="N151" s="31">
        <v>0.8</v>
      </c>
      <c r="O151" s="31">
        <v>0</v>
      </c>
      <c r="P151" s="32"/>
      <c r="Q151" s="31">
        <v>0.01</v>
      </c>
      <c r="R151" s="32"/>
      <c r="S151" s="31">
        <v>1.1299999999999999</v>
      </c>
      <c r="T151" s="31">
        <v>3.5390678571428578</v>
      </c>
      <c r="U151" s="31">
        <v>0.28999999999999998</v>
      </c>
      <c r="V151" s="31">
        <v>10.1</v>
      </c>
      <c r="W151" s="31">
        <v>6.35</v>
      </c>
      <c r="X151" s="32">
        <f t="shared" si="23"/>
        <v>-2.6793248945147679</v>
      </c>
      <c r="Y151" s="32">
        <f t="shared" si="24"/>
        <v>98.97974296262808</v>
      </c>
      <c r="AA151" s="34">
        <v>6.3694020361073198</v>
      </c>
      <c r="AB151" s="34">
        <v>5.4388004641466123E-3</v>
      </c>
      <c r="AC151" s="34">
        <v>3.5886588099826859</v>
      </c>
      <c r="AD151" s="34">
        <v>1.7309828386613357</v>
      </c>
      <c r="AE151" s="34">
        <v>9.8011876421835759E-2</v>
      </c>
      <c r="AF151" s="34">
        <v>0</v>
      </c>
      <c r="AG151" s="34">
        <v>0</v>
      </c>
      <c r="AH151" s="34">
        <v>1.5497865801901366E-3</v>
      </c>
      <c r="AI151" s="34">
        <v>0</v>
      </c>
      <c r="AJ151" s="34">
        <v>6.9702338893740959E-2</v>
      </c>
      <c r="AK151" s="34">
        <v>2.0588191217343872</v>
      </c>
      <c r="AL151" s="34">
        <v>8.1331039402866179E-2</v>
      </c>
      <c r="AM151" s="34">
        <v>1.8637187204083541</v>
      </c>
      <c r="AN151" s="34">
        <v>2.9046915763071008</v>
      </c>
      <c r="AP151" s="34">
        <f t="shared" si="21"/>
        <v>5.8528632699519001</v>
      </c>
      <c r="AR151" s="31">
        <f t="shared" si="18"/>
        <v>3.0666700000000002</v>
      </c>
    </row>
    <row r="152" spans="1:44" s="31" customFormat="1" x14ac:dyDescent="0.25">
      <c r="A152" s="28" t="s">
        <v>41</v>
      </c>
      <c r="B152" s="29" t="s">
        <v>88</v>
      </c>
      <c r="C152" s="30" t="s">
        <v>93</v>
      </c>
      <c r="D152" s="29" t="s">
        <v>104</v>
      </c>
      <c r="E152" s="31" t="s">
        <v>69</v>
      </c>
      <c r="F152" s="30"/>
      <c r="G152" s="31" t="s">
        <v>62</v>
      </c>
      <c r="I152" s="30">
        <v>5</v>
      </c>
      <c r="J152" s="32">
        <v>37.15</v>
      </c>
      <c r="K152" s="32">
        <v>7.0000000000000007E-2</v>
      </c>
      <c r="L152" s="32">
        <v>22.58</v>
      </c>
      <c r="M152" s="32">
        <v>23.3</v>
      </c>
      <c r="N152" s="32">
        <v>0.43</v>
      </c>
      <c r="O152" s="32">
        <v>0.18</v>
      </c>
      <c r="P152" s="32">
        <v>0.08</v>
      </c>
      <c r="Q152" s="32">
        <v>0</v>
      </c>
      <c r="R152" s="32">
        <v>0.17</v>
      </c>
      <c r="S152" s="32">
        <v>0.48</v>
      </c>
      <c r="T152" s="32">
        <v>1.17</v>
      </c>
      <c r="U152" s="33">
        <v>0.17</v>
      </c>
      <c r="V152" s="32">
        <v>9.69</v>
      </c>
      <c r="W152" s="32">
        <v>1.79</v>
      </c>
      <c r="X152" s="32">
        <f t="shared" si="23"/>
        <v>-0.75527426160337552</v>
      </c>
      <c r="Y152" s="32">
        <f t="shared" si="24"/>
        <v>96.504725738396644</v>
      </c>
      <c r="AA152" s="34">
        <v>5.6996174711737408</v>
      </c>
      <c r="AB152" s="34">
        <v>8.0754749752022757E-3</v>
      </c>
      <c r="AC152" s="34">
        <v>4.0826384500115971</v>
      </c>
      <c r="AD152" s="34">
        <v>2.9891379853036728</v>
      </c>
      <c r="AE152" s="34">
        <v>5.5871983109070954E-2</v>
      </c>
      <c r="AF152" s="34">
        <v>4.1165215621372431E-2</v>
      </c>
      <c r="AG152" s="34">
        <v>9.0590445843265963E-3</v>
      </c>
      <c r="AH152" s="34">
        <v>0</v>
      </c>
      <c r="AI152" s="34">
        <v>1.0221710613006476E-2</v>
      </c>
      <c r="AJ152" s="34">
        <v>3.1401258871434412E-2</v>
      </c>
      <c r="AK152" s="34">
        <v>0.72185850746494007</v>
      </c>
      <c r="AL152" s="34">
        <v>5.0564318714872318E-2</v>
      </c>
      <c r="AM152" s="34">
        <v>1.8963551912422905</v>
      </c>
      <c r="AN152" s="34">
        <v>0.8683928619762441</v>
      </c>
      <c r="AP152" s="34">
        <f t="shared" si="21"/>
        <v>5.6074241322439224</v>
      </c>
      <c r="AR152" s="31">
        <f t="shared" si="18"/>
        <v>1.0783499999999986</v>
      </c>
    </row>
    <row r="153" spans="1:44" s="31" customFormat="1" x14ac:dyDescent="0.25">
      <c r="A153" s="28" t="s">
        <v>41</v>
      </c>
      <c r="B153" s="29" t="s">
        <v>88</v>
      </c>
      <c r="C153" s="30" t="s">
        <v>93</v>
      </c>
      <c r="D153" s="29" t="s">
        <v>105</v>
      </c>
      <c r="E153" s="31" t="s">
        <v>69</v>
      </c>
      <c r="F153" s="30"/>
      <c r="G153" s="31" t="s">
        <v>62</v>
      </c>
      <c r="I153" s="30">
        <v>5</v>
      </c>
      <c r="J153" s="32">
        <v>38.229999999999997</v>
      </c>
      <c r="K153" s="32">
        <v>0.39</v>
      </c>
      <c r="L153" s="32">
        <v>22.65</v>
      </c>
      <c r="M153" s="32">
        <v>21.87</v>
      </c>
      <c r="N153" s="32">
        <v>0.39</v>
      </c>
      <c r="O153" s="32">
        <v>0.19</v>
      </c>
      <c r="P153" s="32">
        <v>0.06</v>
      </c>
      <c r="Q153" s="32">
        <v>0</v>
      </c>
      <c r="R153" s="32">
        <v>0.1</v>
      </c>
      <c r="S153" s="32">
        <v>0.65</v>
      </c>
      <c r="T153" s="32">
        <v>1.18</v>
      </c>
      <c r="U153" s="33">
        <v>0.15</v>
      </c>
      <c r="V153" s="32">
        <v>9.66</v>
      </c>
      <c r="W153" s="32">
        <v>1.64</v>
      </c>
      <c r="X153" s="32">
        <f t="shared" si="23"/>
        <v>-0.69198312236286907</v>
      </c>
      <c r="Y153" s="32">
        <f t="shared" si="24"/>
        <v>96.46801687763714</v>
      </c>
      <c r="AA153" s="34">
        <v>5.8041054527978142</v>
      </c>
      <c r="AB153" s="34">
        <v>4.4522418549473836E-2</v>
      </c>
      <c r="AC153" s="34">
        <v>4.0525585264021107</v>
      </c>
      <c r="AD153" s="34">
        <v>2.7764057229196064</v>
      </c>
      <c r="AE153" s="34">
        <v>5.0145774486932054E-2</v>
      </c>
      <c r="AF153" s="34">
        <v>4.2998726759711198E-2</v>
      </c>
      <c r="AG153" s="34">
        <v>6.7233816709562641E-3</v>
      </c>
      <c r="AH153" s="34">
        <v>0</v>
      </c>
      <c r="AI153" s="34">
        <v>5.9500246577064569E-3</v>
      </c>
      <c r="AJ153" s="34">
        <v>4.2078793968570616E-2</v>
      </c>
      <c r="AK153" s="34">
        <v>0.72043089720960629</v>
      </c>
      <c r="AL153" s="34">
        <v>4.414998935268151E-2</v>
      </c>
      <c r="AM153" s="34">
        <v>1.8707559692261198</v>
      </c>
      <c r="AN153" s="34">
        <v>0.78731978907541889</v>
      </c>
      <c r="AP153" s="34">
        <f t="shared" si="21"/>
        <v>5.4978909007962109</v>
      </c>
      <c r="AR153" s="31">
        <f t="shared" si="18"/>
        <v>1.3904699999999988</v>
      </c>
    </row>
    <row r="154" spans="1:44" s="31" customFormat="1" x14ac:dyDescent="0.25">
      <c r="A154" s="28" t="s">
        <v>41</v>
      </c>
      <c r="B154" s="29" t="s">
        <v>88</v>
      </c>
      <c r="C154" s="30" t="s">
        <v>93</v>
      </c>
      <c r="D154" s="29" t="s">
        <v>106</v>
      </c>
      <c r="E154" s="31" t="s">
        <v>69</v>
      </c>
      <c r="F154" s="30"/>
      <c r="G154" s="31" t="s">
        <v>62</v>
      </c>
      <c r="I154" s="30">
        <v>5</v>
      </c>
      <c r="J154" s="32">
        <v>38.200000000000003</v>
      </c>
      <c r="K154" s="32">
        <v>0.74</v>
      </c>
      <c r="L154" s="32">
        <v>21.96</v>
      </c>
      <c r="M154" s="32">
        <v>22.27</v>
      </c>
      <c r="N154" s="32">
        <v>0.45</v>
      </c>
      <c r="O154" s="32">
        <v>0.18</v>
      </c>
      <c r="P154" s="32">
        <v>0.08</v>
      </c>
      <c r="Q154" s="32">
        <v>0.01</v>
      </c>
      <c r="R154" s="32">
        <v>0.08</v>
      </c>
      <c r="S154" s="32">
        <v>0.77</v>
      </c>
      <c r="T154" s="32">
        <v>1.21</v>
      </c>
      <c r="U154" s="33">
        <v>0.27</v>
      </c>
      <c r="V154" s="32">
        <v>9.61</v>
      </c>
      <c r="W154" s="32">
        <v>1.9</v>
      </c>
      <c r="X154" s="32">
        <f t="shared" si="23"/>
        <v>-0.80168776371308015</v>
      </c>
      <c r="Y154" s="32">
        <f t="shared" si="24"/>
        <v>96.928312236286928</v>
      </c>
      <c r="AA154" s="34">
        <v>5.8075243535734113</v>
      </c>
      <c r="AB154" s="34">
        <v>8.4594580509796583E-2</v>
      </c>
      <c r="AC154" s="34">
        <v>3.9345050348523305</v>
      </c>
      <c r="AD154" s="34">
        <v>2.8310728527047395</v>
      </c>
      <c r="AE154" s="34">
        <v>5.7940058637861787E-2</v>
      </c>
      <c r="AF154" s="34">
        <v>4.0791641332538535E-2</v>
      </c>
      <c r="AG154" s="34">
        <v>8.9768337641712576E-3</v>
      </c>
      <c r="AH154" s="34">
        <v>1.6287318750078912E-3</v>
      </c>
      <c r="AI154" s="34">
        <v>4.7665640469898261E-3</v>
      </c>
      <c r="AJ154" s="34">
        <v>4.991571918654418E-2</v>
      </c>
      <c r="AK154" s="34">
        <v>0.73976260439113439</v>
      </c>
      <c r="AL154" s="34">
        <v>7.9579240266600473E-2</v>
      </c>
      <c r="AM154" s="34">
        <v>1.8636316664962902</v>
      </c>
      <c r="AN154" s="34">
        <v>0.91339283550442529</v>
      </c>
      <c r="AP154" s="34">
        <f t="shared" si="21"/>
        <v>5.5067966916409912</v>
      </c>
      <c r="AR154" s="31">
        <f t="shared" si="18"/>
        <v>1.3818000000000001</v>
      </c>
    </row>
    <row r="155" spans="1:44" s="31" customFormat="1" x14ac:dyDescent="0.25">
      <c r="A155" s="28" t="s">
        <v>41</v>
      </c>
      <c r="B155" s="29" t="s">
        <v>88</v>
      </c>
      <c r="C155" s="30" t="s">
        <v>93</v>
      </c>
      <c r="D155" s="29" t="s">
        <v>107</v>
      </c>
      <c r="E155" s="31" t="s">
        <v>69</v>
      </c>
      <c r="F155" s="30"/>
      <c r="G155" s="31" t="s">
        <v>62</v>
      </c>
      <c r="I155" s="30">
        <v>5</v>
      </c>
      <c r="J155" s="32">
        <v>38.24</v>
      </c>
      <c r="K155" s="32">
        <v>0.59</v>
      </c>
      <c r="L155" s="32">
        <v>22.13</v>
      </c>
      <c r="M155" s="32">
        <v>22.04</v>
      </c>
      <c r="N155" s="32">
        <v>0.41</v>
      </c>
      <c r="O155" s="32">
        <v>0.25</v>
      </c>
      <c r="P155" s="32">
        <v>0.11</v>
      </c>
      <c r="Q155" s="32">
        <v>0</v>
      </c>
      <c r="R155" s="32">
        <v>0.1</v>
      </c>
      <c r="S155" s="32">
        <v>0.76</v>
      </c>
      <c r="T155" s="32">
        <v>1.04</v>
      </c>
      <c r="U155" s="33">
        <v>0.24</v>
      </c>
      <c r="V155" s="32">
        <v>9.74</v>
      </c>
      <c r="W155" s="32">
        <v>1.92</v>
      </c>
      <c r="X155" s="32">
        <f t="shared" si="23"/>
        <v>-0.810126582278481</v>
      </c>
      <c r="Y155" s="32">
        <f t="shared" si="24"/>
        <v>96.759873417721508</v>
      </c>
      <c r="AA155" s="34">
        <v>5.8230156510761093</v>
      </c>
      <c r="AB155" s="34">
        <v>6.755620270199969E-2</v>
      </c>
      <c r="AC155" s="34">
        <v>3.9713812457873394</v>
      </c>
      <c r="AD155" s="34">
        <v>2.8063692658530761</v>
      </c>
      <c r="AE155" s="34">
        <v>5.2875278806028686E-2</v>
      </c>
      <c r="AF155" s="34">
        <v>5.6746761409189002E-2</v>
      </c>
      <c r="AG155" s="34">
        <v>1.236312550593169E-2</v>
      </c>
      <c r="AH155" s="34">
        <v>0</v>
      </c>
      <c r="AI155" s="34">
        <v>5.9678492331307577E-3</v>
      </c>
      <c r="AJ155" s="34">
        <v>4.9347209258594628E-2</v>
      </c>
      <c r="AK155" s="34">
        <v>0.63685819205923899</v>
      </c>
      <c r="AL155" s="34">
        <v>7.0851600188882494E-2</v>
      </c>
      <c r="AM155" s="34">
        <v>1.8918994351709821</v>
      </c>
      <c r="AN155" s="34">
        <v>0.9245015115172498</v>
      </c>
      <c r="AP155" s="34">
        <f t="shared" si="21"/>
        <v>5.4271657231989145</v>
      </c>
      <c r="AR155" s="31">
        <f t="shared" si="18"/>
        <v>1.3933599999999995</v>
      </c>
    </row>
    <row r="156" spans="1:44" s="31" customFormat="1" x14ac:dyDescent="0.25">
      <c r="A156" s="28" t="s">
        <v>41</v>
      </c>
      <c r="B156" s="29" t="s">
        <v>88</v>
      </c>
      <c r="C156" s="30" t="s">
        <v>93</v>
      </c>
      <c r="D156" s="29" t="s">
        <v>108</v>
      </c>
      <c r="E156" s="31" t="s">
        <v>69</v>
      </c>
      <c r="F156" s="30"/>
      <c r="G156" s="31" t="s">
        <v>62</v>
      </c>
      <c r="I156" s="30">
        <v>5</v>
      </c>
      <c r="J156" s="32">
        <v>37.979999999999997</v>
      </c>
      <c r="K156" s="32">
        <v>1.0900000000000001</v>
      </c>
      <c r="L156" s="32">
        <v>21.77</v>
      </c>
      <c r="M156" s="32">
        <v>22.4</v>
      </c>
      <c r="N156" s="32">
        <v>0.4</v>
      </c>
      <c r="O156" s="32">
        <v>0.19</v>
      </c>
      <c r="P156" s="32">
        <v>7.0000000000000007E-2</v>
      </c>
      <c r="Q156" s="32">
        <v>0.01</v>
      </c>
      <c r="R156" s="32">
        <v>0.03</v>
      </c>
      <c r="S156" s="32">
        <v>0.79</v>
      </c>
      <c r="T156" s="32">
        <v>1.19</v>
      </c>
      <c r="U156" s="33">
        <v>0.23</v>
      </c>
      <c r="V156" s="32">
        <v>9.69</v>
      </c>
      <c r="W156" s="32">
        <v>1.67</v>
      </c>
      <c r="X156" s="32">
        <f t="shared" si="23"/>
        <v>-0.70464135021097041</v>
      </c>
      <c r="Y156" s="32">
        <f t="shared" si="24"/>
        <v>96.805358649789042</v>
      </c>
      <c r="AA156" s="34">
        <v>5.7832187554870256</v>
      </c>
      <c r="AB156" s="34">
        <v>0.12480279235442737</v>
      </c>
      <c r="AC156" s="34">
        <v>3.9066381039068232</v>
      </c>
      <c r="AD156" s="34">
        <v>2.8521070993246629</v>
      </c>
      <c r="AE156" s="34">
        <v>5.1583807011578449E-2</v>
      </c>
      <c r="AF156" s="34">
        <v>4.312600801304188E-2</v>
      </c>
      <c r="AG156" s="34">
        <v>7.8671642769685586E-3</v>
      </c>
      <c r="AH156" s="34">
        <v>1.6313103019799282E-3</v>
      </c>
      <c r="AI156" s="34">
        <v>1.7902912276914749E-3</v>
      </c>
      <c r="AJ156" s="34">
        <v>5.1293304876279033E-2</v>
      </c>
      <c r="AK156" s="34">
        <v>0.7286868759350128</v>
      </c>
      <c r="AL156" s="34">
        <v>6.7897040332552144E-2</v>
      </c>
      <c r="AM156" s="34">
        <v>1.8821206242303248</v>
      </c>
      <c r="AN156" s="34">
        <v>0.80409517103951267</v>
      </c>
      <c r="AP156" s="34">
        <f t="shared" si="21"/>
        <v>5.4996619166115188</v>
      </c>
      <c r="AR156" s="31">
        <f t="shared" si="18"/>
        <v>1.3182199999999984</v>
      </c>
    </row>
    <row r="157" spans="1:44" s="31" customFormat="1" x14ac:dyDescent="0.25">
      <c r="A157" s="28" t="s">
        <v>41</v>
      </c>
      <c r="B157" s="29" t="s">
        <v>88</v>
      </c>
      <c r="C157" s="30" t="s">
        <v>93</v>
      </c>
      <c r="D157" s="29" t="s">
        <v>109</v>
      </c>
      <c r="E157" s="31" t="s">
        <v>110</v>
      </c>
      <c r="F157" s="30"/>
      <c r="G157" s="31" t="s">
        <v>62</v>
      </c>
      <c r="I157" s="30">
        <v>5</v>
      </c>
      <c r="J157" s="32">
        <v>37.5</v>
      </c>
      <c r="K157" s="32">
        <v>0.7</v>
      </c>
      <c r="L157" s="32">
        <v>21.95</v>
      </c>
      <c r="M157" s="32">
        <v>22.47</v>
      </c>
      <c r="N157" s="32">
        <v>0.31</v>
      </c>
      <c r="O157" s="32">
        <v>0.91</v>
      </c>
      <c r="P157" s="32">
        <v>0.1</v>
      </c>
      <c r="Q157" s="32">
        <v>0</v>
      </c>
      <c r="R157" s="32">
        <v>0.15</v>
      </c>
      <c r="S157" s="32">
        <v>0.6</v>
      </c>
      <c r="T157" s="32">
        <v>1.31</v>
      </c>
      <c r="U157" s="33">
        <v>0.21</v>
      </c>
      <c r="V157" s="32">
        <v>9.77</v>
      </c>
      <c r="W157" s="32">
        <v>3.8</v>
      </c>
      <c r="X157" s="32">
        <f t="shared" si="23"/>
        <v>-1.6033755274261603</v>
      </c>
      <c r="Y157" s="32">
        <f t="shared" si="24"/>
        <v>98.17662447257382</v>
      </c>
      <c r="AA157" s="34">
        <v>5.7045368502781901</v>
      </c>
      <c r="AB157" s="34">
        <v>8.0070088202019024E-2</v>
      </c>
      <c r="AC157" s="34">
        <v>3.9350815737023481</v>
      </c>
      <c r="AD157" s="34">
        <v>2.8582179752213834</v>
      </c>
      <c r="AE157" s="34">
        <v>3.9938298253570606E-2</v>
      </c>
      <c r="AF157" s="34">
        <v>0.20634859351305587</v>
      </c>
      <c r="AG157" s="34">
        <v>1.1227799310883328E-2</v>
      </c>
      <c r="AH157" s="34">
        <v>0</v>
      </c>
      <c r="AI157" s="34">
        <v>8.942689470703551E-3</v>
      </c>
      <c r="AJ157" s="34">
        <v>3.8918787675198137E-2</v>
      </c>
      <c r="AK157" s="34">
        <v>0.80138229699915198</v>
      </c>
      <c r="AL157" s="34">
        <v>6.1932236663517132E-2</v>
      </c>
      <c r="AM157" s="34">
        <v>1.895800802624346</v>
      </c>
      <c r="AN157" s="34">
        <v>1.8278857278118057</v>
      </c>
      <c r="AP157" s="34">
        <f t="shared" si="21"/>
        <v>5.6368034754806029</v>
      </c>
      <c r="AR157" s="31">
        <f t="shared" si="18"/>
        <v>1.1794999999999991</v>
      </c>
    </row>
    <row r="158" spans="1:44" s="31" customFormat="1" x14ac:dyDescent="0.25">
      <c r="A158" s="28" t="s">
        <v>41</v>
      </c>
      <c r="B158" s="29" t="s">
        <v>88</v>
      </c>
      <c r="C158" s="30" t="s">
        <v>93</v>
      </c>
      <c r="D158" s="29" t="s">
        <v>111</v>
      </c>
      <c r="E158" s="31" t="s">
        <v>110</v>
      </c>
      <c r="F158" s="30"/>
      <c r="G158" s="31" t="s">
        <v>62</v>
      </c>
      <c r="I158" s="30">
        <v>5</v>
      </c>
      <c r="J158" s="32">
        <v>37.58</v>
      </c>
      <c r="K158" s="32">
        <v>0.7</v>
      </c>
      <c r="L158" s="32">
        <v>22.22</v>
      </c>
      <c r="M158" s="32">
        <v>22.04</v>
      </c>
      <c r="N158" s="32">
        <v>0.3</v>
      </c>
      <c r="O158" s="32">
        <v>0.92</v>
      </c>
      <c r="P158" s="32">
        <v>0.08</v>
      </c>
      <c r="Q158" s="32">
        <v>0</v>
      </c>
      <c r="R158" s="32">
        <v>0.15</v>
      </c>
      <c r="S158" s="32">
        <v>0.56999999999999995</v>
      </c>
      <c r="T158" s="32">
        <v>1.36</v>
      </c>
      <c r="U158" s="33">
        <v>0.18</v>
      </c>
      <c r="V158" s="32">
        <v>9.9700000000000006</v>
      </c>
      <c r="W158" s="32">
        <v>3.88</v>
      </c>
      <c r="X158" s="32">
        <f t="shared" si="23"/>
        <v>-1.6371308016877637</v>
      </c>
      <c r="Y158" s="32">
        <f t="shared" si="24"/>
        <v>98.312869198312228</v>
      </c>
      <c r="AA158" s="34">
        <v>5.6985014144825739</v>
      </c>
      <c r="AB158" s="34">
        <v>7.9815101329921825E-2</v>
      </c>
      <c r="AC158" s="34">
        <v>3.9708001728665012</v>
      </c>
      <c r="AD158" s="34">
        <v>2.7945933826739644</v>
      </c>
      <c r="AE158" s="34">
        <v>3.852688346043389E-2</v>
      </c>
      <c r="AF158" s="34">
        <v>0.20795181273361665</v>
      </c>
      <c r="AG158" s="34">
        <v>8.9536350947851933E-3</v>
      </c>
      <c r="AH158" s="34">
        <v>0</v>
      </c>
      <c r="AI158" s="34">
        <v>8.9142110655028705E-3</v>
      </c>
      <c r="AJ158" s="34">
        <v>3.6855106558538263E-2</v>
      </c>
      <c r="AK158" s="34">
        <v>0.82931996279543174</v>
      </c>
      <c r="AL158" s="34">
        <v>5.2915723382055767E-2</v>
      </c>
      <c r="AM158" s="34">
        <v>1.9284485642923785</v>
      </c>
      <c r="AN158" s="34">
        <v>1.8604239995106562</v>
      </c>
      <c r="AP158" s="34">
        <f t="shared" si="21"/>
        <v>5.6284623654372297</v>
      </c>
      <c r="AR158" s="31">
        <f t="shared" si="18"/>
        <v>1.2026199999999996</v>
      </c>
    </row>
    <row r="159" spans="1:44" s="31" customFormat="1" x14ac:dyDescent="0.25">
      <c r="A159" s="28" t="s">
        <v>41</v>
      </c>
      <c r="B159" s="29" t="s">
        <v>88</v>
      </c>
      <c r="C159" s="30" t="s">
        <v>93</v>
      </c>
      <c r="D159" s="29" t="s">
        <v>112</v>
      </c>
      <c r="E159" s="31" t="s">
        <v>110</v>
      </c>
      <c r="F159" s="30"/>
      <c r="G159" s="31" t="s">
        <v>62</v>
      </c>
      <c r="I159" s="30">
        <v>5</v>
      </c>
      <c r="J159" s="32">
        <v>37.44</v>
      </c>
      <c r="K159" s="32">
        <v>0.7</v>
      </c>
      <c r="L159" s="32">
        <v>21.85</v>
      </c>
      <c r="M159" s="32">
        <v>21.82</v>
      </c>
      <c r="N159" s="32">
        <v>0.27</v>
      </c>
      <c r="O159" s="32">
        <v>0.89</v>
      </c>
      <c r="P159" s="32">
        <v>0.11</v>
      </c>
      <c r="Q159" s="32">
        <v>0</v>
      </c>
      <c r="R159" s="32">
        <v>0.16</v>
      </c>
      <c r="S159" s="32">
        <v>0.56999999999999995</v>
      </c>
      <c r="T159" s="32">
        <v>1.24</v>
      </c>
      <c r="U159" s="33">
        <v>0.19</v>
      </c>
      <c r="V159" s="32">
        <v>9.7100000000000009</v>
      </c>
      <c r="W159" s="32">
        <v>3.82</v>
      </c>
      <c r="X159" s="32">
        <f t="shared" si="23"/>
        <v>-1.611814345991561</v>
      </c>
      <c r="Y159" s="32">
        <f t="shared" si="24"/>
        <v>97.15818565400842</v>
      </c>
      <c r="AA159" s="34">
        <v>5.7388822835382545</v>
      </c>
      <c r="AB159" s="34">
        <v>8.0681257994931171E-2</v>
      </c>
      <c r="AC159" s="34">
        <v>3.9470534782945919</v>
      </c>
      <c r="AD159" s="34">
        <v>2.7967224863506703</v>
      </c>
      <c r="AE159" s="34">
        <v>3.5050480863600041E-2</v>
      </c>
      <c r="AF159" s="34">
        <v>0.20335388864471091</v>
      </c>
      <c r="AG159" s="34">
        <v>1.2444850412731662E-2</v>
      </c>
      <c r="AH159" s="34">
        <v>0</v>
      </c>
      <c r="AI159" s="34">
        <v>9.6116783357301297E-3</v>
      </c>
      <c r="AJ159" s="34">
        <v>3.7255059645778667E-2</v>
      </c>
      <c r="AK159" s="34">
        <v>0.76435038411797684</v>
      </c>
      <c r="AL159" s="34">
        <v>5.64616317531485E-2</v>
      </c>
      <c r="AM159" s="34">
        <v>1.8985398759159682</v>
      </c>
      <c r="AN159" s="34">
        <v>1.8515317445636774</v>
      </c>
      <c r="AP159" s="34">
        <f t="shared" si="21"/>
        <v>5.5785391102174664</v>
      </c>
      <c r="AR159" s="31">
        <f t="shared" si="18"/>
        <v>1.1621599999999983</v>
      </c>
    </row>
    <row r="160" spans="1:44" s="31" customFormat="1" x14ac:dyDescent="0.25">
      <c r="A160" s="28" t="s">
        <v>41</v>
      </c>
      <c r="B160" s="29" t="s">
        <v>88</v>
      </c>
      <c r="C160" s="30" t="s">
        <v>93</v>
      </c>
      <c r="D160" s="29" t="s">
        <v>113</v>
      </c>
      <c r="E160" s="31" t="s">
        <v>110</v>
      </c>
      <c r="F160" s="30"/>
      <c r="G160" s="31" t="s">
        <v>62</v>
      </c>
      <c r="I160" s="30">
        <v>5</v>
      </c>
      <c r="J160" s="32">
        <v>37.409999999999997</v>
      </c>
      <c r="K160" s="32">
        <v>0.91</v>
      </c>
      <c r="L160" s="32">
        <v>21.95</v>
      </c>
      <c r="M160" s="32">
        <v>22.15</v>
      </c>
      <c r="N160" s="32">
        <v>0.28000000000000003</v>
      </c>
      <c r="O160" s="32">
        <v>0.91</v>
      </c>
      <c r="P160" s="32">
        <v>0.13</v>
      </c>
      <c r="Q160" s="32">
        <v>0</v>
      </c>
      <c r="R160" s="32">
        <v>0.19</v>
      </c>
      <c r="S160" s="32">
        <v>0.67</v>
      </c>
      <c r="T160" s="32">
        <v>1.26</v>
      </c>
      <c r="U160" s="33">
        <v>0.22</v>
      </c>
      <c r="V160" s="32">
        <v>9.81</v>
      </c>
      <c r="W160" s="32">
        <v>3.77</v>
      </c>
      <c r="X160" s="32">
        <f t="shared" si="23"/>
        <v>-1.590717299578059</v>
      </c>
      <c r="Y160" s="32">
        <f t="shared" si="24"/>
        <v>98.069282700421923</v>
      </c>
      <c r="AA160" s="34">
        <v>5.697224689326938</v>
      </c>
      <c r="AB160" s="34">
        <v>0.10420778780031906</v>
      </c>
      <c r="AC160" s="34">
        <v>3.939492308622182</v>
      </c>
      <c r="AD160" s="34">
        <v>2.8206715720661584</v>
      </c>
      <c r="AE160" s="34">
        <v>3.611373531368E-2</v>
      </c>
      <c r="AF160" s="34">
        <v>0.20657988451173534</v>
      </c>
      <c r="AG160" s="34">
        <v>1.4612499552905389E-2</v>
      </c>
      <c r="AH160" s="34">
        <v>0</v>
      </c>
      <c r="AI160" s="34">
        <v>1.1340103270873338E-2</v>
      </c>
      <c r="AJ160" s="34">
        <v>4.3508025365308414E-2</v>
      </c>
      <c r="AK160" s="34">
        <v>0.77165915155194564</v>
      </c>
      <c r="AL160" s="34">
        <v>6.4954114725204112E-2</v>
      </c>
      <c r="AM160" s="34">
        <v>1.9056961812803779</v>
      </c>
      <c r="AN160" s="34">
        <v>1.8154877076099194</v>
      </c>
      <c r="AP160" s="34">
        <f t="shared" si="21"/>
        <v>5.5905616287458635</v>
      </c>
      <c r="AR160" s="31">
        <f t="shared" si="18"/>
        <v>1.1534899999999979</v>
      </c>
    </row>
    <row r="161" spans="1:44" s="31" customFormat="1" x14ac:dyDescent="0.25">
      <c r="A161" s="28" t="s">
        <v>41</v>
      </c>
      <c r="B161" s="29" t="s">
        <v>66</v>
      </c>
      <c r="C161" s="30" t="s">
        <v>93</v>
      </c>
      <c r="D161" s="29">
        <v>5550</v>
      </c>
      <c r="E161" s="31" t="s">
        <v>85</v>
      </c>
      <c r="F161" s="30"/>
      <c r="G161" s="31" t="s">
        <v>65</v>
      </c>
      <c r="I161" s="30">
        <v>3</v>
      </c>
      <c r="J161" s="32">
        <v>42.77</v>
      </c>
      <c r="K161" s="32">
        <v>0.3</v>
      </c>
      <c r="L161" s="32">
        <v>21.52</v>
      </c>
      <c r="M161" s="32">
        <v>14.37</v>
      </c>
      <c r="N161" s="32">
        <v>0.44</v>
      </c>
      <c r="O161" s="32">
        <v>0.02</v>
      </c>
      <c r="P161" s="32">
        <v>0.13</v>
      </c>
      <c r="Q161" s="32">
        <v>0.02</v>
      </c>
      <c r="R161" s="32">
        <v>0.22</v>
      </c>
      <c r="S161" s="32">
        <v>1</v>
      </c>
      <c r="T161" s="32">
        <v>3.58</v>
      </c>
      <c r="U161" s="33">
        <v>0.19</v>
      </c>
      <c r="V161" s="32">
        <v>9.4499999999999993</v>
      </c>
      <c r="W161" s="32">
        <v>6.56</v>
      </c>
      <c r="X161" s="32">
        <f>-W161/2.37</f>
        <v>-2.7679324894514763</v>
      </c>
      <c r="Y161" s="32">
        <f>SUM(J161:X161)</f>
        <v>97.802067510548511</v>
      </c>
      <c r="AA161" s="34">
        <v>6.2595295556531827</v>
      </c>
      <c r="AB161" s="34">
        <v>3.3014661099080467E-2</v>
      </c>
      <c r="AC161" s="34">
        <v>3.7117165553479614</v>
      </c>
      <c r="AD161" s="34">
        <v>1.7585809478776866</v>
      </c>
      <c r="AE161" s="34">
        <v>5.4537328521721315E-2</v>
      </c>
      <c r="AF161" s="34">
        <v>4.3631830985676381E-3</v>
      </c>
      <c r="AG161" s="34">
        <v>1.404272255676285E-2</v>
      </c>
      <c r="AH161" s="34">
        <v>3.1358433450030072E-3</v>
      </c>
      <c r="AI161" s="34">
        <v>1.2618649984771396E-2</v>
      </c>
      <c r="AJ161" s="34">
        <v>6.2405285588278431E-2</v>
      </c>
      <c r="AK161" s="34">
        <v>2.1070012695455547</v>
      </c>
      <c r="AL161" s="34">
        <v>5.3909386914611238E-2</v>
      </c>
      <c r="AM161" s="34">
        <v>1.7641815241448124</v>
      </c>
      <c r="AN161" s="34">
        <v>3.0358660573888478</v>
      </c>
      <c r="AP161" s="34">
        <f>AA161+AB161+AC161+AD161+AE161+AF161+AG161+AH161+AK161-8</f>
        <v>5.9459220670455188</v>
      </c>
      <c r="AR161" s="31">
        <f t="shared" si="18"/>
        <v>2.7025300000000012</v>
      </c>
    </row>
    <row r="162" spans="1:44" s="31" customFormat="1" x14ac:dyDescent="0.25">
      <c r="A162" s="28" t="s">
        <v>41</v>
      </c>
      <c r="B162" s="29" t="s">
        <v>66</v>
      </c>
      <c r="C162" s="30" t="s">
        <v>93</v>
      </c>
      <c r="D162" s="29">
        <v>5550</v>
      </c>
      <c r="E162" s="31" t="s">
        <v>85</v>
      </c>
      <c r="F162" s="30"/>
      <c r="G162" s="31" t="s">
        <v>65</v>
      </c>
      <c r="I162" s="30">
        <v>5</v>
      </c>
      <c r="J162" s="32">
        <v>41.33</v>
      </c>
      <c r="K162" s="32">
        <v>0.12</v>
      </c>
      <c r="L162" s="32">
        <v>22.68</v>
      </c>
      <c r="M162" s="32">
        <v>15.69</v>
      </c>
      <c r="N162" s="32">
        <v>0.54</v>
      </c>
      <c r="O162" s="32">
        <v>0.01</v>
      </c>
      <c r="P162" s="32">
        <v>0.12</v>
      </c>
      <c r="Q162" s="32">
        <v>0</v>
      </c>
      <c r="R162" s="32">
        <v>0.1</v>
      </c>
      <c r="S162" s="32">
        <v>0.8</v>
      </c>
      <c r="T162" s="32">
        <v>2.64</v>
      </c>
      <c r="U162" s="33">
        <v>0.21</v>
      </c>
      <c r="V162" s="32">
        <v>9.6300000000000008</v>
      </c>
      <c r="W162" s="32">
        <v>6.65</v>
      </c>
      <c r="X162" s="32">
        <f>-W162/2.37</f>
        <v>-2.8059071729957807</v>
      </c>
      <c r="Y162" s="32">
        <f>SUM(J162:X162)</f>
        <v>97.714092827004208</v>
      </c>
      <c r="AA162" s="34">
        <v>6.1230958565404165</v>
      </c>
      <c r="AB162" s="34">
        <v>1.3368111024127903E-2</v>
      </c>
      <c r="AC162" s="34">
        <v>3.9598505568155726</v>
      </c>
      <c r="AD162" s="34">
        <v>1.9437112492795741</v>
      </c>
      <c r="AE162" s="34">
        <v>6.7754501250707491E-2</v>
      </c>
      <c r="AF162" s="34">
        <v>2.2083944730344036E-3</v>
      </c>
      <c r="AG162" s="34">
        <v>1.3121769911889673E-2</v>
      </c>
      <c r="AH162" s="34">
        <v>0</v>
      </c>
      <c r="AI162" s="34">
        <v>5.8062191282225459E-3</v>
      </c>
      <c r="AJ162" s="34">
        <v>5.0537595023790849E-2</v>
      </c>
      <c r="AK162" s="34">
        <v>1.5728557937223582</v>
      </c>
      <c r="AL162" s="34">
        <v>6.0316105968011749E-2</v>
      </c>
      <c r="AM162" s="34">
        <v>1.8198724773658712</v>
      </c>
      <c r="AN162" s="34">
        <v>3.1153268732478074</v>
      </c>
      <c r="AP162" s="34">
        <f>AA162+AB162+AC162+AD162+AE162+AF162+AG162+AH162+AK162-8</f>
        <v>5.6959662330176783</v>
      </c>
      <c r="AR162" s="31">
        <f t="shared" si="18"/>
        <v>2.2863699999999998</v>
      </c>
    </row>
    <row r="163" spans="1:44" s="31" customFormat="1" x14ac:dyDescent="0.25">
      <c r="A163" s="28" t="s">
        <v>41</v>
      </c>
      <c r="B163" s="29" t="s">
        <v>66</v>
      </c>
      <c r="C163" s="30" t="s">
        <v>93</v>
      </c>
      <c r="D163" s="29">
        <v>5550</v>
      </c>
      <c r="E163" s="31" t="s">
        <v>85</v>
      </c>
      <c r="F163" s="30"/>
      <c r="G163" s="31" t="s">
        <v>65</v>
      </c>
      <c r="I163" s="30">
        <v>5</v>
      </c>
      <c r="J163" s="32">
        <v>42.54</v>
      </c>
      <c r="K163" s="32">
        <v>0.4</v>
      </c>
      <c r="L163" s="32">
        <v>22.39</v>
      </c>
      <c r="M163" s="32">
        <v>14.73</v>
      </c>
      <c r="N163" s="32">
        <v>0.49</v>
      </c>
      <c r="O163" s="32">
        <v>0.01</v>
      </c>
      <c r="P163" s="32">
        <v>0.12</v>
      </c>
      <c r="Q163" s="32">
        <v>0</v>
      </c>
      <c r="R163" s="32">
        <v>0.18</v>
      </c>
      <c r="S163" s="32">
        <v>0.9</v>
      </c>
      <c r="T163" s="32">
        <v>2.5499999999999998</v>
      </c>
      <c r="U163" s="33">
        <v>0.27</v>
      </c>
      <c r="V163" s="32">
        <v>9.57</v>
      </c>
      <c r="W163" s="32">
        <v>6.61</v>
      </c>
      <c r="X163" s="32">
        <f>-W163/2.37</f>
        <v>-2.7890295358649788</v>
      </c>
      <c r="Y163" s="32">
        <f>SUM(J163:X163)</f>
        <v>97.970970464135021</v>
      </c>
      <c r="AA163" s="34">
        <v>6.2438866884626751</v>
      </c>
      <c r="AB163" s="34">
        <v>4.4146945817066525E-2</v>
      </c>
      <c r="AC163" s="34">
        <v>3.8729484276110808</v>
      </c>
      <c r="AD163" s="34">
        <v>1.8078542971344</v>
      </c>
      <c r="AE163" s="34">
        <v>6.0910525644346333E-2</v>
      </c>
      <c r="AF163" s="34">
        <v>2.1879053286091152E-3</v>
      </c>
      <c r="AG163" s="34">
        <v>1.300002814785116E-2</v>
      </c>
      <c r="AH163" s="34">
        <v>0</v>
      </c>
      <c r="AI163" s="34">
        <v>1.0354229855529201E-2</v>
      </c>
      <c r="AJ163" s="34">
        <v>5.6327304359568023E-2</v>
      </c>
      <c r="AK163" s="34">
        <v>1.5051404744809602</v>
      </c>
      <c r="AL163" s="34">
        <v>7.6829788811840619E-2</v>
      </c>
      <c r="AM163" s="34">
        <v>1.7917544103184289</v>
      </c>
      <c r="AN163" s="34">
        <v>3.0678583969578548</v>
      </c>
      <c r="AP163" s="34">
        <f>AA163+AB163+AC163+AD163+AE163+AF163+AG163+AH163+AK163-8</f>
        <v>5.5500752926269907</v>
      </c>
      <c r="AR163" s="31">
        <f t="shared" si="18"/>
        <v>2.6360599999999987</v>
      </c>
    </row>
    <row r="164" spans="1:44" s="31" customFormat="1" x14ac:dyDescent="0.25">
      <c r="A164" s="28" t="s">
        <v>41</v>
      </c>
      <c r="B164" s="29" t="s">
        <v>66</v>
      </c>
      <c r="C164" s="30" t="s">
        <v>93</v>
      </c>
      <c r="D164" s="29">
        <v>5550</v>
      </c>
      <c r="E164" s="31" t="s">
        <v>85</v>
      </c>
      <c r="F164" s="30"/>
      <c r="G164" s="31" t="s">
        <v>65</v>
      </c>
      <c r="I164" s="30">
        <v>5</v>
      </c>
      <c r="J164" s="32">
        <v>42.14</v>
      </c>
      <c r="K164" s="32">
        <v>0.37</v>
      </c>
      <c r="L164" s="32">
        <v>22.18</v>
      </c>
      <c r="M164" s="32">
        <v>14.3</v>
      </c>
      <c r="N164" s="32">
        <v>0.5</v>
      </c>
      <c r="O164" s="32">
        <v>0.01</v>
      </c>
      <c r="P164" s="32">
        <v>0.14000000000000001</v>
      </c>
      <c r="Q164" s="32">
        <v>0</v>
      </c>
      <c r="R164" s="32">
        <v>0.24</v>
      </c>
      <c r="S164" s="32">
        <v>0.94</v>
      </c>
      <c r="T164" s="32">
        <v>2.78</v>
      </c>
      <c r="U164" s="33">
        <v>0.23</v>
      </c>
      <c r="V164" s="32">
        <v>9.3699999999999992</v>
      </c>
      <c r="W164" s="32">
        <v>6.84</v>
      </c>
      <c r="X164" s="32">
        <f>-W164/2.37</f>
        <v>-2.8860759493670884</v>
      </c>
      <c r="Y164" s="32">
        <f>SUM(J164:X164)</f>
        <v>97.153924050632924</v>
      </c>
      <c r="AA164" s="34">
        <v>6.2356285756181089</v>
      </c>
      <c r="AB164" s="34">
        <v>4.1169024458242554E-2</v>
      </c>
      <c r="AC164" s="34">
        <v>3.8679187440998177</v>
      </c>
      <c r="AD164" s="34">
        <v>1.7693954099288762</v>
      </c>
      <c r="AE164" s="34">
        <v>6.2660585919840528E-2</v>
      </c>
      <c r="AF164" s="34">
        <v>2.2057521226416014E-3</v>
      </c>
      <c r="AG164" s="34">
        <v>1.5290414622149589E-2</v>
      </c>
      <c r="AH164" s="34">
        <v>0</v>
      </c>
      <c r="AI164" s="34">
        <v>1.3918252728464928E-2</v>
      </c>
      <c r="AJ164" s="34">
        <v>5.9310623807583784E-2</v>
      </c>
      <c r="AK164" s="34">
        <v>1.6542830874332921</v>
      </c>
      <c r="AL164" s="34">
        <v>6.5981455436289263E-2</v>
      </c>
      <c r="AM164" s="34">
        <v>1.7686191173455699</v>
      </c>
      <c r="AN164" s="34">
        <v>3.2005022149105109</v>
      </c>
      <c r="AP164" s="34">
        <f>AA164+AB164+AC164+AD164+AE164+AF164+AG164+AH164+AK164-8</f>
        <v>5.6485515942029689</v>
      </c>
      <c r="AR164" s="31">
        <f t="shared" si="18"/>
        <v>2.5204599999999999</v>
      </c>
    </row>
    <row r="165" spans="1:44" s="31" customFormat="1" x14ac:dyDescent="0.25">
      <c r="A165" s="28" t="s">
        <v>41</v>
      </c>
      <c r="B165" s="29" t="s">
        <v>66</v>
      </c>
      <c r="C165" s="30" t="s">
        <v>93</v>
      </c>
      <c r="D165" s="29">
        <v>5550</v>
      </c>
      <c r="E165" s="31" t="s">
        <v>85</v>
      </c>
      <c r="F165" s="30"/>
      <c r="G165" s="31" t="s">
        <v>65</v>
      </c>
      <c r="I165" s="30">
        <v>5</v>
      </c>
      <c r="J165" s="32">
        <v>43.23</v>
      </c>
      <c r="K165" s="32">
        <v>0.35</v>
      </c>
      <c r="L165" s="32">
        <v>21.64</v>
      </c>
      <c r="M165" s="32">
        <v>14.45</v>
      </c>
      <c r="N165" s="32">
        <v>0.49</v>
      </c>
      <c r="O165" s="32">
        <v>0.01</v>
      </c>
      <c r="P165" s="32">
        <v>0.14000000000000001</v>
      </c>
      <c r="Q165" s="32">
        <v>0</v>
      </c>
      <c r="R165" s="32">
        <v>0.24</v>
      </c>
      <c r="S165" s="32">
        <v>1.01</v>
      </c>
      <c r="T165" s="32">
        <v>2.75</v>
      </c>
      <c r="U165" s="33">
        <v>0.22</v>
      </c>
      <c r="V165" s="32">
        <v>9.49</v>
      </c>
      <c r="W165" s="32">
        <v>6.83</v>
      </c>
      <c r="X165" s="32">
        <f>-W165/2.37</f>
        <v>-2.8818565400843883</v>
      </c>
      <c r="Y165" s="32">
        <f>SUM(J165:X165)</f>
        <v>97.968143459915609</v>
      </c>
      <c r="AA165" s="34">
        <v>6.3400446966896711</v>
      </c>
      <c r="AB165" s="34">
        <v>3.8597419768577945E-2</v>
      </c>
      <c r="AC165" s="34">
        <v>3.7401966197939216</v>
      </c>
      <c r="AD165" s="34">
        <v>1.7720586134172585</v>
      </c>
      <c r="AE165" s="34">
        <v>6.0861395197534945E-2</v>
      </c>
      <c r="AF165" s="34">
        <v>2.1861405635666461E-3</v>
      </c>
      <c r="AG165" s="34">
        <v>1.5154466041815126E-2</v>
      </c>
      <c r="AH165" s="34">
        <v>0</v>
      </c>
      <c r="AI165" s="34">
        <v>1.3794504174489807E-2</v>
      </c>
      <c r="AJ165" s="34">
        <v>6.3160766053015752E-2</v>
      </c>
      <c r="AK165" s="34">
        <v>1.6218814417002851</v>
      </c>
      <c r="AL165" s="34">
        <v>6.255155531204197E-2</v>
      </c>
      <c r="AM165" s="34">
        <v>1.7753431687560812</v>
      </c>
      <c r="AN165" s="34">
        <v>3.1674087404284292</v>
      </c>
      <c r="AP165" s="34">
        <f>AA165+AB165+AC165+AD165+AE165+AF165+AG165+AH165+AK165-8</f>
        <v>5.5909807931726299</v>
      </c>
      <c r="AR165" s="31">
        <f t="shared" si="18"/>
        <v>2.835469999999999</v>
      </c>
    </row>
    <row r="166" spans="1:44" s="31" customFormat="1" x14ac:dyDescent="0.25">
      <c r="A166" s="28"/>
      <c r="B166" s="29"/>
      <c r="C166" s="30"/>
      <c r="D166" s="29"/>
      <c r="F166" s="30"/>
      <c r="I166" s="30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3"/>
      <c r="V166" s="32"/>
      <c r="W166" s="32"/>
      <c r="X166" s="32"/>
      <c r="Y166" s="32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P166" s="34"/>
    </row>
    <row r="167" spans="1:44" s="21" customFormat="1" x14ac:dyDescent="0.25">
      <c r="B167" s="25"/>
      <c r="D167" s="24"/>
      <c r="F167" s="25"/>
      <c r="I167" s="25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7"/>
      <c r="U167" s="26"/>
      <c r="V167" s="26"/>
      <c r="W167" s="26"/>
      <c r="X167" s="26"/>
      <c r="Y167" s="26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P167" s="22"/>
    </row>
    <row r="168" spans="1:44" x14ac:dyDescent="0.25">
      <c r="A168" t="s">
        <v>115</v>
      </c>
      <c r="B168" s="18" t="s">
        <v>116</v>
      </c>
      <c r="C168" t="s">
        <v>117</v>
      </c>
      <c r="D168" s="2" t="s">
        <v>118</v>
      </c>
      <c r="E168" t="s">
        <v>119</v>
      </c>
      <c r="G168" t="s">
        <v>62</v>
      </c>
      <c r="I168" s="18">
        <v>3</v>
      </c>
      <c r="J168" s="19">
        <v>34.82</v>
      </c>
      <c r="K168" s="19">
        <v>2.12</v>
      </c>
      <c r="L168" s="19">
        <v>18.16</v>
      </c>
      <c r="M168" s="19">
        <v>28.39</v>
      </c>
      <c r="N168" s="19">
        <v>0.59</v>
      </c>
      <c r="O168" s="19">
        <v>0.86</v>
      </c>
      <c r="P168" s="20">
        <v>0.11</v>
      </c>
      <c r="Q168" s="19">
        <v>0</v>
      </c>
      <c r="R168" s="19">
        <v>0.05</v>
      </c>
      <c r="S168" s="19">
        <v>0.49</v>
      </c>
      <c r="T168" s="19">
        <v>0.47</v>
      </c>
      <c r="U168" s="19">
        <v>0.12</v>
      </c>
      <c r="V168">
        <v>9.58</v>
      </c>
      <c r="W168">
        <v>2.5099999999999998</v>
      </c>
      <c r="X168" s="19">
        <f t="shared" si="23"/>
        <v>-1.0590717299578059</v>
      </c>
      <c r="Y168" s="19">
        <f t="shared" si="20"/>
        <v>97.210928270042189</v>
      </c>
      <c r="Z168" s="21"/>
      <c r="AA168" s="22">
        <v>5.5575380072798506</v>
      </c>
      <c r="AB168" s="22">
        <v>0.25443255569031636</v>
      </c>
      <c r="AC168" s="22">
        <v>3.415856453009301</v>
      </c>
      <c r="AD168" s="22">
        <v>3.7889791787019713</v>
      </c>
      <c r="AE168" s="22">
        <v>7.9752522114071966E-2</v>
      </c>
      <c r="AF168" s="22">
        <v>0.20460824224374519</v>
      </c>
      <c r="AG168" s="22">
        <v>1.2958414839148568E-2</v>
      </c>
      <c r="AH168" s="22">
        <v>0</v>
      </c>
      <c r="AI168" s="22">
        <v>3.127601755045643E-3</v>
      </c>
      <c r="AJ168" s="22">
        <v>3.3347914979952244E-2</v>
      </c>
      <c r="AK168" s="22">
        <v>0.30166912189129003</v>
      </c>
      <c r="AL168" s="22">
        <v>3.7131566238024945E-2</v>
      </c>
      <c r="AM168" s="22">
        <v>1.9504202649191513</v>
      </c>
      <c r="AN168" s="22">
        <v>1.2667873538018184</v>
      </c>
      <c r="AP168" s="23">
        <f t="shared" si="21"/>
        <v>5.6157944957696966</v>
      </c>
      <c r="AR168">
        <f t="shared" ref="AR168:AR207" si="25">0.289*J168-9.658</f>
        <v>0.40498000000000012</v>
      </c>
    </row>
    <row r="169" spans="1:44" x14ac:dyDescent="0.25">
      <c r="A169" t="s">
        <v>115</v>
      </c>
      <c r="B169" s="18" t="s">
        <v>116</v>
      </c>
      <c r="C169" t="s">
        <v>117</v>
      </c>
      <c r="D169" s="2" t="s">
        <v>118</v>
      </c>
      <c r="E169" t="s">
        <v>119</v>
      </c>
      <c r="G169" t="s">
        <v>62</v>
      </c>
      <c r="I169" s="18">
        <v>2</v>
      </c>
      <c r="J169" s="19">
        <v>35.39</v>
      </c>
      <c r="K169" s="19">
        <v>2.65</v>
      </c>
      <c r="L169" s="19">
        <v>16.98</v>
      </c>
      <c r="M169" s="19">
        <v>27.22</v>
      </c>
      <c r="N169" s="19">
        <v>0.63</v>
      </c>
      <c r="O169" s="19">
        <v>0.94</v>
      </c>
      <c r="P169" s="20">
        <v>0.13</v>
      </c>
      <c r="Q169" s="19">
        <v>0</v>
      </c>
      <c r="R169" s="19">
        <v>0.02</v>
      </c>
      <c r="S169" s="19">
        <v>0.3</v>
      </c>
      <c r="T169" s="19">
        <v>0.53</v>
      </c>
      <c r="U169" s="19">
        <v>0.15</v>
      </c>
      <c r="V169">
        <v>9.6999999999999993</v>
      </c>
      <c r="W169">
        <v>2.71</v>
      </c>
      <c r="X169" s="19">
        <f t="shared" si="23"/>
        <v>-1.1434599156118144</v>
      </c>
      <c r="Y169" s="19">
        <f t="shared" si="20"/>
        <v>96.206540084388166</v>
      </c>
      <c r="Z169" s="21"/>
      <c r="AA169" s="22">
        <v>5.6811255240242406</v>
      </c>
      <c r="AB169" s="22">
        <v>0.31987687241538049</v>
      </c>
      <c r="AC169" s="22">
        <v>3.2123407074893713</v>
      </c>
      <c r="AD169" s="22">
        <v>3.6538027206839088</v>
      </c>
      <c r="AE169" s="22">
        <v>8.5651132909410607E-2</v>
      </c>
      <c r="AF169" s="22">
        <v>0.22493274049176509</v>
      </c>
      <c r="AG169" s="22">
        <v>1.5402907022291766E-2</v>
      </c>
      <c r="AH169" s="22">
        <v>0</v>
      </c>
      <c r="AI169" s="22">
        <v>1.2582634669221235E-3</v>
      </c>
      <c r="AJ169" s="22">
        <v>2.0534966942423159E-2</v>
      </c>
      <c r="AK169" s="22">
        <v>0.34214407103064132</v>
      </c>
      <c r="AL169" s="22">
        <v>4.6682427269884204E-2</v>
      </c>
      <c r="AM169" s="22">
        <v>1.9862530339149327</v>
      </c>
      <c r="AN169" s="22">
        <v>1.3756230249698098</v>
      </c>
      <c r="AP169" s="23">
        <f t="shared" si="21"/>
        <v>5.53527667606701</v>
      </c>
      <c r="AR169">
        <f t="shared" si="25"/>
        <v>0.5697100000000006</v>
      </c>
    </row>
    <row r="170" spans="1:44" x14ac:dyDescent="0.25">
      <c r="A170" t="s">
        <v>115</v>
      </c>
      <c r="B170" s="18" t="s">
        <v>116</v>
      </c>
      <c r="C170" t="s">
        <v>117</v>
      </c>
      <c r="D170" s="2" t="s">
        <v>118</v>
      </c>
      <c r="E170" t="s">
        <v>119</v>
      </c>
      <c r="G170" t="s">
        <v>62</v>
      </c>
      <c r="I170" s="18">
        <v>6</v>
      </c>
      <c r="J170" s="19">
        <v>35.79</v>
      </c>
      <c r="K170" s="19">
        <v>2.29</v>
      </c>
      <c r="L170" s="19">
        <v>18.23</v>
      </c>
      <c r="M170" s="19">
        <v>25.99</v>
      </c>
      <c r="N170" s="19">
        <v>0.61</v>
      </c>
      <c r="O170" s="19">
        <v>1.0900000000000001</v>
      </c>
      <c r="P170" s="20">
        <v>0.12</v>
      </c>
      <c r="Q170" s="19">
        <v>0</v>
      </c>
      <c r="R170" s="19">
        <v>0</v>
      </c>
      <c r="S170" s="19">
        <v>0.27</v>
      </c>
      <c r="T170" s="19">
        <v>0.06</v>
      </c>
      <c r="U170" s="19">
        <v>0.13</v>
      </c>
      <c r="V170">
        <v>9.6999999999999993</v>
      </c>
      <c r="W170">
        <v>2.88</v>
      </c>
      <c r="X170" s="19">
        <f t="shared" si="23"/>
        <v>-1.2151898734177213</v>
      </c>
      <c r="Y170" s="19">
        <f t="shared" si="20"/>
        <v>95.944810126582269</v>
      </c>
      <c r="Z170" s="21"/>
      <c r="AA170" s="22">
        <v>5.717946867361837</v>
      </c>
      <c r="AB170" s="22">
        <v>0.27510408807377518</v>
      </c>
      <c r="AC170" s="22">
        <v>3.4323785446663324</v>
      </c>
      <c r="AD170" s="22">
        <v>3.4720650092720442</v>
      </c>
      <c r="AE170" s="22">
        <v>8.2536679306011287E-2</v>
      </c>
      <c r="AF170" s="22">
        <v>0.25958280051759436</v>
      </c>
      <c r="AG170" s="22">
        <v>1.4150284843038079E-2</v>
      </c>
      <c r="AH170" s="22">
        <v>0</v>
      </c>
      <c r="AI170" s="22">
        <v>0</v>
      </c>
      <c r="AJ170" s="22">
        <v>1.839336173883907E-2</v>
      </c>
      <c r="AK170" s="22">
        <v>3.8548634077084996E-2</v>
      </c>
      <c r="AL170" s="22">
        <v>4.026522378429305E-2</v>
      </c>
      <c r="AM170" s="22">
        <v>1.9767837767809637</v>
      </c>
      <c r="AN170" s="22">
        <v>1.4549471825978522</v>
      </c>
      <c r="AP170" s="23">
        <f t="shared" si="21"/>
        <v>5.2923129081177169</v>
      </c>
      <c r="AR170">
        <f t="shared" si="25"/>
        <v>0.68530999999999942</v>
      </c>
    </row>
    <row r="171" spans="1:44" x14ac:dyDescent="0.25">
      <c r="A171" t="s">
        <v>115</v>
      </c>
      <c r="B171" s="18" t="s">
        <v>116</v>
      </c>
      <c r="C171" t="s">
        <v>117</v>
      </c>
      <c r="D171" s="2" t="s">
        <v>118</v>
      </c>
      <c r="E171" t="s">
        <v>119</v>
      </c>
      <c r="G171" t="s">
        <v>62</v>
      </c>
      <c r="I171" s="18">
        <v>1</v>
      </c>
      <c r="J171" s="19">
        <v>34.72</v>
      </c>
      <c r="K171" s="19">
        <v>2.25</v>
      </c>
      <c r="L171" s="19">
        <v>17.690000000000001</v>
      </c>
      <c r="M171" s="19">
        <v>26.55</v>
      </c>
      <c r="N171" s="19">
        <v>0.77</v>
      </c>
      <c r="O171" s="19">
        <v>0.96</v>
      </c>
      <c r="P171" s="20">
        <v>0.16</v>
      </c>
      <c r="Q171" s="19">
        <v>0</v>
      </c>
      <c r="R171" s="19">
        <v>0</v>
      </c>
      <c r="S171" s="19">
        <v>0.34</v>
      </c>
      <c r="T171" s="19">
        <v>0.56000000000000005</v>
      </c>
      <c r="U171" s="19">
        <v>0.15</v>
      </c>
      <c r="V171">
        <v>9.5299999999999994</v>
      </c>
      <c r="W171">
        <v>2.69</v>
      </c>
      <c r="X171" s="19">
        <f t="shared" si="23"/>
        <v>-1.1350210970464134</v>
      </c>
      <c r="Y171" s="19">
        <f t="shared" si="20"/>
        <v>95.234978902953571</v>
      </c>
      <c r="Z171" s="21"/>
      <c r="AA171" s="22">
        <v>5.6198059233593982</v>
      </c>
      <c r="AB171" s="22">
        <v>0.27384654374986428</v>
      </c>
      <c r="AC171" s="22">
        <v>3.3744230345574682</v>
      </c>
      <c r="AD171" s="22">
        <v>3.593430735953334</v>
      </c>
      <c r="AE171" s="22">
        <v>0.10555311788442753</v>
      </c>
      <c r="AF171" s="22">
        <v>0.23162414689977351</v>
      </c>
      <c r="AG171" s="22">
        <v>1.9114683130211658E-2</v>
      </c>
      <c r="AH171" s="22">
        <v>0</v>
      </c>
      <c r="AI171" s="22">
        <v>0</v>
      </c>
      <c r="AJ171" s="22">
        <v>2.3466020684516403E-2</v>
      </c>
      <c r="AK171" s="22">
        <v>0.36450958659955163</v>
      </c>
      <c r="AL171" s="22">
        <v>4.7069675907527489E-2</v>
      </c>
      <c r="AM171" s="22">
        <v>1.9676303769634618</v>
      </c>
      <c r="AN171" s="22">
        <v>1.3767979297006332</v>
      </c>
      <c r="AP171" s="23">
        <f t="shared" si="21"/>
        <v>5.5823077721340297</v>
      </c>
      <c r="AR171">
        <f t="shared" si="25"/>
        <v>0.37607999999999997</v>
      </c>
    </row>
    <row r="172" spans="1:44" x14ac:dyDescent="0.25">
      <c r="A172" t="s">
        <v>115</v>
      </c>
      <c r="B172" s="18" t="s">
        <v>116</v>
      </c>
      <c r="C172" t="s">
        <v>117</v>
      </c>
      <c r="D172" s="2" t="s">
        <v>118</v>
      </c>
      <c r="E172" t="s">
        <v>119</v>
      </c>
      <c r="G172" t="s">
        <v>62</v>
      </c>
      <c r="I172" s="18">
        <v>3</v>
      </c>
      <c r="J172" s="19">
        <v>35.369999999999997</v>
      </c>
      <c r="K172" s="19">
        <v>2.65</v>
      </c>
      <c r="L172" s="19">
        <v>17.91</v>
      </c>
      <c r="M172" s="19">
        <v>27.21</v>
      </c>
      <c r="N172" s="19">
        <v>0.67</v>
      </c>
      <c r="O172" s="19">
        <v>0.94</v>
      </c>
      <c r="P172" s="20">
        <v>0.16</v>
      </c>
      <c r="Q172" s="19">
        <v>0</v>
      </c>
      <c r="R172" s="19">
        <v>0</v>
      </c>
      <c r="S172" s="19">
        <v>0.39</v>
      </c>
      <c r="T172" s="19">
        <v>0.37</v>
      </c>
      <c r="U172" s="19">
        <v>0.12</v>
      </c>
      <c r="V172">
        <v>9.44</v>
      </c>
      <c r="W172">
        <v>2.44</v>
      </c>
      <c r="X172" s="19">
        <f t="shared" si="23"/>
        <v>-1.0295358649789028</v>
      </c>
      <c r="Y172" s="19">
        <f t="shared" si="20"/>
        <v>96.640464135021091</v>
      </c>
      <c r="Z172" s="21"/>
      <c r="AA172" s="22">
        <v>5.6309728705297211</v>
      </c>
      <c r="AB172" s="22">
        <v>0.31723229548059545</v>
      </c>
      <c r="AC172" s="22">
        <v>3.360269065363342</v>
      </c>
      <c r="AD172" s="22">
        <v>3.6222637398466806</v>
      </c>
      <c r="AE172" s="22">
        <v>9.0336220744411805E-2</v>
      </c>
      <c r="AF172" s="22">
        <v>0.22307311265155644</v>
      </c>
      <c r="AG172" s="22">
        <v>1.8800693827008171E-2</v>
      </c>
      <c r="AH172" s="22">
        <v>0</v>
      </c>
      <c r="AI172" s="22">
        <v>0</v>
      </c>
      <c r="AJ172" s="22">
        <v>2.6474752760477348E-2</v>
      </c>
      <c r="AK172" s="22">
        <v>0.23688056253423365</v>
      </c>
      <c r="AL172" s="22">
        <v>3.70371848382978E-2</v>
      </c>
      <c r="AM172" s="22">
        <v>1.9170321055963788</v>
      </c>
      <c r="AN172" s="22">
        <v>1.2283284885345573</v>
      </c>
      <c r="AP172" s="23">
        <f t="shared" si="21"/>
        <v>5.4998285609775497</v>
      </c>
      <c r="AR172">
        <f t="shared" si="25"/>
        <v>0.56392999999999915</v>
      </c>
    </row>
    <row r="173" spans="1:44" x14ac:dyDescent="0.25">
      <c r="A173" t="s">
        <v>115</v>
      </c>
      <c r="B173" s="18" t="s">
        <v>116</v>
      </c>
      <c r="C173" t="s">
        <v>120</v>
      </c>
      <c r="D173" s="2" t="s">
        <v>121</v>
      </c>
      <c r="E173" t="s">
        <v>119</v>
      </c>
      <c r="G173" t="s">
        <v>62</v>
      </c>
      <c r="I173" s="18">
        <v>3</v>
      </c>
      <c r="J173" s="19">
        <v>34.74</v>
      </c>
      <c r="K173" s="19">
        <v>3.26</v>
      </c>
      <c r="L173" s="19">
        <v>11.3</v>
      </c>
      <c r="M173" s="19">
        <v>32.21</v>
      </c>
      <c r="N173" s="19">
        <v>0.49</v>
      </c>
      <c r="O173" s="19">
        <v>3.55</v>
      </c>
      <c r="P173" s="20">
        <v>0.05</v>
      </c>
      <c r="Q173" s="19">
        <v>0.01</v>
      </c>
      <c r="R173" s="19">
        <v>0</v>
      </c>
      <c r="S173" s="19">
        <v>0.15</v>
      </c>
      <c r="T173" s="19">
        <v>0.14000000000000001</v>
      </c>
      <c r="U173" s="19">
        <v>0.04</v>
      </c>
      <c r="V173">
        <v>8.98</v>
      </c>
      <c r="W173">
        <v>0.73</v>
      </c>
      <c r="X173" s="19">
        <f t="shared" si="23"/>
        <v>-0.30801687763713076</v>
      </c>
      <c r="Y173" s="19">
        <f t="shared" si="20"/>
        <v>95.341983122362876</v>
      </c>
      <c r="Z173" s="21"/>
      <c r="AA173" s="22">
        <v>5.7410361939113193</v>
      </c>
      <c r="AB173" s="22">
        <v>0.40509904139256753</v>
      </c>
      <c r="AC173" s="22">
        <v>2.2007413679736523</v>
      </c>
      <c r="AD173" s="22">
        <v>4.4509667202378962</v>
      </c>
      <c r="AE173" s="22">
        <v>6.8579654151527045E-2</v>
      </c>
      <c r="AF173" s="22">
        <v>0.87450001709202618</v>
      </c>
      <c r="AG173" s="22">
        <v>6.0986820758026986E-3</v>
      </c>
      <c r="AH173" s="22">
        <v>1.7704447966131944E-3</v>
      </c>
      <c r="AI173" s="22">
        <v>0</v>
      </c>
      <c r="AJ173" s="22">
        <v>1.0569894697736119E-2</v>
      </c>
      <c r="AK173" s="22">
        <v>9.3039599646382296E-2</v>
      </c>
      <c r="AL173" s="22">
        <v>1.2815300960834844E-2</v>
      </c>
      <c r="AM173" s="22">
        <v>1.8929791228508073</v>
      </c>
      <c r="AN173" s="22">
        <v>0.38146935400878734</v>
      </c>
      <c r="AP173" s="23">
        <f t="shared" si="21"/>
        <v>5.8418317212777886</v>
      </c>
      <c r="AR173">
        <f t="shared" si="25"/>
        <v>0.38185999999999964</v>
      </c>
    </row>
    <row r="174" spans="1:44" x14ac:dyDescent="0.25">
      <c r="A174" t="s">
        <v>115</v>
      </c>
      <c r="B174" s="18" t="s">
        <v>116</v>
      </c>
      <c r="C174" t="s">
        <v>120</v>
      </c>
      <c r="D174" s="2" t="s">
        <v>121</v>
      </c>
      <c r="E174" t="s">
        <v>119</v>
      </c>
      <c r="G174" t="s">
        <v>62</v>
      </c>
      <c r="I174" s="18">
        <v>2</v>
      </c>
      <c r="J174" s="19">
        <v>34.53</v>
      </c>
      <c r="K174" s="19">
        <v>3.35</v>
      </c>
      <c r="L174" s="19">
        <v>11.49</v>
      </c>
      <c r="M174" s="19">
        <v>32.799999999999997</v>
      </c>
      <c r="N174" s="19">
        <v>0.43</v>
      </c>
      <c r="O174" s="19">
        <v>3.58</v>
      </c>
      <c r="P174" s="20">
        <v>0.11</v>
      </c>
      <c r="Q174" s="19">
        <v>0</v>
      </c>
      <c r="R174" s="19">
        <v>0</v>
      </c>
      <c r="S174" s="19">
        <v>0.16</v>
      </c>
      <c r="T174" s="19">
        <v>0.1</v>
      </c>
      <c r="U174" s="19">
        <v>0.06</v>
      </c>
      <c r="V174">
        <v>9.16</v>
      </c>
      <c r="W174">
        <v>0.7</v>
      </c>
      <c r="X174" s="19">
        <f t="shared" si="23"/>
        <v>-0.29535864978902948</v>
      </c>
      <c r="Y174" s="19">
        <f t="shared" si="20"/>
        <v>96.174641350210976</v>
      </c>
      <c r="Z174" s="21"/>
      <c r="AA174" s="22">
        <v>5.6795423370412284</v>
      </c>
      <c r="AB174" s="22">
        <v>0.41432841119877023</v>
      </c>
      <c r="AC174" s="22">
        <v>2.2272393167320064</v>
      </c>
      <c r="AD174" s="22">
        <v>4.5112174152072262</v>
      </c>
      <c r="AE174" s="22">
        <v>5.9899604978586693E-2</v>
      </c>
      <c r="AF174" s="22">
        <v>0.87774989878385257</v>
      </c>
      <c r="AG174" s="22">
        <v>1.335411055053721E-2</v>
      </c>
      <c r="AH174" s="22">
        <v>0</v>
      </c>
      <c r="AI174" s="22">
        <v>0</v>
      </c>
      <c r="AJ174" s="22">
        <v>1.1221623060210118E-2</v>
      </c>
      <c r="AK174" s="22">
        <v>6.6144858148577901E-2</v>
      </c>
      <c r="AL174" s="22">
        <v>1.913270437056638E-2</v>
      </c>
      <c r="AM174" s="22">
        <v>1.921857812224234</v>
      </c>
      <c r="AN174" s="22">
        <v>0.36407522448306712</v>
      </c>
      <c r="AP174" s="23">
        <f t="shared" si="21"/>
        <v>5.849475952640784</v>
      </c>
      <c r="AR174">
        <f t="shared" si="25"/>
        <v>0.3211700000000004</v>
      </c>
    </row>
    <row r="175" spans="1:44" x14ac:dyDescent="0.25">
      <c r="A175" t="s">
        <v>115</v>
      </c>
      <c r="B175" s="18" t="s">
        <v>116</v>
      </c>
      <c r="C175" t="s">
        <v>120</v>
      </c>
      <c r="D175" s="2" t="s">
        <v>121</v>
      </c>
      <c r="E175" t="s">
        <v>119</v>
      </c>
      <c r="G175" t="s">
        <v>62</v>
      </c>
      <c r="I175" s="18">
        <v>3</v>
      </c>
      <c r="J175" s="19">
        <v>33.71</v>
      </c>
      <c r="K175" s="19">
        <v>1.73</v>
      </c>
      <c r="L175" s="19">
        <v>12.31</v>
      </c>
      <c r="M175" s="19">
        <v>32.590000000000003</v>
      </c>
      <c r="N175" s="19">
        <v>0.48</v>
      </c>
      <c r="O175" s="19">
        <v>4.43</v>
      </c>
      <c r="P175" s="20">
        <v>0.02</v>
      </c>
      <c r="Q175" s="19">
        <v>0.03</v>
      </c>
      <c r="R175" s="19">
        <v>0</v>
      </c>
      <c r="S175" s="19">
        <v>0.13</v>
      </c>
      <c r="T175" s="19">
        <v>0.08</v>
      </c>
      <c r="U175" s="19">
        <v>0.03</v>
      </c>
      <c r="V175">
        <v>8.15</v>
      </c>
      <c r="W175">
        <v>0.56999999999999995</v>
      </c>
      <c r="X175" s="19">
        <f t="shared" si="23"/>
        <v>-0.24050632911392403</v>
      </c>
      <c r="Y175" s="19">
        <f t="shared" si="20"/>
        <v>94.019493670886064</v>
      </c>
      <c r="Z175" s="21"/>
      <c r="AA175" s="22">
        <v>5.639410914073868</v>
      </c>
      <c r="AB175" s="22">
        <v>0.2176227208333226</v>
      </c>
      <c r="AC175" s="22">
        <v>2.4269628790992535</v>
      </c>
      <c r="AD175" s="22">
        <v>4.5589255498525194</v>
      </c>
      <c r="AE175" s="22">
        <v>6.8007211087767638E-2</v>
      </c>
      <c r="AF175" s="22">
        <v>1.10471363079066</v>
      </c>
      <c r="AG175" s="22">
        <v>2.4695083715019638E-3</v>
      </c>
      <c r="AH175" s="22">
        <v>5.3767291754705741E-3</v>
      </c>
      <c r="AI175" s="22">
        <v>0</v>
      </c>
      <c r="AJ175" s="22">
        <v>9.2733632318075885E-3</v>
      </c>
      <c r="AK175" s="22">
        <v>5.3820075352144552E-2</v>
      </c>
      <c r="AL175" s="22">
        <v>9.7298151713581735E-3</v>
      </c>
      <c r="AM175" s="22">
        <v>1.739168310762333</v>
      </c>
      <c r="AN175" s="22">
        <v>0.30152697216038976</v>
      </c>
      <c r="AP175" s="23">
        <f t="shared" si="21"/>
        <v>6.0773092186365076</v>
      </c>
      <c r="AR175">
        <f t="shared" si="25"/>
        <v>8.4189999999999543E-2</v>
      </c>
    </row>
    <row r="176" spans="1:44" x14ac:dyDescent="0.25">
      <c r="A176" t="s">
        <v>115</v>
      </c>
      <c r="B176" s="18" t="s">
        <v>116</v>
      </c>
      <c r="C176" t="s">
        <v>120</v>
      </c>
      <c r="D176" s="2" t="s">
        <v>121</v>
      </c>
      <c r="E176" t="s">
        <v>119</v>
      </c>
      <c r="G176" t="s">
        <v>62</v>
      </c>
      <c r="I176" s="18">
        <v>3</v>
      </c>
      <c r="J176" s="19">
        <v>34.24</v>
      </c>
      <c r="K176" s="19">
        <v>2.2599999999999998</v>
      </c>
      <c r="L176" s="19">
        <v>12</v>
      </c>
      <c r="M176" s="19">
        <v>31.97</v>
      </c>
      <c r="N176" s="19">
        <v>0.45</v>
      </c>
      <c r="O176" s="19">
        <v>4.1900000000000004</v>
      </c>
      <c r="P176" s="20">
        <v>0.02</v>
      </c>
      <c r="Q176" s="19">
        <v>0.04</v>
      </c>
      <c r="R176" s="19">
        <v>0.03</v>
      </c>
      <c r="S176" s="19">
        <v>0.19</v>
      </c>
      <c r="T176" s="19">
        <v>0.09</v>
      </c>
      <c r="U176" s="19">
        <v>0.03</v>
      </c>
      <c r="V176">
        <v>8.86</v>
      </c>
      <c r="W176">
        <v>0.69</v>
      </c>
      <c r="X176" s="19">
        <f t="shared" si="23"/>
        <v>-0.29113924050632906</v>
      </c>
      <c r="Y176" s="19">
        <f t="shared" si="20"/>
        <v>94.768860759493677</v>
      </c>
      <c r="Z176" s="21"/>
      <c r="AA176" s="22">
        <v>5.6882152123143763</v>
      </c>
      <c r="AB176" s="22">
        <v>0.28231493079119618</v>
      </c>
      <c r="AC176" s="22">
        <v>2.3493818124286028</v>
      </c>
      <c r="AD176" s="22">
        <v>4.4410744247037783</v>
      </c>
      <c r="AE176" s="22">
        <v>6.3313091061606735E-2</v>
      </c>
      <c r="AF176" s="22">
        <v>1.037593601501027</v>
      </c>
      <c r="AG176" s="22">
        <v>2.4523236035546721E-3</v>
      </c>
      <c r="AH176" s="22">
        <v>7.1190849261537192E-3</v>
      </c>
      <c r="AI176" s="22">
        <v>1.9532205609525464E-3</v>
      </c>
      <c r="AJ176" s="22">
        <v>1.3459062048465776E-2</v>
      </c>
      <c r="AK176" s="22">
        <v>6.0126247388358527E-2</v>
      </c>
      <c r="AL176" s="22">
        <v>9.6621075183615825E-3</v>
      </c>
      <c r="AM176" s="22">
        <v>1.8775218600616173</v>
      </c>
      <c r="AN176" s="22">
        <v>0.36246633557171498</v>
      </c>
      <c r="AP176" s="23">
        <f t="shared" si="21"/>
        <v>5.9315907287186551</v>
      </c>
      <c r="AR176">
        <f t="shared" si="25"/>
        <v>0.23736000000000068</v>
      </c>
    </row>
    <row r="177" spans="1:44" x14ac:dyDescent="0.25">
      <c r="A177" t="s">
        <v>115</v>
      </c>
      <c r="B177" s="18" t="s">
        <v>116</v>
      </c>
      <c r="C177" t="s">
        <v>120</v>
      </c>
      <c r="D177" s="2" t="s">
        <v>121</v>
      </c>
      <c r="E177" t="s">
        <v>119</v>
      </c>
      <c r="G177" t="s">
        <v>62</v>
      </c>
      <c r="I177" s="18">
        <v>3</v>
      </c>
      <c r="J177" s="19">
        <v>34.25</v>
      </c>
      <c r="K177" s="19">
        <v>2.44</v>
      </c>
      <c r="L177" s="19">
        <v>12.1</v>
      </c>
      <c r="M177" s="19">
        <v>32.53</v>
      </c>
      <c r="N177" s="19">
        <v>0.38</v>
      </c>
      <c r="O177" s="19">
        <v>3.73</v>
      </c>
      <c r="P177" s="20">
        <v>0.03</v>
      </c>
      <c r="Q177" s="19">
        <v>0.03</v>
      </c>
      <c r="R177" s="19">
        <v>0.04</v>
      </c>
      <c r="S177" s="19">
        <v>0.2</v>
      </c>
      <c r="T177" s="19">
        <v>0.11</v>
      </c>
      <c r="U177" s="19">
        <v>0.03</v>
      </c>
      <c r="V177">
        <v>9.1999999999999993</v>
      </c>
      <c r="W177">
        <v>0.34</v>
      </c>
      <c r="X177" s="19">
        <f t="shared" si="23"/>
        <v>-0.14345991561181434</v>
      </c>
      <c r="Y177" s="19">
        <f t="shared" si="20"/>
        <v>95.266540084388197</v>
      </c>
      <c r="Z177" s="21"/>
      <c r="AA177" s="22">
        <v>5.6705005135955213</v>
      </c>
      <c r="AB177" s="22">
        <v>0.30376224181344863</v>
      </c>
      <c r="AC177" s="22">
        <v>2.3608928747598226</v>
      </c>
      <c r="AD177" s="22">
        <v>4.5034778712635593</v>
      </c>
      <c r="AE177" s="22">
        <v>5.3282323470884699E-2</v>
      </c>
      <c r="AF177" s="22">
        <v>0.92053572697664587</v>
      </c>
      <c r="AG177" s="22">
        <v>3.6659589037481184E-3</v>
      </c>
      <c r="AH177" s="22">
        <v>5.321131504370487E-3</v>
      </c>
      <c r="AI177" s="22">
        <v>2.5954255687331762E-3</v>
      </c>
      <c r="AJ177" s="22">
        <v>1.4119188775258903E-2</v>
      </c>
      <c r="AK177" s="22">
        <v>7.3237385149845291E-2</v>
      </c>
      <c r="AL177" s="22">
        <v>9.629204735885669E-3</v>
      </c>
      <c r="AM177" s="22">
        <v>1.9429322744790456</v>
      </c>
      <c r="AN177" s="22">
        <v>0.17799838354409292</v>
      </c>
      <c r="AP177" s="23">
        <f t="shared" si="21"/>
        <v>5.8946760274378445</v>
      </c>
      <c r="AR177">
        <f t="shared" si="25"/>
        <v>0.24024999999999963</v>
      </c>
    </row>
    <row r="178" spans="1:44" x14ac:dyDescent="0.25">
      <c r="A178" t="s">
        <v>115</v>
      </c>
      <c r="B178" s="18" t="s">
        <v>116</v>
      </c>
      <c r="C178" t="s">
        <v>120</v>
      </c>
      <c r="D178" s="2" t="s">
        <v>121</v>
      </c>
      <c r="E178" t="s">
        <v>119</v>
      </c>
      <c r="G178" t="s">
        <v>62</v>
      </c>
      <c r="I178" s="18">
        <v>3</v>
      </c>
      <c r="J178" s="19">
        <v>34.35</v>
      </c>
      <c r="K178" s="19">
        <v>2.29</v>
      </c>
      <c r="L178" s="19">
        <v>11.99</v>
      </c>
      <c r="M178" s="19">
        <v>32.61</v>
      </c>
      <c r="N178" s="19">
        <v>0.45</v>
      </c>
      <c r="O178" s="19">
        <v>3.67</v>
      </c>
      <c r="P178" s="20">
        <v>0.08</v>
      </c>
      <c r="Q178" s="19">
        <v>0.02</v>
      </c>
      <c r="R178" s="19">
        <v>0.03</v>
      </c>
      <c r="S178" s="19">
        <v>0.11</v>
      </c>
      <c r="T178" s="19">
        <v>0.1</v>
      </c>
      <c r="U178" s="19">
        <v>0.01</v>
      </c>
      <c r="V178">
        <v>9.2799999999999994</v>
      </c>
      <c r="W178">
        <v>0.66</v>
      </c>
      <c r="X178" s="19">
        <f t="shared" si="23"/>
        <v>-0.27848101265822783</v>
      </c>
      <c r="Y178" s="19">
        <f t="shared" si="20"/>
        <v>95.371518987341773</v>
      </c>
      <c r="Z178" s="21"/>
      <c r="AA178" s="22">
        <v>5.6943692147990674</v>
      </c>
      <c r="AB178" s="22">
        <v>0.28545490398425355</v>
      </c>
      <c r="AC178" s="22">
        <v>2.3424382836305266</v>
      </c>
      <c r="AD178" s="22">
        <v>4.5203580061094533</v>
      </c>
      <c r="AE178" s="22">
        <v>6.317861993439218E-2</v>
      </c>
      <c r="AF178" s="22">
        <v>0.90689277945636826</v>
      </c>
      <c r="AG178" s="22">
        <v>9.7884603836107687E-3</v>
      </c>
      <c r="AH178" s="22">
        <v>3.551982325365177E-3</v>
      </c>
      <c r="AI178" s="22">
        <v>1.9490721018246488E-3</v>
      </c>
      <c r="AJ178" s="22">
        <v>7.7755388817291353E-3</v>
      </c>
      <c r="AK178" s="22">
        <v>6.6665049801365187E-2</v>
      </c>
      <c r="AL178" s="22">
        <v>3.2138620330183793E-3</v>
      </c>
      <c r="AM178" s="22">
        <v>1.9623473105351661</v>
      </c>
      <c r="AN178" s="22">
        <v>0.34597055634809531</v>
      </c>
      <c r="AP178" s="23">
        <f t="shared" si="21"/>
        <v>5.8926973004244054</v>
      </c>
      <c r="AR178">
        <f t="shared" si="25"/>
        <v>0.26914999999999978</v>
      </c>
    </row>
    <row r="179" spans="1:44" x14ac:dyDescent="0.25">
      <c r="A179" t="s">
        <v>115</v>
      </c>
      <c r="B179" s="18" t="s">
        <v>116</v>
      </c>
      <c r="C179" t="s">
        <v>120</v>
      </c>
      <c r="D179" s="2" t="s">
        <v>121</v>
      </c>
      <c r="E179" t="s">
        <v>119</v>
      </c>
      <c r="G179" t="s">
        <v>62</v>
      </c>
      <c r="I179" s="18">
        <v>2</v>
      </c>
      <c r="J179" s="19">
        <v>34.15</v>
      </c>
      <c r="K179" s="19">
        <v>3.01</v>
      </c>
      <c r="L179" s="19">
        <v>12.01</v>
      </c>
      <c r="M179" s="19">
        <v>31.91</v>
      </c>
      <c r="N179" s="19">
        <v>0.5</v>
      </c>
      <c r="O179" s="19">
        <v>3.24</v>
      </c>
      <c r="P179" s="20">
        <v>0.09</v>
      </c>
      <c r="Q179" s="19">
        <v>0.04</v>
      </c>
      <c r="R179" s="19">
        <v>0.02</v>
      </c>
      <c r="S179" s="19">
        <v>0.21</v>
      </c>
      <c r="T179" s="19">
        <v>0.11</v>
      </c>
      <c r="U179" s="19">
        <v>0.04</v>
      </c>
      <c r="V179">
        <v>9.16</v>
      </c>
      <c r="W179">
        <v>0.62</v>
      </c>
      <c r="X179" s="19">
        <f t="shared" si="23"/>
        <v>-0.26160337552742613</v>
      </c>
      <c r="Y179" s="19">
        <f t="shared" si="20"/>
        <v>94.848396624472571</v>
      </c>
      <c r="Z179" s="21"/>
      <c r="AA179" s="22">
        <v>5.6804289637433012</v>
      </c>
      <c r="AB179" s="22">
        <v>0.37647840112970993</v>
      </c>
      <c r="AC179" s="22">
        <v>2.3543093392475494</v>
      </c>
      <c r="AD179" s="22">
        <v>4.4383380835670421</v>
      </c>
      <c r="AE179" s="22">
        <v>7.0436727331842419E-2</v>
      </c>
      <c r="AF179" s="22">
        <v>0.80335302595825442</v>
      </c>
      <c r="AG179" s="22">
        <v>1.1049393840857029E-2</v>
      </c>
      <c r="AH179" s="22">
        <v>7.1280762295590598E-3</v>
      </c>
      <c r="AI179" s="22">
        <v>1.3037916338997787E-3</v>
      </c>
      <c r="AJ179" s="22">
        <v>1.4894593353490266E-2</v>
      </c>
      <c r="AK179" s="22">
        <v>7.3580449539665221E-2</v>
      </c>
      <c r="AL179" s="22">
        <v>1.2899080831031693E-2</v>
      </c>
      <c r="AM179" s="22">
        <v>1.9435464102843081</v>
      </c>
      <c r="AN179" s="22">
        <v>0.32610573588325881</v>
      </c>
      <c r="AP179" s="23">
        <f t="shared" si="21"/>
        <v>5.815102460587779</v>
      </c>
      <c r="AR179">
        <f t="shared" si="25"/>
        <v>0.21134999999999948</v>
      </c>
    </row>
    <row r="180" spans="1:44" x14ac:dyDescent="0.25">
      <c r="A180" t="s">
        <v>115</v>
      </c>
      <c r="B180" s="18" t="s">
        <v>116</v>
      </c>
      <c r="C180" t="s">
        <v>120</v>
      </c>
      <c r="D180" s="2" t="s">
        <v>121</v>
      </c>
      <c r="E180" t="s">
        <v>119</v>
      </c>
      <c r="G180" t="s">
        <v>62</v>
      </c>
      <c r="I180" s="18">
        <v>2</v>
      </c>
      <c r="J180" s="19">
        <v>33.909999999999997</v>
      </c>
      <c r="K180" s="19">
        <v>2.78</v>
      </c>
      <c r="L180" s="19">
        <v>12.23</v>
      </c>
      <c r="M180" s="19">
        <v>32.58</v>
      </c>
      <c r="N180" s="19">
        <v>0.5</v>
      </c>
      <c r="O180" s="19">
        <v>3.01</v>
      </c>
      <c r="P180" s="20">
        <v>0.1</v>
      </c>
      <c r="Q180" s="19">
        <v>0.01</v>
      </c>
      <c r="R180" s="19">
        <v>0.04</v>
      </c>
      <c r="S180" s="19">
        <v>0.18</v>
      </c>
      <c r="T180" s="19">
        <v>0.15</v>
      </c>
      <c r="U180" s="19">
        <v>0.05</v>
      </c>
      <c r="V180">
        <v>9.19</v>
      </c>
      <c r="W180">
        <v>0.65</v>
      </c>
      <c r="X180" s="19">
        <f t="shared" si="23"/>
        <v>-0.27426160337552741</v>
      </c>
      <c r="Y180" s="19">
        <f t="shared" si="20"/>
        <v>95.105738396624503</v>
      </c>
      <c r="Z180" s="21"/>
      <c r="AA180" s="22">
        <v>5.6460459278298023</v>
      </c>
      <c r="AB180" s="22">
        <v>0.34805233959744003</v>
      </c>
      <c r="AC180" s="22">
        <v>2.3997895990443969</v>
      </c>
      <c r="AD180" s="22">
        <v>4.5359770475278705</v>
      </c>
      <c r="AE180" s="22">
        <v>7.0505883819732815E-2</v>
      </c>
      <c r="AF180" s="22">
        <v>0.74705763892803634</v>
      </c>
      <c r="AG180" s="22">
        <v>1.2289158226466451E-2</v>
      </c>
      <c r="AH180" s="22">
        <v>1.7837686869371775E-3</v>
      </c>
      <c r="AI180" s="22">
        <v>2.6101434563192932E-3</v>
      </c>
      <c r="AJ180" s="22">
        <v>1.2779329051397191E-2</v>
      </c>
      <c r="AK180" s="22">
        <v>0.10043548992312944</v>
      </c>
      <c r="AL180" s="22">
        <v>1.6139681826950133E-2</v>
      </c>
      <c r="AM180" s="22">
        <v>1.9518262076093102</v>
      </c>
      <c r="AN180" s="22">
        <v>0.34222071671702103</v>
      </c>
      <c r="AP180" s="23">
        <f t="shared" si="21"/>
        <v>5.8619368535838099</v>
      </c>
      <c r="AR180">
        <f t="shared" si="25"/>
        <v>0.14198999999999806</v>
      </c>
    </row>
    <row r="181" spans="1:44" x14ac:dyDescent="0.25">
      <c r="A181" t="s">
        <v>115</v>
      </c>
      <c r="B181" s="18" t="s">
        <v>116</v>
      </c>
      <c r="C181" t="s">
        <v>120</v>
      </c>
      <c r="D181" s="2" t="s">
        <v>121</v>
      </c>
      <c r="E181" t="s">
        <v>119</v>
      </c>
      <c r="G181" t="s">
        <v>62</v>
      </c>
      <c r="I181" s="18">
        <v>2</v>
      </c>
      <c r="J181" s="19">
        <v>34.22</v>
      </c>
      <c r="K181" s="19">
        <v>2.58</v>
      </c>
      <c r="L181" s="19">
        <v>12.54</v>
      </c>
      <c r="M181" s="19">
        <v>31.71</v>
      </c>
      <c r="N181" s="19">
        <v>0.37</v>
      </c>
      <c r="O181" s="19">
        <v>3.49</v>
      </c>
      <c r="P181" s="20">
        <v>0.11</v>
      </c>
      <c r="Q181" s="19">
        <v>0.02</v>
      </c>
      <c r="R181" s="19">
        <v>0.02</v>
      </c>
      <c r="S181" s="19">
        <v>0.13</v>
      </c>
      <c r="T181" s="19">
        <v>0.12</v>
      </c>
      <c r="U181" s="19">
        <v>0.02</v>
      </c>
      <c r="V181">
        <v>9.2899999999999991</v>
      </c>
      <c r="W181">
        <v>0.37</v>
      </c>
      <c r="X181" s="19">
        <f t="shared" si="23"/>
        <v>-0.15611814345991559</v>
      </c>
      <c r="Y181" s="19">
        <f t="shared" si="20"/>
        <v>94.83388185654006</v>
      </c>
      <c r="Z181" s="21"/>
      <c r="AA181" s="22">
        <v>5.6669867767489661</v>
      </c>
      <c r="AB181" s="22">
        <v>0.32127360366130547</v>
      </c>
      <c r="AC181" s="22">
        <v>2.4473710779879507</v>
      </c>
      <c r="AD181" s="22">
        <v>4.3910824077443307</v>
      </c>
      <c r="AE181" s="22">
        <v>5.1893463550588527E-2</v>
      </c>
      <c r="AF181" s="22">
        <v>0.86152645818423967</v>
      </c>
      <c r="AG181" s="22">
        <v>1.3445296947694483E-2</v>
      </c>
      <c r="AH181" s="22">
        <v>3.548330863514236E-3</v>
      </c>
      <c r="AI181" s="22">
        <v>1.2980456283488478E-3</v>
      </c>
      <c r="AJ181" s="22">
        <v>9.1798265888446383E-3</v>
      </c>
      <c r="AK181" s="22">
        <v>7.9915821215212179E-2</v>
      </c>
      <c r="AL181" s="22">
        <v>6.4211163222290544E-3</v>
      </c>
      <c r="AM181" s="22">
        <v>1.9624424288029827</v>
      </c>
      <c r="AN181" s="22">
        <v>0.19375380548835527</v>
      </c>
      <c r="AP181" s="23">
        <f t="shared" si="21"/>
        <v>5.8370432369038046</v>
      </c>
      <c r="AR181">
        <f t="shared" si="25"/>
        <v>0.23157999999999923</v>
      </c>
    </row>
    <row r="182" spans="1:44" x14ac:dyDescent="0.25">
      <c r="A182" t="s">
        <v>115</v>
      </c>
      <c r="B182" s="18" t="s">
        <v>116</v>
      </c>
      <c r="C182" t="s">
        <v>120</v>
      </c>
      <c r="D182" s="2" t="s">
        <v>121</v>
      </c>
      <c r="E182" t="s">
        <v>119</v>
      </c>
      <c r="G182" t="s">
        <v>62</v>
      </c>
      <c r="I182" s="18">
        <v>2</v>
      </c>
      <c r="J182" s="19">
        <v>34.22</v>
      </c>
      <c r="K182" s="19">
        <v>2.58</v>
      </c>
      <c r="L182" s="19">
        <v>12.54</v>
      </c>
      <c r="M182" s="19">
        <v>31.71</v>
      </c>
      <c r="N182" s="19">
        <v>0.37</v>
      </c>
      <c r="O182" s="19">
        <v>3.49</v>
      </c>
      <c r="P182" s="20">
        <v>0.11</v>
      </c>
      <c r="Q182" s="19">
        <v>0.02</v>
      </c>
      <c r="R182" s="19">
        <v>0.02</v>
      </c>
      <c r="S182" s="19">
        <v>0.13</v>
      </c>
      <c r="T182" s="19">
        <v>0.11</v>
      </c>
      <c r="U182" s="19">
        <v>0.02</v>
      </c>
      <c r="V182">
        <v>9.2899999999999991</v>
      </c>
      <c r="W182">
        <v>0.37</v>
      </c>
      <c r="X182" s="19">
        <f t="shared" si="23"/>
        <v>-0.15611814345991559</v>
      </c>
      <c r="Y182" s="19">
        <f t="shared" si="20"/>
        <v>94.823881856540069</v>
      </c>
      <c r="Z182" s="21"/>
      <c r="AA182" s="22">
        <v>5.6678446374662457</v>
      </c>
      <c r="AB182" s="22">
        <v>0.32132223762057471</v>
      </c>
      <c r="AC182" s="22">
        <v>2.447741557678679</v>
      </c>
      <c r="AD182" s="22">
        <v>4.3917471238010881</v>
      </c>
      <c r="AE182" s="22">
        <v>5.1901319112215426E-2</v>
      </c>
      <c r="AF182" s="22">
        <v>0.86165687488265252</v>
      </c>
      <c r="AG182" s="22">
        <v>1.3447332278380431E-2</v>
      </c>
      <c r="AH182" s="22">
        <v>3.5488680049934091E-3</v>
      </c>
      <c r="AI182" s="22">
        <v>1.2982421247229642E-3</v>
      </c>
      <c r="AJ182" s="22">
        <v>9.1812162184542068E-3</v>
      </c>
      <c r="AK182" s="22">
        <v>7.3267258866142396E-2</v>
      </c>
      <c r="AL182" s="22">
        <v>6.4220883420468026E-3</v>
      </c>
      <c r="AM182" s="22">
        <v>1.9627395006571997</v>
      </c>
      <c r="AN182" s="22">
        <v>0.19378313567476646</v>
      </c>
      <c r="AP182" s="23">
        <f t="shared" si="21"/>
        <v>5.8324772097109694</v>
      </c>
      <c r="AR182">
        <f t="shared" si="25"/>
        <v>0.23157999999999923</v>
      </c>
    </row>
    <row r="183" spans="1:44" x14ac:dyDescent="0.25">
      <c r="A183" t="s">
        <v>115</v>
      </c>
      <c r="B183" s="18" t="s">
        <v>116</v>
      </c>
      <c r="C183" t="s">
        <v>120</v>
      </c>
      <c r="D183" s="2" t="s">
        <v>121</v>
      </c>
      <c r="E183" t="s">
        <v>119</v>
      </c>
      <c r="G183" t="s">
        <v>62</v>
      </c>
      <c r="I183" s="18">
        <v>2</v>
      </c>
      <c r="J183" s="19">
        <v>34.31</v>
      </c>
      <c r="K183" s="19">
        <v>3.18</v>
      </c>
      <c r="L183" s="19">
        <v>12.3</v>
      </c>
      <c r="M183" s="19">
        <v>32.81</v>
      </c>
      <c r="N183" s="19">
        <v>0.35</v>
      </c>
      <c r="O183" s="19">
        <v>3.42</v>
      </c>
      <c r="P183" s="20">
        <v>0.04</v>
      </c>
      <c r="Q183" s="19">
        <v>0.02</v>
      </c>
      <c r="R183" s="19">
        <v>0</v>
      </c>
      <c r="S183" s="19">
        <v>0.14000000000000001</v>
      </c>
      <c r="T183" s="19">
        <v>0.13</v>
      </c>
      <c r="U183" s="19">
        <v>0</v>
      </c>
      <c r="V183">
        <v>9.23</v>
      </c>
      <c r="W183">
        <v>0.56000000000000005</v>
      </c>
      <c r="X183" s="19">
        <f t="shared" si="23"/>
        <v>-0.23628691983122363</v>
      </c>
      <c r="Y183" s="19">
        <f t="shared" si="20"/>
        <v>96.253713080168779</v>
      </c>
      <c r="Z183" s="21"/>
      <c r="AA183" s="22">
        <v>5.6244072417928868</v>
      </c>
      <c r="AB183" s="22">
        <v>0.39198216326820456</v>
      </c>
      <c r="AC183" s="22">
        <v>2.3762451583867734</v>
      </c>
      <c r="AD183" s="22">
        <v>4.4974404602036069</v>
      </c>
      <c r="AE183" s="22">
        <v>4.8591781857444151E-2</v>
      </c>
      <c r="AF183" s="22">
        <v>0.83570527846509235</v>
      </c>
      <c r="AG183" s="22">
        <v>4.8397346507084429E-3</v>
      </c>
      <c r="AH183" s="22">
        <v>3.5124322447188591E-3</v>
      </c>
      <c r="AI183" s="22">
        <v>0</v>
      </c>
      <c r="AJ183" s="22">
        <v>9.7859503334764755E-3</v>
      </c>
      <c r="AK183" s="22">
        <v>8.5699585130181971E-2</v>
      </c>
      <c r="AL183" s="22">
        <v>0</v>
      </c>
      <c r="AM183" s="22">
        <v>1.9300419942885187</v>
      </c>
      <c r="AN183" s="22">
        <v>0.29028218989196536</v>
      </c>
      <c r="AP183" s="23">
        <f t="shared" si="21"/>
        <v>5.8684238359996197</v>
      </c>
      <c r="AR183">
        <f t="shared" si="25"/>
        <v>0.25759000000000043</v>
      </c>
    </row>
    <row r="184" spans="1:44" x14ac:dyDescent="0.25">
      <c r="A184" t="s">
        <v>115</v>
      </c>
      <c r="B184" s="18" t="s">
        <v>116</v>
      </c>
      <c r="C184" t="s">
        <v>122</v>
      </c>
      <c r="D184" s="2" t="s">
        <v>123</v>
      </c>
      <c r="E184" t="s">
        <v>119</v>
      </c>
      <c r="G184" t="s">
        <v>62</v>
      </c>
      <c r="I184" s="18">
        <v>3</v>
      </c>
      <c r="J184" s="19">
        <v>40.450000000000003</v>
      </c>
      <c r="K184" s="19">
        <v>0.5</v>
      </c>
      <c r="L184" s="19">
        <v>6.63</v>
      </c>
      <c r="M184" s="19">
        <v>26.3</v>
      </c>
      <c r="N184" s="19">
        <v>1.91</v>
      </c>
      <c r="O184" s="19">
        <v>0.01</v>
      </c>
      <c r="P184" s="20">
        <v>7.29</v>
      </c>
      <c r="Q184" s="19">
        <v>0.01</v>
      </c>
      <c r="R184" s="19">
        <v>0.11</v>
      </c>
      <c r="S184" s="19">
        <v>3.05</v>
      </c>
      <c r="T184" s="19">
        <v>1.2</v>
      </c>
      <c r="U184" s="19">
        <v>0.03</v>
      </c>
      <c r="V184">
        <v>7.61</v>
      </c>
      <c r="W184">
        <v>4.24</v>
      </c>
      <c r="X184" s="19">
        <f t="shared" si="23"/>
        <v>-1.7890295358649788</v>
      </c>
      <c r="Y184" s="19">
        <f t="shared" si="20"/>
        <v>97.550970464135034</v>
      </c>
      <c r="Z184" s="21"/>
      <c r="AA184" s="22">
        <v>6.8244833466172476</v>
      </c>
      <c r="AB184" s="22">
        <v>6.3431415267966959E-2</v>
      </c>
      <c r="AC184" s="22">
        <v>1.3182411781014911</v>
      </c>
      <c r="AD184" s="22">
        <v>3.7103096200876191</v>
      </c>
      <c r="AE184" s="22">
        <v>0.27291245708004419</v>
      </c>
      <c r="AF184" s="22">
        <v>2.5149088598985531E-3</v>
      </c>
      <c r="AG184" s="22">
        <v>0.90778771210191567</v>
      </c>
      <c r="AH184" s="22">
        <v>1.8074786304959197E-3</v>
      </c>
      <c r="AI184" s="22">
        <v>7.2733034414893859E-3</v>
      </c>
      <c r="AJ184" s="22">
        <v>0.21941687358023002</v>
      </c>
      <c r="AK184" s="22">
        <v>0.81416386825872433</v>
      </c>
      <c r="AL184" s="22">
        <v>9.8125267762063095E-3</v>
      </c>
      <c r="AM184" s="22">
        <v>1.6377398856950893</v>
      </c>
      <c r="AN184" s="22">
        <v>2.2620043304021866</v>
      </c>
      <c r="AP184" s="23">
        <f t="shared" si="21"/>
        <v>5.9156519850054057</v>
      </c>
      <c r="AR184">
        <f t="shared" si="25"/>
        <v>2.0320499999999999</v>
      </c>
    </row>
    <row r="185" spans="1:44" x14ac:dyDescent="0.25">
      <c r="A185" t="s">
        <v>115</v>
      </c>
      <c r="B185" s="18" t="s">
        <v>116</v>
      </c>
      <c r="C185" t="s">
        <v>122</v>
      </c>
      <c r="D185" s="2" t="s">
        <v>123</v>
      </c>
      <c r="E185" t="s">
        <v>119</v>
      </c>
      <c r="G185" t="s">
        <v>62</v>
      </c>
      <c r="I185" s="18">
        <v>3</v>
      </c>
      <c r="J185" s="19">
        <v>39.99</v>
      </c>
      <c r="K185" s="19">
        <v>0.55000000000000004</v>
      </c>
      <c r="L185" s="19">
        <v>6.76</v>
      </c>
      <c r="M185" s="19">
        <v>27.54</v>
      </c>
      <c r="N185" s="19">
        <v>1.88</v>
      </c>
      <c r="O185" s="19">
        <v>0.02</v>
      </c>
      <c r="P185" s="20">
        <v>6.6</v>
      </c>
      <c r="Q185" s="19">
        <v>0.01</v>
      </c>
      <c r="R185" s="19">
        <v>0.25</v>
      </c>
      <c r="S185" s="19">
        <v>4.49</v>
      </c>
      <c r="T185" s="19">
        <v>1.27</v>
      </c>
      <c r="U185" s="19">
        <v>0.02</v>
      </c>
      <c r="V185">
        <v>7.06</v>
      </c>
      <c r="W185">
        <v>4.41</v>
      </c>
      <c r="X185" s="19">
        <f t="shared" si="23"/>
        <v>-1.860759493670886</v>
      </c>
      <c r="Y185" s="19">
        <f t="shared" si="20"/>
        <v>98.989240506329097</v>
      </c>
      <c r="Z185" s="21"/>
      <c r="AA185" s="22">
        <v>6.743168385121951</v>
      </c>
      <c r="AB185" s="22">
        <v>6.9736225081918082E-2</v>
      </c>
      <c r="AC185" s="22">
        <v>1.3433506486018019</v>
      </c>
      <c r="AD185" s="22">
        <v>3.883109952213736</v>
      </c>
      <c r="AE185" s="22">
        <v>0.26847830027949554</v>
      </c>
      <c r="AF185" s="22">
        <v>5.0270545130157588E-3</v>
      </c>
      <c r="AG185" s="22">
        <v>0.82141391410986542</v>
      </c>
      <c r="AH185" s="22">
        <v>1.806485664649609E-3</v>
      </c>
      <c r="AI185" s="22">
        <v>1.6521153958504578E-2</v>
      </c>
      <c r="AJ185" s="22">
        <v>0.32283296321521637</v>
      </c>
      <c r="AK185" s="22">
        <v>0.86118339634142305</v>
      </c>
      <c r="AL185" s="22">
        <v>6.5380907436947463E-3</v>
      </c>
      <c r="AM185" s="22">
        <v>1.5185402876417484</v>
      </c>
      <c r="AN185" s="22">
        <v>2.3514054099176622</v>
      </c>
      <c r="AP185" s="23">
        <f t="shared" si="21"/>
        <v>5.9972743619278575</v>
      </c>
      <c r="AR185">
        <f t="shared" si="25"/>
        <v>1.8991100000000003</v>
      </c>
    </row>
    <row r="186" spans="1:44" x14ac:dyDescent="0.25">
      <c r="A186" t="s">
        <v>115</v>
      </c>
      <c r="B186" s="18" t="s">
        <v>116</v>
      </c>
      <c r="C186" t="s">
        <v>122</v>
      </c>
      <c r="D186" s="2" t="s">
        <v>123</v>
      </c>
      <c r="E186" t="s">
        <v>119</v>
      </c>
      <c r="G186" t="s">
        <v>62</v>
      </c>
      <c r="I186" s="18">
        <v>3</v>
      </c>
      <c r="J186" s="19">
        <v>39.85</v>
      </c>
      <c r="K186" s="19">
        <v>0.59</v>
      </c>
      <c r="L186" s="19">
        <v>6.83</v>
      </c>
      <c r="M186" s="19">
        <v>26.21</v>
      </c>
      <c r="N186" s="19">
        <v>1.93</v>
      </c>
      <c r="O186" s="19">
        <v>0.02</v>
      </c>
      <c r="P186" s="20">
        <v>7.85</v>
      </c>
      <c r="Q186" s="19">
        <v>0</v>
      </c>
      <c r="R186" s="19">
        <v>0.12</v>
      </c>
      <c r="S186" s="19">
        <v>2.6</v>
      </c>
      <c r="T186" s="19">
        <v>0.93</v>
      </c>
      <c r="U186" s="19">
        <v>7.0000000000000007E-2</v>
      </c>
      <c r="V186">
        <v>7.95</v>
      </c>
      <c r="W186">
        <v>4.24</v>
      </c>
      <c r="X186" s="19">
        <f t="shared" si="23"/>
        <v>-1.7890295358649788</v>
      </c>
      <c r="Y186" s="19">
        <f t="shared" ref="Y186:Y216" si="26">SUM(J186:X186)</f>
        <v>97.400970464135014</v>
      </c>
      <c r="Z186" s="21"/>
      <c r="AA186" s="22">
        <v>6.7610650134696941</v>
      </c>
      <c r="AB186" s="22">
        <v>7.5270004615387451E-2</v>
      </c>
      <c r="AC186" s="22">
        <v>1.3656442575917245</v>
      </c>
      <c r="AD186" s="22">
        <v>3.7184072985255896</v>
      </c>
      <c r="AE186" s="22">
        <v>0.27732104957937848</v>
      </c>
      <c r="AF186" s="22">
        <v>5.0581043011187652E-3</v>
      </c>
      <c r="AG186" s="22">
        <v>0.98301911349769389</v>
      </c>
      <c r="AH186" s="22">
        <v>0</v>
      </c>
      <c r="AI186" s="22">
        <v>7.9791347889077019E-3</v>
      </c>
      <c r="AJ186" s="22">
        <v>0.18809578567322169</v>
      </c>
      <c r="AK186" s="22">
        <v>0.63452547284682204</v>
      </c>
      <c r="AL186" s="22">
        <v>2.3024657260344351E-2</v>
      </c>
      <c r="AM186" s="22">
        <v>1.7205327029298354</v>
      </c>
      <c r="AN186" s="22">
        <v>2.2747253419788143</v>
      </c>
      <c r="AP186" s="23">
        <f t="shared" si="21"/>
        <v>5.820310314427406</v>
      </c>
      <c r="AR186">
        <f t="shared" si="25"/>
        <v>1.8586500000000008</v>
      </c>
    </row>
    <row r="187" spans="1:44" x14ac:dyDescent="0.25">
      <c r="A187" t="s">
        <v>115</v>
      </c>
      <c r="B187" s="18" t="s">
        <v>116</v>
      </c>
      <c r="C187" t="s">
        <v>122</v>
      </c>
      <c r="D187" s="2" t="s">
        <v>123</v>
      </c>
      <c r="E187" t="s">
        <v>119</v>
      </c>
      <c r="G187" t="s">
        <v>62</v>
      </c>
      <c r="I187" s="18">
        <v>3</v>
      </c>
      <c r="J187" s="19">
        <v>39.99</v>
      </c>
      <c r="K187" s="19">
        <v>0.49</v>
      </c>
      <c r="L187" s="19">
        <v>6.8</v>
      </c>
      <c r="M187" s="19">
        <v>26.53</v>
      </c>
      <c r="N187" s="19">
        <v>1.87</v>
      </c>
      <c r="O187" s="19">
        <v>0.02</v>
      </c>
      <c r="P187" s="20">
        <v>7.95</v>
      </c>
      <c r="Q187" s="19">
        <v>0</v>
      </c>
      <c r="R187" s="19">
        <v>7.0000000000000007E-2</v>
      </c>
      <c r="S187" s="19">
        <v>2.63</v>
      </c>
      <c r="T187" s="19">
        <v>0.94</v>
      </c>
      <c r="U187" s="19">
        <v>0.03</v>
      </c>
      <c r="V187">
        <v>7.9</v>
      </c>
      <c r="W187">
        <v>4.2699999999999996</v>
      </c>
      <c r="X187" s="19">
        <f t="shared" si="23"/>
        <v>-1.8016877637130799</v>
      </c>
      <c r="Y187" s="19">
        <f t="shared" si="26"/>
        <v>97.688312236286919</v>
      </c>
      <c r="Z187" s="21"/>
      <c r="AA187" s="22">
        <v>6.7694901921024817</v>
      </c>
      <c r="AB187" s="22">
        <v>6.2371154635762614E-2</v>
      </c>
      <c r="AC187" s="22">
        <v>1.3565742362632225</v>
      </c>
      <c r="AD187" s="22">
        <v>3.7553027970884334</v>
      </c>
      <c r="AE187" s="22">
        <v>0.26809264879182759</v>
      </c>
      <c r="AF187" s="22">
        <v>5.0466775078773672E-3</v>
      </c>
      <c r="AG187" s="22">
        <v>0.99329261596574203</v>
      </c>
      <c r="AH187" s="22">
        <v>0</v>
      </c>
      <c r="AI187" s="22">
        <v>4.6439802957761933E-3</v>
      </c>
      <c r="AJ187" s="22">
        <v>0.18983629034479874</v>
      </c>
      <c r="AK187" s="22">
        <v>0.63989945360675193</v>
      </c>
      <c r="AL187" s="22">
        <v>9.8454180520327825E-3</v>
      </c>
      <c r="AM187" s="22">
        <v>1.7058493226586819</v>
      </c>
      <c r="AN187" s="22">
        <v>2.2856448915732588</v>
      </c>
      <c r="AP187" s="23">
        <f t="shared" si="21"/>
        <v>5.8500697759621012</v>
      </c>
      <c r="AR187">
        <f t="shared" si="25"/>
        <v>1.8991100000000003</v>
      </c>
    </row>
    <row r="188" spans="1:44" x14ac:dyDescent="0.25">
      <c r="A188" t="s">
        <v>115</v>
      </c>
      <c r="B188" s="18" t="s">
        <v>116</v>
      </c>
      <c r="C188" t="s">
        <v>122</v>
      </c>
      <c r="D188" s="2" t="s">
        <v>123</v>
      </c>
      <c r="E188" t="s">
        <v>119</v>
      </c>
      <c r="G188" t="s">
        <v>62</v>
      </c>
      <c r="I188" s="18">
        <v>3</v>
      </c>
      <c r="J188" s="19">
        <v>40.840000000000003</v>
      </c>
      <c r="K188" s="19">
        <v>0.75</v>
      </c>
      <c r="L188" s="19">
        <v>7.62</v>
      </c>
      <c r="M188" s="19">
        <v>23.79</v>
      </c>
      <c r="N188" s="19">
        <v>1.01</v>
      </c>
      <c r="O188" s="19">
        <v>0.01</v>
      </c>
      <c r="P188" s="20">
        <v>7.71</v>
      </c>
      <c r="Q188" s="19">
        <v>0</v>
      </c>
      <c r="R188" s="19">
        <v>0.08</v>
      </c>
      <c r="S188" s="19">
        <v>3.26</v>
      </c>
      <c r="T188" s="19">
        <v>1.05</v>
      </c>
      <c r="U188" s="19">
        <v>0</v>
      </c>
      <c r="V188">
        <v>7.78</v>
      </c>
      <c r="W188">
        <v>4.29</v>
      </c>
      <c r="X188" s="19">
        <f t="shared" si="23"/>
        <v>-1.8101265822784809</v>
      </c>
      <c r="Y188" s="19">
        <f t="shared" si="26"/>
        <v>96.379873417721527</v>
      </c>
      <c r="Z188" s="21"/>
      <c r="AA188" s="22">
        <v>6.8824096611174985</v>
      </c>
      <c r="AB188" s="22">
        <v>9.5038417062082506E-2</v>
      </c>
      <c r="AC188" s="22">
        <v>1.513351635078964</v>
      </c>
      <c r="AD188" s="22">
        <v>3.3523733511178797</v>
      </c>
      <c r="AE188" s="22">
        <v>0.14415008398633583</v>
      </c>
      <c r="AF188" s="22">
        <v>2.5120355698665651E-3</v>
      </c>
      <c r="AG188" s="22">
        <v>0.9589913353699856</v>
      </c>
      <c r="AH188" s="22">
        <v>0</v>
      </c>
      <c r="AI188" s="22">
        <v>5.2836317622164076E-3</v>
      </c>
      <c r="AJ188" s="22">
        <v>0.23425632028226998</v>
      </c>
      <c r="AK188" s="22">
        <v>0.71157947339789485</v>
      </c>
      <c r="AL188" s="22">
        <v>0</v>
      </c>
      <c r="AM188" s="22">
        <v>1.6724124809898331</v>
      </c>
      <c r="AN188" s="22">
        <v>2.2860640880552339</v>
      </c>
      <c r="AP188" s="23">
        <f t="shared" si="21"/>
        <v>5.6604059927005075</v>
      </c>
      <c r="AR188">
        <f t="shared" si="25"/>
        <v>2.1447599999999998</v>
      </c>
    </row>
    <row r="189" spans="1:44" x14ac:dyDescent="0.25">
      <c r="A189" t="s">
        <v>115</v>
      </c>
      <c r="B189" s="18" t="s">
        <v>116</v>
      </c>
      <c r="C189" t="s">
        <v>122</v>
      </c>
      <c r="D189" s="2" t="s">
        <v>123</v>
      </c>
      <c r="E189" t="s">
        <v>119</v>
      </c>
      <c r="G189" t="s">
        <v>62</v>
      </c>
      <c r="I189" s="18">
        <v>3</v>
      </c>
      <c r="J189" s="19">
        <v>39.31</v>
      </c>
      <c r="K189" s="19">
        <v>0.52</v>
      </c>
      <c r="L189" s="19">
        <v>6.89</v>
      </c>
      <c r="M189" s="19">
        <v>26.19</v>
      </c>
      <c r="N189" s="19">
        <v>1.83</v>
      </c>
      <c r="O189" s="19">
        <v>0.02</v>
      </c>
      <c r="P189" s="20">
        <v>8.94</v>
      </c>
      <c r="Q189" s="19">
        <v>0.01</v>
      </c>
      <c r="R189" s="19">
        <v>0.04</v>
      </c>
      <c r="S189" s="19">
        <v>2.0299999999999998</v>
      </c>
      <c r="T189" s="19">
        <v>0.96</v>
      </c>
      <c r="U189" s="19">
        <v>0.06</v>
      </c>
      <c r="V189">
        <v>8.2799999999999994</v>
      </c>
      <c r="W189">
        <v>4.17</v>
      </c>
      <c r="X189" s="19">
        <f t="shared" si="23"/>
        <v>-1.7594936708860758</v>
      </c>
      <c r="Y189" s="19">
        <f t="shared" si="26"/>
        <v>97.490506329113941</v>
      </c>
      <c r="Z189" s="21"/>
      <c r="AA189" s="22">
        <v>6.6835106396921375</v>
      </c>
      <c r="AB189" s="22">
        <v>6.6479552633683811E-2</v>
      </c>
      <c r="AC189" s="22">
        <v>1.3805461040499258</v>
      </c>
      <c r="AD189" s="22">
        <v>3.7234047623185784</v>
      </c>
      <c r="AE189" s="22">
        <v>0.2635065588319313</v>
      </c>
      <c r="AF189" s="22">
        <v>5.0687701043307639E-3</v>
      </c>
      <c r="AG189" s="22">
        <v>1.1218754328944469</v>
      </c>
      <c r="AH189" s="22">
        <v>1.8214762754551661E-3</v>
      </c>
      <c r="AI189" s="22">
        <v>2.665320013764533E-3</v>
      </c>
      <c r="AJ189" s="22">
        <v>0.1471690778856474</v>
      </c>
      <c r="AK189" s="22">
        <v>0.65637519375116915</v>
      </c>
      <c r="AL189" s="22">
        <v>1.9777035726529665E-2</v>
      </c>
      <c r="AM189" s="22">
        <v>1.7957296502928086</v>
      </c>
      <c r="AN189" s="22">
        <v>2.2418883385778012</v>
      </c>
      <c r="AP189" s="23">
        <f t="shared" si="21"/>
        <v>5.9025884905516595</v>
      </c>
      <c r="AR189">
        <f t="shared" si="25"/>
        <v>1.7025900000000007</v>
      </c>
    </row>
    <row r="190" spans="1:44" x14ac:dyDescent="0.25">
      <c r="A190" t="s">
        <v>115</v>
      </c>
      <c r="B190" s="18" t="s">
        <v>116</v>
      </c>
      <c r="C190" t="s">
        <v>122</v>
      </c>
      <c r="D190" s="2" t="s">
        <v>123</v>
      </c>
      <c r="E190" t="s">
        <v>119</v>
      </c>
      <c r="G190" t="s">
        <v>62</v>
      </c>
      <c r="I190" s="18">
        <v>3</v>
      </c>
      <c r="J190" s="19">
        <v>39.21</v>
      </c>
      <c r="K190" s="19">
        <v>0.54</v>
      </c>
      <c r="L190" s="19">
        <v>6.91</v>
      </c>
      <c r="M190" s="19">
        <v>26.83</v>
      </c>
      <c r="N190" s="19">
        <v>1.73</v>
      </c>
      <c r="O190" s="19">
        <v>0.01</v>
      </c>
      <c r="P190" s="20">
        <v>8.73</v>
      </c>
      <c r="Q190" s="19">
        <v>0</v>
      </c>
      <c r="R190" s="19">
        <v>0.05</v>
      </c>
      <c r="S190" s="19">
        <v>1.9</v>
      </c>
      <c r="T190" s="19">
        <v>1.1200000000000001</v>
      </c>
      <c r="U190" s="19">
        <v>0.02</v>
      </c>
      <c r="V190">
        <v>8.1999999999999993</v>
      </c>
      <c r="W190">
        <v>4.1100000000000003</v>
      </c>
      <c r="X190" s="19">
        <f t="shared" si="23"/>
        <v>-1.7341772151898736</v>
      </c>
      <c r="Y190" s="19">
        <f t="shared" si="26"/>
        <v>97.62582278481014</v>
      </c>
      <c r="Z190" s="21"/>
      <c r="AA190" s="22">
        <v>6.6487628044979941</v>
      </c>
      <c r="AB190" s="22">
        <v>6.8852688347966623E-2</v>
      </c>
      <c r="AC190" s="22">
        <v>1.3808679115669003</v>
      </c>
      <c r="AD190" s="22">
        <v>3.8042392460434025</v>
      </c>
      <c r="AE190" s="22">
        <v>0.24844418737468241</v>
      </c>
      <c r="AF190" s="22">
        <v>2.5276386989035149E-3</v>
      </c>
      <c r="AG190" s="22">
        <v>1.092606450661846</v>
      </c>
      <c r="AH190" s="22">
        <v>0</v>
      </c>
      <c r="AI190" s="22">
        <v>3.3227814011515381E-3</v>
      </c>
      <c r="AJ190" s="22">
        <v>0.13737779115875212</v>
      </c>
      <c r="AK190" s="22">
        <v>0.76373263112732881</v>
      </c>
      <c r="AL190" s="22">
        <v>6.5747968866928805E-3</v>
      </c>
      <c r="AM190" s="22">
        <v>1.773645684981551</v>
      </c>
      <c r="AN190" s="22">
        <v>2.2037490715302548</v>
      </c>
      <c r="AP190" s="23">
        <f t="shared" si="21"/>
        <v>6.010033558319023</v>
      </c>
      <c r="AR190">
        <f t="shared" si="25"/>
        <v>1.6736900000000006</v>
      </c>
    </row>
    <row r="191" spans="1:44" x14ac:dyDescent="0.25">
      <c r="A191" t="s">
        <v>115</v>
      </c>
      <c r="B191" s="18" t="s">
        <v>116</v>
      </c>
      <c r="C191" t="s">
        <v>122</v>
      </c>
      <c r="D191" s="2" t="s">
        <v>123</v>
      </c>
      <c r="E191" t="s">
        <v>119</v>
      </c>
      <c r="G191" t="s">
        <v>62</v>
      </c>
      <c r="I191" s="18">
        <v>3</v>
      </c>
      <c r="J191" s="19">
        <v>39.31</v>
      </c>
      <c r="K191" s="19">
        <v>0.55000000000000004</v>
      </c>
      <c r="L191" s="19">
        <v>6.81</v>
      </c>
      <c r="M191" s="19">
        <v>24.68</v>
      </c>
      <c r="N191" s="19">
        <v>2.04</v>
      </c>
      <c r="O191" s="19">
        <v>0.01</v>
      </c>
      <c r="P191" s="20">
        <v>8.7899999999999991</v>
      </c>
      <c r="Q191" s="19">
        <v>0.02</v>
      </c>
      <c r="R191" s="19">
        <v>0.01</v>
      </c>
      <c r="S191" s="19">
        <v>1.82</v>
      </c>
      <c r="T191" s="19">
        <v>1.1399999999999999</v>
      </c>
      <c r="U191" s="19">
        <v>0.04</v>
      </c>
      <c r="V191">
        <v>8.36</v>
      </c>
      <c r="W191">
        <v>4.41</v>
      </c>
      <c r="X191" s="19">
        <f t="shared" si="23"/>
        <v>-1.860759493670886</v>
      </c>
      <c r="Y191" s="19">
        <f t="shared" si="26"/>
        <v>96.129240506329111</v>
      </c>
      <c r="Z191" s="21"/>
      <c r="AA191" s="22">
        <v>6.7337207071052019</v>
      </c>
      <c r="AB191" s="22">
        <v>7.0843154249853879E-2</v>
      </c>
      <c r="AC191" s="22">
        <v>1.374767511226372</v>
      </c>
      <c r="AD191" s="22">
        <v>3.5350890832219366</v>
      </c>
      <c r="AE191" s="22">
        <v>0.29595178435320973</v>
      </c>
      <c r="AF191" s="22">
        <v>2.5534246933330289E-3</v>
      </c>
      <c r="AG191" s="22">
        <v>1.1113387298617741</v>
      </c>
      <c r="AH191" s="22">
        <v>3.6703203375459243E-3</v>
      </c>
      <c r="AI191" s="22">
        <v>6.7133582690663887E-4</v>
      </c>
      <c r="AJ191" s="22">
        <v>0.13293592883031488</v>
      </c>
      <c r="AK191" s="22">
        <v>0.78530114981163313</v>
      </c>
      <c r="AL191" s="22">
        <v>1.3283740853796416E-2</v>
      </c>
      <c r="AM191" s="22">
        <v>1.8267005089885888</v>
      </c>
      <c r="AN191" s="22">
        <v>2.388729472566915</v>
      </c>
      <c r="AP191" s="23">
        <f t="shared" si="21"/>
        <v>5.9132358648608641</v>
      </c>
      <c r="AR191">
        <f t="shared" si="25"/>
        <v>1.7025900000000007</v>
      </c>
    </row>
    <row r="192" spans="1:44" x14ac:dyDescent="0.25">
      <c r="A192" t="s">
        <v>115</v>
      </c>
      <c r="B192" s="18" t="s">
        <v>116</v>
      </c>
      <c r="C192" t="s">
        <v>122</v>
      </c>
      <c r="D192" s="2" t="s">
        <v>124</v>
      </c>
      <c r="E192" t="s">
        <v>119</v>
      </c>
      <c r="G192" t="s">
        <v>62</v>
      </c>
      <c r="I192" s="18">
        <v>2</v>
      </c>
      <c r="J192" s="19">
        <v>39.5</v>
      </c>
      <c r="K192" s="19">
        <v>3.11</v>
      </c>
      <c r="L192" s="19">
        <v>9.15</v>
      </c>
      <c r="M192" s="19">
        <v>29.8</v>
      </c>
      <c r="N192" s="19">
        <v>0.38</v>
      </c>
      <c r="O192" s="19">
        <v>1.83</v>
      </c>
      <c r="P192" s="20">
        <v>0.43</v>
      </c>
      <c r="Q192" s="19">
        <v>0.01</v>
      </c>
      <c r="R192" s="19">
        <v>0.04</v>
      </c>
      <c r="S192" s="19">
        <v>1.56</v>
      </c>
      <c r="T192" s="19">
        <v>0.71</v>
      </c>
      <c r="U192" s="19">
        <v>0.04</v>
      </c>
      <c r="V192">
        <v>9.0399999999999991</v>
      </c>
      <c r="W192">
        <v>4.3099999999999996</v>
      </c>
      <c r="X192" s="19">
        <f t="shared" si="23"/>
        <v>-1.8185654008438816</v>
      </c>
      <c r="Y192" s="19">
        <f t="shared" si="26"/>
        <v>98.091434599156145</v>
      </c>
      <c r="Z192" s="21"/>
      <c r="AA192" s="22">
        <v>6.4021214724101263</v>
      </c>
      <c r="AB192" s="22">
        <v>0.37902717465631569</v>
      </c>
      <c r="AC192" s="22">
        <v>1.7477447305078506</v>
      </c>
      <c r="AD192" s="22">
        <v>4.0387431094173101</v>
      </c>
      <c r="AE192" s="22">
        <v>5.2161389394393604E-2</v>
      </c>
      <c r="AF192" s="22">
        <v>0.44212889895194252</v>
      </c>
      <c r="AG192" s="22">
        <v>5.1439979773841377E-2</v>
      </c>
      <c r="AH192" s="22">
        <v>1.7363958272197059E-3</v>
      </c>
      <c r="AI192" s="22">
        <v>2.5408239527848955E-3</v>
      </c>
      <c r="AJ192" s="22">
        <v>0.10781280458846737</v>
      </c>
      <c r="AK192" s="22">
        <v>0.46276924613950199</v>
      </c>
      <c r="AL192" s="22">
        <v>1.2568838720939803E-2</v>
      </c>
      <c r="AM192" s="22">
        <v>1.8689783121739898</v>
      </c>
      <c r="AN192" s="22">
        <v>2.2089221375735448</v>
      </c>
      <c r="AP192" s="23">
        <f t="shared" si="21"/>
        <v>5.5778723970785009</v>
      </c>
      <c r="AR192">
        <f t="shared" si="25"/>
        <v>1.7575000000000003</v>
      </c>
    </row>
    <row r="193" spans="1:44" x14ac:dyDescent="0.25">
      <c r="A193" t="s">
        <v>115</v>
      </c>
      <c r="B193" s="18" t="s">
        <v>116</v>
      </c>
      <c r="C193" t="s">
        <v>122</v>
      </c>
      <c r="D193" s="2" t="s">
        <v>124</v>
      </c>
      <c r="E193" t="s">
        <v>119</v>
      </c>
      <c r="G193" t="s">
        <v>62</v>
      </c>
      <c r="I193" s="18">
        <v>2</v>
      </c>
      <c r="J193" s="19">
        <v>40.18</v>
      </c>
      <c r="K193" s="19">
        <v>3.23</v>
      </c>
      <c r="L193" s="19">
        <v>8.83</v>
      </c>
      <c r="M193" s="19">
        <v>28.16</v>
      </c>
      <c r="N193" s="19">
        <v>0.39</v>
      </c>
      <c r="O193" s="19">
        <v>1.99</v>
      </c>
      <c r="P193" s="20">
        <v>0.42</v>
      </c>
      <c r="Q193" s="19">
        <v>0.01</v>
      </c>
      <c r="R193" s="19">
        <v>0.04</v>
      </c>
      <c r="S193" s="19">
        <v>1.58</v>
      </c>
      <c r="T193" s="19">
        <v>0.98</v>
      </c>
      <c r="U193" s="19">
        <v>0.06</v>
      </c>
      <c r="V193">
        <v>8.9600000000000009</v>
      </c>
      <c r="W193">
        <v>4.5599999999999996</v>
      </c>
      <c r="X193" s="19">
        <f t="shared" si="23"/>
        <v>-1.9240506329113922</v>
      </c>
      <c r="Y193" s="19">
        <f t="shared" si="26"/>
        <v>97.465949367088626</v>
      </c>
      <c r="Z193" s="21"/>
      <c r="AA193" s="22">
        <v>6.4951781677545748</v>
      </c>
      <c r="AB193" s="22">
        <v>0.39261492337964277</v>
      </c>
      <c r="AC193" s="22">
        <v>1.6821779371867767</v>
      </c>
      <c r="AD193" s="22">
        <v>3.8064220297507596</v>
      </c>
      <c r="AE193" s="22">
        <v>5.3393019642610159E-2</v>
      </c>
      <c r="AF193" s="22">
        <v>0.4795183277991889</v>
      </c>
      <c r="AG193" s="22">
        <v>5.0111331873232565E-2</v>
      </c>
      <c r="AH193" s="22">
        <v>1.7318212139465436E-3</v>
      </c>
      <c r="AI193" s="22">
        <v>2.5341300372634617E-3</v>
      </c>
      <c r="AJ193" s="22">
        <v>0.10890734081719873</v>
      </c>
      <c r="AK193" s="22">
        <v>0.63706909641606235</v>
      </c>
      <c r="AL193" s="22">
        <v>1.8803588321030427E-2</v>
      </c>
      <c r="AM193" s="22">
        <v>1.8475583476772284</v>
      </c>
      <c r="AN193" s="22">
        <v>2.3308928082749318</v>
      </c>
      <c r="AP193" s="23">
        <f t="shared" si="21"/>
        <v>5.5982166550167953</v>
      </c>
      <c r="AR193">
        <f t="shared" si="25"/>
        <v>1.9540199999999999</v>
      </c>
    </row>
    <row r="194" spans="1:44" x14ac:dyDescent="0.25">
      <c r="A194" t="s">
        <v>115</v>
      </c>
      <c r="B194" s="18" t="s">
        <v>116</v>
      </c>
      <c r="C194" t="s">
        <v>122</v>
      </c>
      <c r="D194" s="2" t="s">
        <v>124</v>
      </c>
      <c r="E194" t="s">
        <v>119</v>
      </c>
      <c r="G194" t="s">
        <v>62</v>
      </c>
      <c r="I194" s="18">
        <v>2</v>
      </c>
      <c r="J194" s="19">
        <v>38.479999999999997</v>
      </c>
      <c r="K194" s="19">
        <v>2.94</v>
      </c>
      <c r="L194" s="19">
        <v>9.11</v>
      </c>
      <c r="M194" s="19">
        <v>29.11</v>
      </c>
      <c r="N194" s="19">
        <v>0.35</v>
      </c>
      <c r="O194" s="19">
        <v>1.78</v>
      </c>
      <c r="P194" s="20">
        <v>0.46</v>
      </c>
      <c r="Q194" s="19">
        <v>0</v>
      </c>
      <c r="R194" s="19">
        <v>0.04</v>
      </c>
      <c r="S194" s="19">
        <v>1.48</v>
      </c>
      <c r="T194" s="19">
        <v>1.1100000000000001</v>
      </c>
      <c r="U194" s="19">
        <v>0.11</v>
      </c>
      <c r="V194">
        <v>8.6</v>
      </c>
      <c r="W194">
        <v>4.3499999999999996</v>
      </c>
      <c r="X194" s="19">
        <f t="shared" si="23"/>
        <v>-1.8354430379746833</v>
      </c>
      <c r="Y194" s="19">
        <f t="shared" si="26"/>
        <v>96.084556962025289</v>
      </c>
      <c r="Z194" s="21"/>
      <c r="AA194" s="22">
        <v>6.3517949599623771</v>
      </c>
      <c r="AB194" s="22">
        <v>0.36491513986816504</v>
      </c>
      <c r="AC194" s="22">
        <v>1.7721883481283762</v>
      </c>
      <c r="AD194" s="22">
        <v>4.0179706860609379</v>
      </c>
      <c r="AE194" s="22">
        <v>4.8929208579125187E-2</v>
      </c>
      <c r="AF194" s="22">
        <v>0.43797811265908809</v>
      </c>
      <c r="AG194" s="22">
        <v>5.6043436505350826E-2</v>
      </c>
      <c r="AH194" s="22">
        <v>0</v>
      </c>
      <c r="AI194" s="22">
        <v>2.5876716478264029E-3</v>
      </c>
      <c r="AJ194" s="22">
        <v>0.10416985346796408</v>
      </c>
      <c r="AK194" s="22">
        <v>0.73682391333514763</v>
      </c>
      <c r="AL194" s="22">
        <v>3.5201602934250273E-2</v>
      </c>
      <c r="AM194" s="22">
        <v>1.8107932840028518</v>
      </c>
      <c r="AN194" s="22">
        <v>2.2705286535674678</v>
      </c>
      <c r="AP194" s="23">
        <f t="shared" si="21"/>
        <v>5.7866438050985689</v>
      </c>
      <c r="AR194">
        <f t="shared" si="25"/>
        <v>1.4627199999999991</v>
      </c>
    </row>
    <row r="195" spans="1:44" x14ac:dyDescent="0.25">
      <c r="A195" t="s">
        <v>115</v>
      </c>
      <c r="B195" s="18" t="s">
        <v>116</v>
      </c>
      <c r="C195" t="s">
        <v>122</v>
      </c>
      <c r="D195" s="2" t="s">
        <v>124</v>
      </c>
      <c r="E195" t="s">
        <v>119</v>
      </c>
      <c r="G195" t="s">
        <v>62</v>
      </c>
      <c r="I195" s="18">
        <v>2</v>
      </c>
      <c r="J195" s="19">
        <v>38.85</v>
      </c>
      <c r="K195" s="19">
        <v>3.22</v>
      </c>
      <c r="L195" s="19">
        <v>9.58</v>
      </c>
      <c r="M195" s="19">
        <v>28.44</v>
      </c>
      <c r="N195" s="19">
        <v>0.3</v>
      </c>
      <c r="O195" s="19">
        <v>1.75</v>
      </c>
      <c r="P195" s="20">
        <v>0.45</v>
      </c>
      <c r="Q195" s="19">
        <v>0</v>
      </c>
      <c r="R195" s="19">
        <v>0.06</v>
      </c>
      <c r="S195" s="19">
        <v>1.1599999999999999</v>
      </c>
      <c r="T195" s="19">
        <v>1.05</v>
      </c>
      <c r="U195" s="19">
        <v>0.08</v>
      </c>
      <c r="V195">
        <v>8.7899999999999991</v>
      </c>
      <c r="W195">
        <v>4.2699999999999996</v>
      </c>
      <c r="X195" s="19">
        <f t="shared" si="23"/>
        <v>-1.8016877637130799</v>
      </c>
      <c r="Y195" s="19">
        <f t="shared" si="26"/>
        <v>96.19831223628691</v>
      </c>
      <c r="Z195" s="21"/>
      <c r="AA195" s="22">
        <v>6.3531782228847797</v>
      </c>
      <c r="AB195" s="22">
        <v>0.3959488006634917</v>
      </c>
      <c r="AC195" s="22">
        <v>1.8462717194994531</v>
      </c>
      <c r="AD195" s="22">
        <v>3.8889535777196689</v>
      </c>
      <c r="AE195" s="22">
        <v>4.1548945885088326E-2</v>
      </c>
      <c r="AF195" s="22">
        <v>0.42658842053544155</v>
      </c>
      <c r="AG195" s="22">
        <v>5.4314782943885122E-2</v>
      </c>
      <c r="AH195" s="22">
        <v>0</v>
      </c>
      <c r="AI195" s="22">
        <v>3.8453779792409206E-3</v>
      </c>
      <c r="AJ195" s="22">
        <v>8.0886666109824285E-2</v>
      </c>
      <c r="AK195" s="22">
        <v>0.69050788311971756</v>
      </c>
      <c r="AL195" s="22">
        <v>2.536286734291205E-2</v>
      </c>
      <c r="AM195" s="22">
        <v>1.8335717426302178</v>
      </c>
      <c r="AN195" s="22">
        <v>2.2080261550958715</v>
      </c>
      <c r="AP195" s="23">
        <f t="shared" si="21"/>
        <v>5.697312353251526</v>
      </c>
      <c r="AR195">
        <f t="shared" si="25"/>
        <v>1.5696499999999993</v>
      </c>
    </row>
    <row r="196" spans="1:44" x14ac:dyDescent="0.25">
      <c r="A196" t="s">
        <v>115</v>
      </c>
      <c r="B196" s="18" t="s">
        <v>116</v>
      </c>
      <c r="C196" t="s">
        <v>122</v>
      </c>
      <c r="D196" s="2" t="s">
        <v>124</v>
      </c>
      <c r="E196" t="s">
        <v>119</v>
      </c>
      <c r="G196" t="s">
        <v>62</v>
      </c>
      <c r="I196" s="18">
        <v>3</v>
      </c>
      <c r="J196" s="19">
        <v>39.61</v>
      </c>
      <c r="K196" s="19">
        <v>2.7</v>
      </c>
      <c r="L196" s="19">
        <v>10.37</v>
      </c>
      <c r="M196" s="19">
        <v>27.63</v>
      </c>
      <c r="N196" s="19">
        <v>0.42</v>
      </c>
      <c r="O196" s="19">
        <v>1.73</v>
      </c>
      <c r="P196" s="20">
        <v>0.41</v>
      </c>
      <c r="Q196" s="19">
        <v>0.03</v>
      </c>
      <c r="R196" s="19">
        <v>0.03</v>
      </c>
      <c r="S196" s="19">
        <v>1.63</v>
      </c>
      <c r="T196" s="19">
        <v>1.66</v>
      </c>
      <c r="U196" s="19">
        <v>0.08</v>
      </c>
      <c r="V196">
        <v>9.06</v>
      </c>
      <c r="W196">
        <v>4.5599999999999996</v>
      </c>
      <c r="X196" s="19">
        <f t="shared" si="23"/>
        <v>-1.9240506329113922</v>
      </c>
      <c r="Y196" s="19">
        <f t="shared" si="26"/>
        <v>97.995949367088613</v>
      </c>
      <c r="Z196" s="21"/>
      <c r="AA196" s="22">
        <v>6.3355714536879804</v>
      </c>
      <c r="AB196" s="22">
        <v>0.32473407302281393</v>
      </c>
      <c r="AC196" s="22">
        <v>1.9547436013106212</v>
      </c>
      <c r="AD196" s="22">
        <v>3.6954300614235724</v>
      </c>
      <c r="AE196" s="22">
        <v>5.6894329180108331E-2</v>
      </c>
      <c r="AF196" s="22">
        <v>0.4124754001821711</v>
      </c>
      <c r="AG196" s="22">
        <v>4.8402782319384649E-2</v>
      </c>
      <c r="AH196" s="22">
        <v>5.1407220705584943E-3</v>
      </c>
      <c r="AI196" s="22">
        <v>1.8805720399016328E-3</v>
      </c>
      <c r="AJ196" s="22">
        <v>0.1111699694247883</v>
      </c>
      <c r="AK196" s="22">
        <v>1.0677470137663716</v>
      </c>
      <c r="AL196" s="22">
        <v>2.4807287831938935E-2</v>
      </c>
      <c r="AM196" s="22">
        <v>1.8484945117305722</v>
      </c>
      <c r="AN196" s="22">
        <v>2.3063335497353625</v>
      </c>
      <c r="AP196" s="23">
        <f t="shared" si="21"/>
        <v>5.9011394369635806</v>
      </c>
      <c r="AR196">
        <f t="shared" si="25"/>
        <v>1.7892899999999994</v>
      </c>
    </row>
    <row r="197" spans="1:44" x14ac:dyDescent="0.25">
      <c r="A197" t="s">
        <v>115</v>
      </c>
      <c r="B197" s="18" t="s">
        <v>116</v>
      </c>
      <c r="C197" t="s">
        <v>122</v>
      </c>
      <c r="D197" s="2" t="s">
        <v>124</v>
      </c>
      <c r="E197" t="s">
        <v>119</v>
      </c>
      <c r="G197" t="s">
        <v>62</v>
      </c>
      <c r="I197" s="18">
        <v>3</v>
      </c>
      <c r="J197" s="19">
        <v>40.82</v>
      </c>
      <c r="K197" s="19">
        <v>2.98</v>
      </c>
      <c r="L197" s="19">
        <v>9.84</v>
      </c>
      <c r="M197" s="19">
        <v>25.9</v>
      </c>
      <c r="N197" s="19">
        <v>0.38</v>
      </c>
      <c r="O197" s="19">
        <v>2.0299999999999998</v>
      </c>
      <c r="P197" s="20">
        <v>0.36</v>
      </c>
      <c r="Q197" s="19">
        <v>0.01</v>
      </c>
      <c r="R197" s="19">
        <v>0.05</v>
      </c>
      <c r="S197" s="19">
        <v>1.69</v>
      </c>
      <c r="T197" s="19">
        <v>1.38</v>
      </c>
      <c r="U197" s="19">
        <v>0.08</v>
      </c>
      <c r="V197">
        <v>9.1</v>
      </c>
      <c r="W197">
        <v>5</v>
      </c>
      <c r="X197" s="19">
        <f t="shared" si="23"/>
        <v>-2.109704641350211</v>
      </c>
      <c r="Y197" s="19">
        <f t="shared" si="26"/>
        <v>97.51029535864977</v>
      </c>
      <c r="Z197" s="21"/>
      <c r="AA197" s="22">
        <v>6.5149176464746485</v>
      </c>
      <c r="AB197" s="22">
        <v>0.35763114953116509</v>
      </c>
      <c r="AC197" s="22">
        <v>1.8508069479793006</v>
      </c>
      <c r="AD197" s="22">
        <v>3.4565181803593825</v>
      </c>
      <c r="AE197" s="22">
        <v>5.1363932475620939E-2</v>
      </c>
      <c r="AF197" s="22">
        <v>0.48295088507601341</v>
      </c>
      <c r="AG197" s="22">
        <v>4.2407624891225834E-2</v>
      </c>
      <c r="AH197" s="22">
        <v>1.7098493551601795E-3</v>
      </c>
      <c r="AI197" s="22">
        <v>3.1274739672988543E-3</v>
      </c>
      <c r="AJ197" s="22">
        <v>0.11501157885392269</v>
      </c>
      <c r="AK197" s="22">
        <v>0.88571569970273334</v>
      </c>
      <c r="AL197" s="22">
        <v>2.4753366076123363E-2</v>
      </c>
      <c r="AM197" s="22">
        <v>1.8526199611893504</v>
      </c>
      <c r="AN197" s="22">
        <v>2.5233776799311278</v>
      </c>
      <c r="AP197" s="23">
        <f t="shared" si="21"/>
        <v>5.6440219158452472</v>
      </c>
      <c r="AR197">
        <f t="shared" si="25"/>
        <v>2.1389800000000001</v>
      </c>
    </row>
    <row r="198" spans="1:44" x14ac:dyDescent="0.25">
      <c r="A198" t="s">
        <v>115</v>
      </c>
      <c r="B198" s="18" t="s">
        <v>116</v>
      </c>
      <c r="C198" t="s">
        <v>122</v>
      </c>
      <c r="D198" s="2" t="s">
        <v>124</v>
      </c>
      <c r="E198" t="s">
        <v>119</v>
      </c>
      <c r="G198" t="s">
        <v>62</v>
      </c>
      <c r="I198" s="18">
        <v>3</v>
      </c>
      <c r="J198" s="19">
        <v>39.840000000000003</v>
      </c>
      <c r="K198" s="19">
        <v>3.16</v>
      </c>
      <c r="L198" s="19">
        <v>9</v>
      </c>
      <c r="M198" s="19">
        <v>29.56</v>
      </c>
      <c r="N198" s="19">
        <v>0.41</v>
      </c>
      <c r="O198" s="19">
        <v>1.91</v>
      </c>
      <c r="P198" s="20">
        <v>0.39</v>
      </c>
      <c r="Q198" s="19">
        <v>0.01</v>
      </c>
      <c r="R198" s="19">
        <v>0.03</v>
      </c>
      <c r="S198" s="19">
        <v>0.91</v>
      </c>
      <c r="T198" s="19">
        <v>0.82</v>
      </c>
      <c r="U198" s="19">
        <v>7.0000000000000007E-2</v>
      </c>
      <c r="V198">
        <v>9.06</v>
      </c>
      <c r="W198">
        <v>4.37</v>
      </c>
      <c r="X198" s="19">
        <f t="shared" si="23"/>
        <v>-1.8438818565400843</v>
      </c>
      <c r="Y198" s="19">
        <f t="shared" si="26"/>
        <v>97.696118143459913</v>
      </c>
      <c r="Z198" s="21"/>
      <c r="AA198" s="22">
        <v>6.4324420376752238</v>
      </c>
      <c r="AB198" s="22">
        <v>0.38364255887453019</v>
      </c>
      <c r="AC198" s="22">
        <v>1.7124943765901912</v>
      </c>
      <c r="AD198" s="22">
        <v>3.9908383139207739</v>
      </c>
      <c r="AE198" s="22">
        <v>5.6063363344004094E-2</v>
      </c>
      <c r="AF198" s="22">
        <v>0.45968561920485396</v>
      </c>
      <c r="AG198" s="22">
        <v>4.6475778998418635E-2</v>
      </c>
      <c r="AH198" s="22">
        <v>1.7297306094184485E-3</v>
      </c>
      <c r="AI198" s="22">
        <v>1.8983031815300701E-3</v>
      </c>
      <c r="AJ198" s="22">
        <v>6.2649394069786951E-2</v>
      </c>
      <c r="AK198" s="22">
        <v>0.53241432337666006</v>
      </c>
      <c r="AL198" s="22">
        <v>2.191103736796729E-2</v>
      </c>
      <c r="AM198" s="22">
        <v>1.8659232075164558</v>
      </c>
      <c r="AN198" s="22">
        <v>2.231075729252292</v>
      </c>
      <c r="AP198" s="23">
        <f t="shared" si="21"/>
        <v>5.6157861025940736</v>
      </c>
      <c r="AR198">
        <f t="shared" si="25"/>
        <v>1.8557600000000001</v>
      </c>
    </row>
    <row r="199" spans="1:44" x14ac:dyDescent="0.25">
      <c r="A199" t="s">
        <v>115</v>
      </c>
      <c r="B199" s="18" t="s">
        <v>116</v>
      </c>
      <c r="C199" t="s">
        <v>122</v>
      </c>
      <c r="D199" s="2" t="s">
        <v>124</v>
      </c>
      <c r="E199" t="s">
        <v>119</v>
      </c>
      <c r="G199" t="s">
        <v>62</v>
      </c>
      <c r="I199" s="18">
        <v>3</v>
      </c>
      <c r="J199" s="19">
        <v>40.57</v>
      </c>
      <c r="K199" s="19">
        <v>2.91</v>
      </c>
      <c r="L199" s="19">
        <v>10.6</v>
      </c>
      <c r="M199" s="19">
        <v>26.39</v>
      </c>
      <c r="N199" s="19">
        <v>0.37</v>
      </c>
      <c r="O199" s="19">
        <v>1.75</v>
      </c>
      <c r="P199" s="20">
        <v>0.39</v>
      </c>
      <c r="Q199" s="19">
        <v>0.02</v>
      </c>
      <c r="R199" s="19">
        <v>0.01</v>
      </c>
      <c r="S199" s="19">
        <v>1.29</v>
      </c>
      <c r="T199" s="19">
        <v>1.06</v>
      </c>
      <c r="U199" s="19">
        <v>0.11</v>
      </c>
      <c r="V199">
        <v>9.17</v>
      </c>
      <c r="W199">
        <v>4.68</v>
      </c>
      <c r="X199" s="19">
        <f t="shared" si="23"/>
        <v>-1.9746835443037973</v>
      </c>
      <c r="Y199" s="19">
        <f t="shared" si="26"/>
        <v>97.345316455696221</v>
      </c>
      <c r="Z199" s="21"/>
      <c r="AA199" s="22">
        <v>6.4714275551448051</v>
      </c>
      <c r="AB199" s="22">
        <v>0.34903680113548413</v>
      </c>
      <c r="AC199" s="22">
        <v>1.9926500949343855</v>
      </c>
      <c r="AD199" s="22">
        <v>3.5199591858708965</v>
      </c>
      <c r="AE199" s="22">
        <v>4.9984522770650373E-2</v>
      </c>
      <c r="AF199" s="22">
        <v>0.41610614868133122</v>
      </c>
      <c r="AG199" s="22">
        <v>4.5916123171740333E-2</v>
      </c>
      <c r="AH199" s="22">
        <v>3.4178027965357763E-3</v>
      </c>
      <c r="AI199" s="22">
        <v>6.251480131432692E-4</v>
      </c>
      <c r="AJ199" s="22">
        <v>8.7741231820563162E-2</v>
      </c>
      <c r="AK199" s="22">
        <v>0.67995516626342012</v>
      </c>
      <c r="AL199" s="22">
        <v>3.4017008537060182E-2</v>
      </c>
      <c r="AM199" s="22">
        <v>1.8658358728328983</v>
      </c>
      <c r="AN199" s="22">
        <v>2.3605720586397871</v>
      </c>
      <c r="AP199" s="23">
        <f t="shared" si="21"/>
        <v>5.5284534007692496</v>
      </c>
      <c r="AR199">
        <f t="shared" si="25"/>
        <v>2.0667299999999997</v>
      </c>
    </row>
    <row r="200" spans="1:44" x14ac:dyDescent="0.25">
      <c r="A200" t="s">
        <v>115</v>
      </c>
      <c r="B200" s="18" t="s">
        <v>116</v>
      </c>
      <c r="C200" t="s">
        <v>122</v>
      </c>
      <c r="D200" s="2" t="s">
        <v>125</v>
      </c>
      <c r="E200" t="s">
        <v>119</v>
      </c>
      <c r="G200" t="s">
        <v>62</v>
      </c>
      <c r="I200" s="18">
        <v>3</v>
      </c>
      <c r="J200" s="19">
        <v>40.15</v>
      </c>
      <c r="K200" s="19">
        <v>2.5099999999999998</v>
      </c>
      <c r="L200" s="19">
        <v>7.23</v>
      </c>
      <c r="M200" s="19">
        <v>30.99</v>
      </c>
      <c r="N200" s="19">
        <v>0.68</v>
      </c>
      <c r="O200" s="19">
        <v>0.72</v>
      </c>
      <c r="P200" s="20">
        <v>1.34</v>
      </c>
      <c r="Q200" s="19">
        <v>0</v>
      </c>
      <c r="R200" s="19">
        <v>0.03</v>
      </c>
      <c r="S200" s="19">
        <v>1.38</v>
      </c>
      <c r="T200" s="19">
        <v>1.17</v>
      </c>
      <c r="U200" s="19">
        <v>0.05</v>
      </c>
      <c r="V200">
        <v>8.4499999999999993</v>
      </c>
      <c r="W200">
        <v>3.86</v>
      </c>
      <c r="X200" s="19">
        <f t="shared" si="23"/>
        <v>-1.6286919831223627</v>
      </c>
      <c r="Y200" s="19">
        <f t="shared" si="26"/>
        <v>96.931308016877637</v>
      </c>
      <c r="Z200" s="21"/>
      <c r="AA200" s="22">
        <v>6.6160142014131393</v>
      </c>
      <c r="AB200" s="22">
        <v>0.31100526791255645</v>
      </c>
      <c r="AC200" s="22">
        <v>1.4040393166597784</v>
      </c>
      <c r="AD200" s="22">
        <v>4.2700760209464113</v>
      </c>
      <c r="AE200" s="22">
        <v>9.489832166246219E-2</v>
      </c>
      <c r="AF200" s="22">
        <v>0.17685379116184854</v>
      </c>
      <c r="AG200" s="22">
        <v>0.16297507764678767</v>
      </c>
      <c r="AH200" s="22">
        <v>0</v>
      </c>
      <c r="AI200" s="22">
        <v>1.9374027105833621E-3</v>
      </c>
      <c r="AJ200" s="22">
        <v>9.6963636866513506E-2</v>
      </c>
      <c r="AK200" s="22">
        <v>0.77531121725332997</v>
      </c>
      <c r="AL200" s="22">
        <v>1.5973100760053212E-2</v>
      </c>
      <c r="AM200" s="22">
        <v>1.7761375868712164</v>
      </c>
      <c r="AN200" s="22">
        <v>2.0112891318511887</v>
      </c>
      <c r="AP200" s="23">
        <f t="shared" si="21"/>
        <v>5.8111732146563142</v>
      </c>
      <c r="AR200">
        <f t="shared" si="25"/>
        <v>1.9453499999999995</v>
      </c>
    </row>
    <row r="201" spans="1:44" x14ac:dyDescent="0.25">
      <c r="A201" t="s">
        <v>115</v>
      </c>
      <c r="B201" s="18" t="s">
        <v>116</v>
      </c>
      <c r="C201" t="s">
        <v>122</v>
      </c>
      <c r="D201" s="2" t="s">
        <v>125</v>
      </c>
      <c r="E201" t="s">
        <v>119</v>
      </c>
      <c r="G201" t="s">
        <v>62</v>
      </c>
      <c r="I201" s="18">
        <v>3</v>
      </c>
      <c r="J201" s="19">
        <v>40.229999999999997</v>
      </c>
      <c r="K201" s="19">
        <v>2.4</v>
      </c>
      <c r="L201" s="19">
        <v>7.02</v>
      </c>
      <c r="M201" s="19">
        <v>29.84</v>
      </c>
      <c r="N201" s="19">
        <v>0.68</v>
      </c>
      <c r="O201" s="19">
        <v>0.84</v>
      </c>
      <c r="P201" s="20">
        <v>1.3</v>
      </c>
      <c r="Q201" s="19">
        <v>0.01</v>
      </c>
      <c r="R201" s="19">
        <v>0.01</v>
      </c>
      <c r="S201" s="19">
        <v>1.31</v>
      </c>
      <c r="T201" s="19">
        <v>1.35</v>
      </c>
      <c r="U201" s="19">
        <v>0.08</v>
      </c>
      <c r="V201">
        <v>8.89</v>
      </c>
      <c r="W201">
        <v>4.37</v>
      </c>
      <c r="X201" s="19">
        <f t="shared" si="23"/>
        <v>-1.8438818565400843</v>
      </c>
      <c r="Y201" s="19">
        <f t="shared" si="26"/>
        <v>96.486118143459933</v>
      </c>
      <c r="Z201" s="21"/>
      <c r="AA201" s="22">
        <v>6.6557805605734366</v>
      </c>
      <c r="AB201" s="22">
        <v>0.2985680617395548</v>
      </c>
      <c r="AC201" s="22">
        <v>1.3687248977833861</v>
      </c>
      <c r="AD201" s="22">
        <v>4.1281068771076006</v>
      </c>
      <c r="AE201" s="22">
        <v>9.5278873757362409E-2</v>
      </c>
      <c r="AF201" s="22">
        <v>0.20715682537021834</v>
      </c>
      <c r="AG201" s="22">
        <v>0.15874418802665624</v>
      </c>
      <c r="AH201" s="22">
        <v>1.7724373018448668E-3</v>
      </c>
      <c r="AI201" s="22">
        <v>6.4839063201213402E-4</v>
      </c>
      <c r="AJ201" s="22">
        <v>9.241430226584299E-2</v>
      </c>
      <c r="AK201" s="22">
        <v>0.89817726404331455</v>
      </c>
      <c r="AL201" s="22">
        <v>2.565944727653053E-2</v>
      </c>
      <c r="AM201" s="22">
        <v>1.8761162287887911</v>
      </c>
      <c r="AN201" s="22">
        <v>2.2861605294115832</v>
      </c>
      <c r="AP201" s="23">
        <f t="shared" si="21"/>
        <v>5.8123099857033722</v>
      </c>
      <c r="AR201">
        <f t="shared" si="25"/>
        <v>1.9684699999999982</v>
      </c>
    </row>
    <row r="202" spans="1:44" x14ac:dyDescent="0.25">
      <c r="A202" t="s">
        <v>115</v>
      </c>
      <c r="B202" s="18" t="s">
        <v>116</v>
      </c>
      <c r="C202" t="s">
        <v>122</v>
      </c>
      <c r="D202" s="2" t="s">
        <v>125</v>
      </c>
      <c r="E202" t="s">
        <v>119</v>
      </c>
      <c r="G202" t="s">
        <v>62</v>
      </c>
      <c r="I202" s="18">
        <v>3</v>
      </c>
      <c r="J202" s="19">
        <v>40.86</v>
      </c>
      <c r="K202" s="19">
        <v>2.29</v>
      </c>
      <c r="L202" s="19">
        <v>7.46</v>
      </c>
      <c r="M202" s="19">
        <v>29.41</v>
      </c>
      <c r="N202" s="19">
        <v>0.62</v>
      </c>
      <c r="O202" s="19">
        <v>0.89</v>
      </c>
      <c r="P202" s="20">
        <v>1.23</v>
      </c>
      <c r="Q202" s="19">
        <v>0</v>
      </c>
      <c r="R202" s="19">
        <v>0.03</v>
      </c>
      <c r="S202" s="19">
        <v>1.35</v>
      </c>
      <c r="T202" s="19">
        <v>1.28</v>
      </c>
      <c r="U202" s="19">
        <v>0.05</v>
      </c>
      <c r="V202">
        <v>8.6</v>
      </c>
      <c r="W202">
        <v>4.5199999999999996</v>
      </c>
      <c r="X202" s="19">
        <f t="shared" si="23"/>
        <v>-1.9071729957805905</v>
      </c>
      <c r="Y202" s="19">
        <f t="shared" si="26"/>
        <v>96.682827004219405</v>
      </c>
      <c r="Z202" s="21"/>
      <c r="AA202" s="22">
        <v>6.7025661769867924</v>
      </c>
      <c r="AB202" s="22">
        <v>0.28246287510685747</v>
      </c>
      <c r="AC202" s="22">
        <v>1.442154098952606</v>
      </c>
      <c r="AD202" s="22">
        <v>4.0340467266273752</v>
      </c>
      <c r="AE202" s="22">
        <v>8.6133714739213191E-2</v>
      </c>
      <c r="AF202" s="22">
        <v>0.21762247916106653</v>
      </c>
      <c r="AG202" s="22">
        <v>0.14892012047292805</v>
      </c>
      <c r="AH202" s="22">
        <v>0</v>
      </c>
      <c r="AI202" s="22">
        <v>1.92864267520983E-3</v>
      </c>
      <c r="AJ202" s="22">
        <v>9.4426838147161199E-2</v>
      </c>
      <c r="AK202" s="22">
        <v>0.8443685415001646</v>
      </c>
      <c r="AL202" s="22">
        <v>1.590087781594423E-2</v>
      </c>
      <c r="AM202" s="22">
        <v>1.7994932272775201</v>
      </c>
      <c r="AN202" s="22">
        <v>2.3445392419924467</v>
      </c>
      <c r="AP202" s="23">
        <f t="shared" si="21"/>
        <v>5.7582747335470046</v>
      </c>
      <c r="AR202">
        <f t="shared" si="25"/>
        <v>2.1505399999999995</v>
      </c>
    </row>
    <row r="203" spans="1:44" x14ac:dyDescent="0.25">
      <c r="A203" t="s">
        <v>115</v>
      </c>
      <c r="B203" s="18" t="s">
        <v>116</v>
      </c>
      <c r="C203" t="s">
        <v>122</v>
      </c>
      <c r="D203" s="2" t="s">
        <v>125</v>
      </c>
      <c r="E203" t="s">
        <v>119</v>
      </c>
      <c r="G203" t="s">
        <v>62</v>
      </c>
      <c r="I203" s="18">
        <v>3</v>
      </c>
      <c r="J203" s="19">
        <v>40.24</v>
      </c>
      <c r="K203" s="19">
        <v>2.48</v>
      </c>
      <c r="L203" s="19">
        <v>7.33</v>
      </c>
      <c r="M203" s="19">
        <v>30.79</v>
      </c>
      <c r="N203" s="19">
        <v>0.68</v>
      </c>
      <c r="O203" s="19">
        <v>0.75</v>
      </c>
      <c r="P203" s="20">
        <v>1.35</v>
      </c>
      <c r="Q203" s="19">
        <v>0.02</v>
      </c>
      <c r="R203" s="19">
        <v>0.04</v>
      </c>
      <c r="S203" s="19">
        <v>1.44</v>
      </c>
      <c r="T203" s="19">
        <v>1.35</v>
      </c>
      <c r="U203" s="19">
        <v>0.08</v>
      </c>
      <c r="V203">
        <v>8.83</v>
      </c>
      <c r="W203">
        <v>4.28</v>
      </c>
      <c r="X203" s="19">
        <f t="shared" si="23"/>
        <v>-1.8059071729957805</v>
      </c>
      <c r="Y203" s="19">
        <f t="shared" si="26"/>
        <v>97.854092827004223</v>
      </c>
      <c r="Z203" s="21"/>
      <c r="AA203" s="22">
        <v>6.587915764424304</v>
      </c>
      <c r="AB203" s="22">
        <v>0.30529865495201436</v>
      </c>
      <c r="AC203" s="22">
        <v>1.4142433097560512</v>
      </c>
      <c r="AD203" s="22">
        <v>4.2150516999977814</v>
      </c>
      <c r="AE203" s="22">
        <v>9.4283938953709456E-2</v>
      </c>
      <c r="AF203" s="22">
        <v>0.18303002006874461</v>
      </c>
      <c r="AG203" s="22">
        <v>0.16312831604382497</v>
      </c>
      <c r="AH203" s="22">
        <v>3.5078578026014038E-3</v>
      </c>
      <c r="AI203" s="22">
        <v>2.5664796551844323E-3</v>
      </c>
      <c r="AJ203" s="22">
        <v>0.10052439972343394</v>
      </c>
      <c r="AK203" s="22">
        <v>0.88879818781575337</v>
      </c>
      <c r="AL203" s="22">
        <v>2.5391502493693031E-2</v>
      </c>
      <c r="AM203" s="22">
        <v>1.843995198494798</v>
      </c>
      <c r="AN203" s="22">
        <v>2.215695917471356</v>
      </c>
      <c r="AP203" s="23">
        <f t="shared" si="21"/>
        <v>5.8552577498147862</v>
      </c>
      <c r="AR203">
        <f t="shared" si="25"/>
        <v>1.9713600000000007</v>
      </c>
    </row>
    <row r="204" spans="1:44" x14ac:dyDescent="0.25">
      <c r="A204" t="s">
        <v>115</v>
      </c>
      <c r="B204" s="18" t="s">
        <v>116</v>
      </c>
      <c r="C204" t="s">
        <v>122</v>
      </c>
      <c r="D204" s="2" t="s">
        <v>125</v>
      </c>
      <c r="E204" t="s">
        <v>119</v>
      </c>
      <c r="G204" t="s">
        <v>62</v>
      </c>
      <c r="I204" s="18">
        <v>3</v>
      </c>
      <c r="J204" s="19">
        <v>40.4</v>
      </c>
      <c r="K204" s="19">
        <v>2.13</v>
      </c>
      <c r="L204" s="19">
        <v>6.87</v>
      </c>
      <c r="M204" s="19">
        <v>31.2</v>
      </c>
      <c r="N204" s="19">
        <v>0.8</v>
      </c>
      <c r="O204" s="19">
        <v>0.68</v>
      </c>
      <c r="P204" s="20">
        <v>1.45</v>
      </c>
      <c r="Q204" s="19">
        <v>0</v>
      </c>
      <c r="R204" s="19">
        <v>0</v>
      </c>
      <c r="S204" s="19">
        <v>1.36</v>
      </c>
      <c r="T204" s="19">
        <v>1.28</v>
      </c>
      <c r="U204" s="19">
        <v>0.04</v>
      </c>
      <c r="V204">
        <v>8.73</v>
      </c>
      <c r="W204">
        <v>4.33</v>
      </c>
      <c r="X204" s="19">
        <f t="shared" si="23"/>
        <v>-1.8270042194092826</v>
      </c>
      <c r="Y204" s="19">
        <f t="shared" si="26"/>
        <v>97.442995780590721</v>
      </c>
      <c r="Z204" s="21"/>
      <c r="AA204" s="22">
        <v>6.6592501486526849</v>
      </c>
      <c r="AB204" s="22">
        <v>0.26400169308886834</v>
      </c>
      <c r="AC204" s="22">
        <v>1.3345375371220789</v>
      </c>
      <c r="AD204" s="22">
        <v>4.3003292636091635</v>
      </c>
      <c r="AE204" s="22">
        <v>0.11167930197072226</v>
      </c>
      <c r="AF204" s="22">
        <v>0.16707977247320635</v>
      </c>
      <c r="AG204" s="22">
        <v>0.17640767872565113</v>
      </c>
      <c r="AH204" s="22">
        <v>0</v>
      </c>
      <c r="AI204" s="22">
        <v>0</v>
      </c>
      <c r="AJ204" s="22">
        <v>9.5587654074273679E-2</v>
      </c>
      <c r="AK204" s="22">
        <v>0.84846368747555967</v>
      </c>
      <c r="AL204" s="22">
        <v>1.2782397034209483E-2</v>
      </c>
      <c r="AM204" s="22">
        <v>1.8355542495260222</v>
      </c>
      <c r="AN204" s="22">
        <v>2.2568785211978386</v>
      </c>
      <c r="AP204" s="23">
        <f t="shared" si="21"/>
        <v>5.8617490831179353</v>
      </c>
      <c r="AR204">
        <f t="shared" si="25"/>
        <v>2.0175999999999998</v>
      </c>
    </row>
    <row r="205" spans="1:44" x14ac:dyDescent="0.25">
      <c r="A205" t="s">
        <v>115</v>
      </c>
      <c r="B205" s="18" t="s">
        <v>116</v>
      </c>
      <c r="C205" t="s">
        <v>122</v>
      </c>
      <c r="D205" s="2" t="s">
        <v>125</v>
      </c>
      <c r="E205" t="s">
        <v>119</v>
      </c>
      <c r="G205" t="s">
        <v>62</v>
      </c>
      <c r="I205" s="18">
        <v>2</v>
      </c>
      <c r="J205" s="19">
        <v>40.83</v>
      </c>
      <c r="K205" s="19">
        <v>2.4300000000000002</v>
      </c>
      <c r="L205" s="19">
        <v>7.51</v>
      </c>
      <c r="M205" s="19">
        <v>28.05</v>
      </c>
      <c r="N205" s="19">
        <v>0.55000000000000004</v>
      </c>
      <c r="O205" s="19">
        <v>2.42</v>
      </c>
      <c r="P205" s="20">
        <v>1.48</v>
      </c>
      <c r="Q205" s="19">
        <v>0.01</v>
      </c>
      <c r="R205" s="19">
        <v>0.02</v>
      </c>
      <c r="S205" s="19">
        <v>1.49</v>
      </c>
      <c r="T205" s="19">
        <v>1.34</v>
      </c>
      <c r="U205" s="19">
        <v>0.13</v>
      </c>
      <c r="V205">
        <v>9.0500000000000007</v>
      </c>
      <c r="W205">
        <v>4.83</v>
      </c>
      <c r="X205" s="19">
        <f t="shared" si="23"/>
        <v>-2.0379746835443036</v>
      </c>
      <c r="Y205" s="19">
        <f t="shared" si="26"/>
        <v>98.102025316455681</v>
      </c>
      <c r="Z205" s="21"/>
      <c r="AA205" s="22">
        <v>6.5979009096943111</v>
      </c>
      <c r="AB205" s="22">
        <v>0.2952676225425902</v>
      </c>
      <c r="AC205" s="22">
        <v>1.4301988970019608</v>
      </c>
      <c r="AD205" s="22">
        <v>3.7902026071940025</v>
      </c>
      <c r="AE205" s="22">
        <v>7.5271026420252712E-2</v>
      </c>
      <c r="AF205" s="22">
        <v>0.58292512350110393</v>
      </c>
      <c r="AG205" s="22">
        <v>0.17651988807447028</v>
      </c>
      <c r="AH205" s="22">
        <v>1.7312043231269376E-3</v>
      </c>
      <c r="AI205" s="22">
        <v>1.2666136782903937E-3</v>
      </c>
      <c r="AJ205" s="22">
        <v>0.10266717407879943</v>
      </c>
      <c r="AK205" s="22">
        <v>0.87078418681984349</v>
      </c>
      <c r="AL205" s="22">
        <v>4.0726595667391507E-2</v>
      </c>
      <c r="AM205" s="22">
        <v>1.8654516834196941</v>
      </c>
      <c r="AN205" s="22">
        <v>2.468026750893844</v>
      </c>
      <c r="AP205" s="23">
        <f t="shared" si="21"/>
        <v>5.8208014655716624</v>
      </c>
      <c r="AR205">
        <f t="shared" si="25"/>
        <v>2.1418699999999991</v>
      </c>
    </row>
    <row r="206" spans="1:44" x14ac:dyDescent="0.25">
      <c r="A206" t="s">
        <v>115</v>
      </c>
      <c r="B206" s="18" t="s">
        <v>116</v>
      </c>
      <c r="C206" t="s">
        <v>126</v>
      </c>
      <c r="D206" s="2">
        <v>4894</v>
      </c>
      <c r="E206" t="s">
        <v>119</v>
      </c>
      <c r="G206" t="s">
        <v>127</v>
      </c>
      <c r="I206" s="18">
        <v>12</v>
      </c>
      <c r="J206" s="19">
        <v>52.78</v>
      </c>
      <c r="K206" s="19">
        <v>0.14000000000000001</v>
      </c>
      <c r="L206" s="19">
        <v>13.09</v>
      </c>
      <c r="M206" s="19">
        <v>7.86</v>
      </c>
      <c r="N206" s="19">
        <v>0.38</v>
      </c>
      <c r="O206" s="19">
        <v>0</v>
      </c>
      <c r="P206" s="20">
        <v>2.0299999999999998</v>
      </c>
      <c r="Q206" s="19">
        <v>0</v>
      </c>
      <c r="R206" s="19">
        <v>7.0000000000000007E-2</v>
      </c>
      <c r="S206" s="19">
        <v>3.46</v>
      </c>
      <c r="T206" s="19">
        <v>5.59</v>
      </c>
      <c r="U206" s="19">
        <v>0.1</v>
      </c>
      <c r="V206">
        <v>8.9700000000000006</v>
      </c>
      <c r="W206">
        <v>8.32</v>
      </c>
      <c r="X206" s="19">
        <f t="shared" si="23"/>
        <v>-3.5105485232067508</v>
      </c>
      <c r="Y206" s="19">
        <f t="shared" si="26"/>
        <v>99.279451476793241</v>
      </c>
      <c r="Z206" s="21"/>
      <c r="AA206" s="22">
        <v>7.4846138625902068</v>
      </c>
      <c r="AB206" s="22">
        <v>1.4928328874767851E-2</v>
      </c>
      <c r="AC206" s="22">
        <v>2.1876092606568158</v>
      </c>
      <c r="AD206" s="22">
        <v>0.93202102892518723</v>
      </c>
      <c r="AE206" s="22">
        <v>4.5637552992035674E-2</v>
      </c>
      <c r="AF206" s="22">
        <v>0</v>
      </c>
      <c r="AG206" s="22">
        <v>0.21247193388037214</v>
      </c>
      <c r="AH206" s="22">
        <v>0</v>
      </c>
      <c r="AI206" s="22">
        <v>3.8903244523612241E-3</v>
      </c>
      <c r="AJ206" s="22">
        <v>0.20921607171981504</v>
      </c>
      <c r="AK206" s="22">
        <v>3.1878006009539051</v>
      </c>
      <c r="AL206" s="22">
        <v>2.7492128269348437E-2</v>
      </c>
      <c r="AM206" s="22">
        <v>1.6225626462743015</v>
      </c>
      <c r="AN206" s="22">
        <v>3.7307801990307055</v>
      </c>
      <c r="AP206" s="23">
        <f t="shared" si="21"/>
        <v>6.0650825688732901</v>
      </c>
      <c r="AR206">
        <f t="shared" si="25"/>
        <v>5.595419999999999</v>
      </c>
    </row>
    <row r="207" spans="1:44" x14ac:dyDescent="0.25">
      <c r="A207" t="s">
        <v>115</v>
      </c>
      <c r="B207" s="18" t="s">
        <v>116</v>
      </c>
      <c r="C207" t="s">
        <v>126</v>
      </c>
      <c r="D207" s="2">
        <v>4894</v>
      </c>
      <c r="E207" t="s">
        <v>119</v>
      </c>
      <c r="G207" t="s">
        <v>127</v>
      </c>
      <c r="I207" s="18">
        <v>14</v>
      </c>
      <c r="J207" s="19">
        <v>53.13</v>
      </c>
      <c r="K207" s="19">
        <v>0.08</v>
      </c>
      <c r="L207" s="19">
        <v>12.88</v>
      </c>
      <c r="M207" s="19">
        <v>7.65</v>
      </c>
      <c r="N207" s="19">
        <v>0.48</v>
      </c>
      <c r="O207" s="19">
        <v>0</v>
      </c>
      <c r="P207" s="20">
        <v>1.95</v>
      </c>
      <c r="Q207" s="19">
        <v>0.01</v>
      </c>
      <c r="R207" s="19">
        <v>0.05</v>
      </c>
      <c r="S207" s="19">
        <v>4.49</v>
      </c>
      <c r="T207" s="19">
        <v>6.23</v>
      </c>
      <c r="U207" s="19">
        <v>7.0000000000000007E-2</v>
      </c>
      <c r="V207">
        <v>8.5</v>
      </c>
      <c r="W207">
        <v>8.2799999999999994</v>
      </c>
      <c r="X207" s="19">
        <f t="shared" si="23"/>
        <v>-3.4936708860759489</v>
      </c>
      <c r="Y207" s="19">
        <f t="shared" si="26"/>
        <v>100.30632911392406</v>
      </c>
      <c r="Z207" s="21"/>
      <c r="AA207" s="22">
        <v>7.473302491799001</v>
      </c>
      <c r="AB207" s="22">
        <v>8.4614711304109216E-3</v>
      </c>
      <c r="AC207" s="22">
        <v>2.1351023631716965</v>
      </c>
      <c r="AD207" s="22">
        <v>0.8997820644392347</v>
      </c>
      <c r="AE207" s="22">
        <v>5.7181128558204064E-2</v>
      </c>
      <c r="AF207" s="22">
        <v>0</v>
      </c>
      <c r="AG207" s="22">
        <v>0.20244771337126438</v>
      </c>
      <c r="AH207" s="22">
        <v>1.5069355013370021E-3</v>
      </c>
      <c r="AI207" s="22">
        <v>2.7563256006190176E-3</v>
      </c>
      <c r="AJ207" s="22">
        <v>0.26930103171629249</v>
      </c>
      <c r="AK207" s="22">
        <v>3.5240342326661294</v>
      </c>
      <c r="AL207" s="22">
        <v>1.9088822213773917E-2</v>
      </c>
      <c r="AM207" s="22">
        <v>1.525108311629134</v>
      </c>
      <c r="AN207" s="22">
        <v>3.6828107754527726</v>
      </c>
      <c r="AP207" s="23">
        <f t="shared" si="21"/>
        <v>6.3018184006372771</v>
      </c>
      <c r="AR207">
        <f t="shared" si="25"/>
        <v>5.6965699999999995</v>
      </c>
    </row>
    <row r="208" spans="1:44" x14ac:dyDescent="0.25">
      <c r="T208" s="20"/>
      <c r="U208" s="19"/>
      <c r="Z208" s="21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P208" s="23"/>
    </row>
    <row r="209" spans="1:44" x14ac:dyDescent="0.25">
      <c r="T209" s="20"/>
      <c r="U209" s="19"/>
      <c r="Z209" s="21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P209" s="23"/>
    </row>
    <row r="210" spans="1:44" s="41" customFormat="1" x14ac:dyDescent="0.25">
      <c r="A210" s="41" t="s">
        <v>128</v>
      </c>
      <c r="B210" s="42" t="s">
        <v>129</v>
      </c>
      <c r="C210" s="41" t="s">
        <v>130</v>
      </c>
      <c r="D210" s="43">
        <v>4717</v>
      </c>
      <c r="E210" s="41" t="s">
        <v>131</v>
      </c>
      <c r="F210" s="42"/>
      <c r="G210" s="41" t="s">
        <v>62</v>
      </c>
      <c r="I210" s="42">
        <v>3</v>
      </c>
      <c r="J210" s="44">
        <v>33.549999999999997</v>
      </c>
      <c r="K210" s="44">
        <v>3.2</v>
      </c>
      <c r="L210" s="44">
        <v>12.25</v>
      </c>
      <c r="M210" s="44">
        <v>33.479999999999997</v>
      </c>
      <c r="N210" s="44">
        <v>0.29339999999999999</v>
      </c>
      <c r="O210" s="44">
        <v>2.08</v>
      </c>
      <c r="P210" s="44">
        <v>0.1454</v>
      </c>
      <c r="Q210" s="44">
        <v>0</v>
      </c>
      <c r="R210" s="44">
        <v>4.5999999999999999E-3</v>
      </c>
      <c r="S210" s="44">
        <v>0.1106</v>
      </c>
      <c r="T210" s="45">
        <v>0.141219597</v>
      </c>
      <c r="U210" s="44">
        <v>6.0600000000000001E-2</v>
      </c>
      <c r="V210" s="44">
        <v>9.06</v>
      </c>
      <c r="W210" s="44">
        <v>0.88539999999999996</v>
      </c>
      <c r="X210" s="44">
        <f t="shared" si="23"/>
        <v>-0.3735864978902953</v>
      </c>
      <c r="Y210" s="44">
        <f t="shared" si="26"/>
        <v>94.887633099109692</v>
      </c>
      <c r="AA210" s="46">
        <v>5.6271949258126002</v>
      </c>
      <c r="AB210" s="46">
        <v>0.40358271522600997</v>
      </c>
      <c r="AC210" s="46">
        <v>2.4213948613141052</v>
      </c>
      <c r="AD210" s="46">
        <v>4.6955669342848303</v>
      </c>
      <c r="AE210" s="46">
        <v>4.1677176024281844E-2</v>
      </c>
      <c r="AF210" s="46">
        <v>0.52003643010204259</v>
      </c>
      <c r="AG210" s="46">
        <v>1.7999869666882527E-2</v>
      </c>
      <c r="AH210" s="46">
        <v>0</v>
      </c>
      <c r="AI210" s="46">
        <v>3.0237441119163342E-4</v>
      </c>
      <c r="AJ210" s="46">
        <v>7.9099455276111959E-3</v>
      </c>
      <c r="AK210" s="46">
        <v>9.5251917946590367E-2</v>
      </c>
      <c r="AL210" s="46">
        <v>1.9705180019375473E-2</v>
      </c>
      <c r="AM210" s="46">
        <v>1.938369865020019</v>
      </c>
      <c r="AN210" s="46">
        <v>0.46958614590925363</v>
      </c>
      <c r="AP210" s="46">
        <f t="shared" si="21"/>
        <v>5.8227048303773419</v>
      </c>
      <c r="AR210" s="41">
        <f t="shared" ref="AR210:AR239" si="27">0.289*J210-9.658</f>
        <v>3.7949999999998596E-2</v>
      </c>
    </row>
    <row r="211" spans="1:44" s="41" customFormat="1" x14ac:dyDescent="0.25">
      <c r="A211" s="41" t="s">
        <v>128</v>
      </c>
      <c r="B211" s="42" t="s">
        <v>129</v>
      </c>
      <c r="C211" s="41" t="s">
        <v>130</v>
      </c>
      <c r="D211" s="43">
        <v>4717</v>
      </c>
      <c r="E211" s="41" t="s">
        <v>131</v>
      </c>
      <c r="F211" s="42"/>
      <c r="G211" s="41" t="s">
        <v>62</v>
      </c>
      <c r="I211" s="42">
        <v>3</v>
      </c>
      <c r="J211" s="44">
        <v>33.549999999999997</v>
      </c>
      <c r="K211" s="44">
        <v>2.78</v>
      </c>
      <c r="L211" s="44">
        <v>12.56</v>
      </c>
      <c r="M211" s="44">
        <v>34.94</v>
      </c>
      <c r="N211" s="44">
        <v>0.34820000000000001</v>
      </c>
      <c r="O211" s="44">
        <v>1.8</v>
      </c>
      <c r="P211" s="44">
        <v>0.13320000000000001</v>
      </c>
      <c r="Q211" s="44">
        <v>1.6500000000000001E-2</v>
      </c>
      <c r="R211" s="44">
        <v>4.9000000000000002E-2</v>
      </c>
      <c r="S211" s="44">
        <v>9.9299999999999999E-2</v>
      </c>
      <c r="T211" s="45">
        <v>0.14014322800000001</v>
      </c>
      <c r="U211" s="44">
        <v>3.32E-2</v>
      </c>
      <c r="V211" s="44">
        <v>9.02</v>
      </c>
      <c r="W211" s="44">
        <v>0.71299999999999997</v>
      </c>
      <c r="X211" s="44">
        <f>-W211/2.37</f>
        <v>-0.30084388185654004</v>
      </c>
      <c r="Y211" s="44">
        <f>SUM(J211:X211)</f>
        <v>95.881699346143449</v>
      </c>
      <c r="AA211" s="46">
        <v>5.595440918457002</v>
      </c>
      <c r="AB211" s="46">
        <v>0.34863399340788981</v>
      </c>
      <c r="AC211" s="46">
        <v>2.4686613757442433</v>
      </c>
      <c r="AD211" s="46">
        <v>4.8726794490959211</v>
      </c>
      <c r="AE211" s="46">
        <v>4.9182352320837133E-2</v>
      </c>
      <c r="AF211" s="46">
        <v>0.44749201843071329</v>
      </c>
      <c r="AG211" s="46">
        <v>1.6396514366227178E-2</v>
      </c>
      <c r="AH211" s="46">
        <v>2.948136944712151E-3</v>
      </c>
      <c r="AI211" s="46">
        <v>3.2027691684411285E-3</v>
      </c>
      <c r="AJ211" s="46">
        <v>7.061711474737776E-3</v>
      </c>
      <c r="AK211" s="46">
        <v>9.3992506929741065E-2</v>
      </c>
      <c r="AL211" s="46">
        <v>1.0734658216891053E-2</v>
      </c>
      <c r="AM211" s="46">
        <v>1.9189220988641904</v>
      </c>
      <c r="AN211" s="46">
        <v>0.37601714086058413</v>
      </c>
      <c r="AP211" s="46">
        <f>AA211+AB211+AC211+AD211+AE211+AF211+AG211+AH211+AK211-8</f>
        <v>5.8954272656972861</v>
      </c>
      <c r="AR211" s="41">
        <f t="shared" si="27"/>
        <v>3.7949999999998596E-2</v>
      </c>
    </row>
    <row r="212" spans="1:44" s="41" customFormat="1" x14ac:dyDescent="0.25">
      <c r="A212" s="41" t="s">
        <v>128</v>
      </c>
      <c r="B212" s="42" t="s">
        <v>129</v>
      </c>
      <c r="C212" s="41" t="s">
        <v>130</v>
      </c>
      <c r="D212" s="43">
        <v>4717</v>
      </c>
      <c r="E212" s="41" t="s">
        <v>131</v>
      </c>
      <c r="F212" s="42"/>
      <c r="G212" s="41" t="s">
        <v>62</v>
      </c>
      <c r="I212" s="42">
        <v>1</v>
      </c>
      <c r="J212" s="44">
        <v>33.49</v>
      </c>
      <c r="K212" s="44">
        <v>3.17</v>
      </c>
      <c r="L212" s="44">
        <v>12.48</v>
      </c>
      <c r="M212" s="44">
        <v>34.479999999999997</v>
      </c>
      <c r="N212" s="44">
        <v>0.32400000000000001</v>
      </c>
      <c r="O212" s="44">
        <v>1.5879000000000001</v>
      </c>
      <c r="P212" s="44">
        <v>0.1082</v>
      </c>
      <c r="Q212" s="44">
        <v>4.4999999999999997E-3</v>
      </c>
      <c r="R212" s="44">
        <v>0</v>
      </c>
      <c r="S212" s="44">
        <v>4.5499999999999999E-2</v>
      </c>
      <c r="T212" s="45">
        <v>0.14595562000000001</v>
      </c>
      <c r="U212" s="44">
        <v>4.3999999999999997E-2</v>
      </c>
      <c r="V212" s="44">
        <v>9.07</v>
      </c>
      <c r="W212" s="44">
        <v>0.53590000000000004</v>
      </c>
      <c r="X212" s="44">
        <f>-W212/2.37</f>
        <v>-0.22611814345991563</v>
      </c>
      <c r="Y212" s="44">
        <f>SUM(J212:X212)</f>
        <v>95.259837476540085</v>
      </c>
      <c r="AA212" s="46">
        <v>5.6030084704104404</v>
      </c>
      <c r="AB212" s="46">
        <v>0.39879392911644246</v>
      </c>
      <c r="AC212" s="46">
        <v>2.460655468318242</v>
      </c>
      <c r="AD212" s="46">
        <v>4.8236583515306437</v>
      </c>
      <c r="AE212" s="46">
        <v>4.5908159467390207E-2</v>
      </c>
      <c r="AF212" s="46">
        <v>0.39600464373595745</v>
      </c>
      <c r="AG212" s="46">
        <v>1.3360998380544284E-2</v>
      </c>
      <c r="AH212" s="46">
        <v>8.0656721365724088E-4</v>
      </c>
      <c r="AI212" s="46">
        <v>0</v>
      </c>
      <c r="AJ212" s="46">
        <v>3.2459098888989232E-3</v>
      </c>
      <c r="AK212" s="46">
        <v>9.8198822473837946E-2</v>
      </c>
      <c r="AL212" s="46">
        <v>1.427141895983303E-2</v>
      </c>
      <c r="AM212" s="46">
        <v>1.93563040495879</v>
      </c>
      <c r="AN212" s="46">
        <v>0.28350858313828275</v>
      </c>
      <c r="AP212" s="46">
        <f>AA212+AB212+AC212+AD212+AE212+AF212+AG212+AH212+AK212-8</f>
        <v>5.8403954106471563</v>
      </c>
      <c r="AR212" s="41">
        <f t="shared" si="27"/>
        <v>2.0609999999999573E-2</v>
      </c>
    </row>
    <row r="213" spans="1:44" s="41" customFormat="1" x14ac:dyDescent="0.25">
      <c r="A213" s="41" t="s">
        <v>128</v>
      </c>
      <c r="B213" s="42" t="s">
        <v>129</v>
      </c>
      <c r="C213" s="41" t="s">
        <v>130</v>
      </c>
      <c r="D213" s="43">
        <v>4717</v>
      </c>
      <c r="E213" s="41" t="s">
        <v>131</v>
      </c>
      <c r="F213" s="42"/>
      <c r="G213" s="41" t="s">
        <v>62</v>
      </c>
      <c r="I213" s="42">
        <v>1</v>
      </c>
      <c r="J213" s="44">
        <v>33.479999999999997</v>
      </c>
      <c r="K213" s="44">
        <v>3.14</v>
      </c>
      <c r="L213" s="44">
        <v>12.43</v>
      </c>
      <c r="M213" s="44">
        <v>34.369999999999997</v>
      </c>
      <c r="N213" s="44">
        <v>0.34289999999999998</v>
      </c>
      <c r="O213" s="44">
        <v>1.6186499999999999</v>
      </c>
      <c r="P213" s="44">
        <v>0.13389999999999999</v>
      </c>
      <c r="Q213" s="44">
        <v>2.2499999999999998E-3</v>
      </c>
      <c r="R213" s="44">
        <v>0</v>
      </c>
      <c r="S213" s="44">
        <v>7.9049999999999995E-2</v>
      </c>
      <c r="T213" s="45">
        <v>0.12507406300000001</v>
      </c>
      <c r="U213" s="44">
        <v>4.0250000000000001E-2</v>
      </c>
      <c r="V213" s="44">
        <v>9.0749999999999993</v>
      </c>
      <c r="W213" s="44">
        <v>0.56630000000000003</v>
      </c>
      <c r="X213" s="44">
        <f>-W213/2.37</f>
        <v>-0.2389451476793249</v>
      </c>
      <c r="Y213" s="44">
        <f>SUM(J213:X213)</f>
        <v>95.164428915320656</v>
      </c>
      <c r="AA213" s="46">
        <v>5.6099686752586742</v>
      </c>
      <c r="AB213" s="46">
        <v>0.39562869153570074</v>
      </c>
      <c r="AC213" s="46">
        <v>2.4545744453271419</v>
      </c>
      <c r="AD213" s="46">
        <v>4.8156805554466118</v>
      </c>
      <c r="AE213" s="46">
        <v>4.8661020429817708E-2</v>
      </c>
      <c r="AF213" s="46">
        <v>0.40429552754344883</v>
      </c>
      <c r="AG213" s="46">
        <v>1.656002862153853E-2</v>
      </c>
      <c r="AH213" s="46">
        <v>4.0390518106998304E-4</v>
      </c>
      <c r="AI213" s="46">
        <v>0</v>
      </c>
      <c r="AJ213" s="46">
        <v>5.6480143582546723E-3</v>
      </c>
      <c r="AK213" s="46">
        <v>8.4279426461483523E-2</v>
      </c>
      <c r="AL213" s="46">
        <v>1.3075226457492199E-2</v>
      </c>
      <c r="AM213" s="46">
        <v>1.9396824551188694</v>
      </c>
      <c r="AN213" s="46">
        <v>0.30005292974407843</v>
      </c>
      <c r="AP213" s="46">
        <f>AA213+AB213+AC213+AD213+AE213+AF213+AG213+AH213+AK213-8</f>
        <v>5.8300522758054871</v>
      </c>
      <c r="AR213" s="41">
        <f t="shared" si="27"/>
        <v>1.7719999999998848E-2</v>
      </c>
    </row>
    <row r="214" spans="1:44" s="41" customFormat="1" x14ac:dyDescent="0.25">
      <c r="A214" s="41" t="s">
        <v>128</v>
      </c>
      <c r="B214" s="42" t="s">
        <v>129</v>
      </c>
      <c r="C214" s="41" t="s">
        <v>130</v>
      </c>
      <c r="D214" s="43">
        <v>4717</v>
      </c>
      <c r="E214" s="41" t="s">
        <v>131</v>
      </c>
      <c r="F214" s="42"/>
      <c r="G214" s="41" t="s">
        <v>62</v>
      </c>
      <c r="I214" s="42">
        <v>1</v>
      </c>
      <c r="J214" s="44">
        <v>33.47</v>
      </c>
      <c r="K214" s="44">
        <v>3.11</v>
      </c>
      <c r="L214" s="44">
        <v>12.38</v>
      </c>
      <c r="M214" s="44">
        <v>34.26</v>
      </c>
      <c r="N214" s="44">
        <v>0.36180000000000001</v>
      </c>
      <c r="O214" s="44">
        <v>1.6494</v>
      </c>
      <c r="P214" s="44">
        <v>0.15959999999999999</v>
      </c>
      <c r="Q214" s="44">
        <v>0</v>
      </c>
      <c r="R214" s="44">
        <v>0</v>
      </c>
      <c r="S214" s="44">
        <v>0.11260000000000001</v>
      </c>
      <c r="T214" s="45">
        <v>0.146601441</v>
      </c>
      <c r="U214" s="44">
        <v>3.6499999999999998E-2</v>
      </c>
      <c r="V214" s="44">
        <v>9.08</v>
      </c>
      <c r="W214" s="44">
        <v>0.59670000000000001</v>
      </c>
      <c r="X214" s="44">
        <f>-W214/2.37</f>
        <v>-0.25177215189873414</v>
      </c>
      <c r="Y214" s="44">
        <f>SUM(J214:X214)</f>
        <v>95.111429289101267</v>
      </c>
      <c r="AA214" s="46">
        <v>5.6132990722611531</v>
      </c>
      <c r="AB214" s="46">
        <v>0.39219856748524157</v>
      </c>
      <c r="AC214" s="46">
        <v>2.4468830183126888</v>
      </c>
      <c r="AD214" s="46">
        <v>4.8045529001396075</v>
      </c>
      <c r="AE214" s="46">
        <v>5.1388953271145385E-2</v>
      </c>
      <c r="AF214" s="46">
        <v>0.4123437897374288</v>
      </c>
      <c r="AG214" s="46">
        <v>1.9756084519756748E-2</v>
      </c>
      <c r="AH214" s="46">
        <v>0</v>
      </c>
      <c r="AI214" s="46">
        <v>0</v>
      </c>
      <c r="AJ214" s="46">
        <v>8.0522971071069829E-3</v>
      </c>
      <c r="AK214" s="46">
        <v>9.8873528941115493E-2</v>
      </c>
      <c r="AL214" s="46">
        <v>1.1867621359919901E-2</v>
      </c>
      <c r="AM214" s="46">
        <v>1.942483483332329</v>
      </c>
      <c r="AN214" s="46">
        <v>0.31644251699024617</v>
      </c>
      <c r="AP214" s="46">
        <f>AA214+AB214+AC214+AD214+AE214+AF214+AG214+AH214+AK214-8</f>
        <v>5.8392959146681402</v>
      </c>
      <c r="AR214" s="41">
        <f t="shared" si="27"/>
        <v>1.4829999999999899E-2</v>
      </c>
    </row>
    <row r="215" spans="1:44" s="11" customFormat="1" x14ac:dyDescent="0.25">
      <c r="A215" s="11" t="s">
        <v>128</v>
      </c>
      <c r="B215" s="12" t="s">
        <v>129</v>
      </c>
      <c r="C215" s="11" t="s">
        <v>130</v>
      </c>
      <c r="D215" s="10">
        <v>4717</v>
      </c>
      <c r="E215" s="11" t="s">
        <v>131</v>
      </c>
      <c r="F215" s="12"/>
      <c r="G215" s="11" t="s">
        <v>62</v>
      </c>
      <c r="I215" s="12">
        <v>3</v>
      </c>
      <c r="J215" s="15">
        <v>33.92</v>
      </c>
      <c r="K215" s="15">
        <v>2.91</v>
      </c>
      <c r="L215" s="15">
        <v>12.4</v>
      </c>
      <c r="M215" s="15">
        <v>34.42</v>
      </c>
      <c r="N215" s="15">
        <v>0.29239999999999999</v>
      </c>
      <c r="O215" s="15">
        <v>2.23</v>
      </c>
      <c r="P215" s="15">
        <v>0.1825</v>
      </c>
      <c r="Q215" s="15">
        <v>0</v>
      </c>
      <c r="R215" s="15">
        <v>0</v>
      </c>
      <c r="S215" s="15">
        <v>8.7099999999999997E-2</v>
      </c>
      <c r="T215" s="16">
        <v>0.138421037</v>
      </c>
      <c r="U215" s="15">
        <v>4.19E-2</v>
      </c>
      <c r="V215" s="15">
        <v>9.32</v>
      </c>
      <c r="W215" s="15">
        <v>0.71879999999999999</v>
      </c>
      <c r="X215" s="15">
        <f t="shared" si="23"/>
        <v>-0.30329113924050632</v>
      </c>
      <c r="Y215" s="15">
        <f t="shared" si="26"/>
        <v>96.35782989775953</v>
      </c>
      <c r="AA215" s="17">
        <v>5.614789628358289</v>
      </c>
      <c r="AB215" s="17">
        <v>0.36220444782719224</v>
      </c>
      <c r="AC215" s="17">
        <v>2.4189641024191753</v>
      </c>
      <c r="AD215" s="17">
        <v>4.7642184095231599</v>
      </c>
      <c r="AE215" s="17">
        <v>4.0991494605669442E-2</v>
      </c>
      <c r="AF215" s="17">
        <v>0.55024170852324594</v>
      </c>
      <c r="AG215" s="17">
        <v>2.2296979436764525E-2</v>
      </c>
      <c r="AH215" s="17">
        <v>0</v>
      </c>
      <c r="AI215" s="17">
        <v>0</v>
      </c>
      <c r="AJ215" s="17">
        <v>6.1477292313753765E-3</v>
      </c>
      <c r="AK215" s="17">
        <v>9.214230462313773E-2</v>
      </c>
      <c r="AL215" s="17">
        <v>1.3446213915367362E-2</v>
      </c>
      <c r="AM215" s="17">
        <v>1.9678979560529954</v>
      </c>
      <c r="AN215" s="17">
        <v>0.37623746269027025</v>
      </c>
      <c r="AP215" s="17">
        <f t="shared" si="21"/>
        <v>5.8658490753166355</v>
      </c>
      <c r="AR215" s="11">
        <f t="shared" si="27"/>
        <v>0.14488000000000056</v>
      </c>
    </row>
    <row r="216" spans="1:44" s="11" customFormat="1" x14ac:dyDescent="0.25">
      <c r="A216" s="11" t="s">
        <v>128</v>
      </c>
      <c r="B216" s="12" t="s">
        <v>129</v>
      </c>
      <c r="C216" s="11" t="s">
        <v>130</v>
      </c>
      <c r="D216" s="10">
        <v>4717</v>
      </c>
      <c r="E216" s="11" t="s">
        <v>131</v>
      </c>
      <c r="F216" s="12"/>
      <c r="G216" s="11" t="s">
        <v>62</v>
      </c>
      <c r="I216" s="12">
        <v>3</v>
      </c>
      <c r="J216" s="15">
        <v>33.99</v>
      </c>
      <c r="K216" s="15">
        <v>3.05</v>
      </c>
      <c r="L216" s="15">
        <v>12.43</v>
      </c>
      <c r="M216" s="15">
        <v>34.409999999999997</v>
      </c>
      <c r="N216" s="15">
        <v>0.29270000000000002</v>
      </c>
      <c r="O216" s="15">
        <v>1.99</v>
      </c>
      <c r="P216" s="15">
        <v>0.1124</v>
      </c>
      <c r="Q216" s="15">
        <v>0</v>
      </c>
      <c r="R216" s="15">
        <v>1.34E-2</v>
      </c>
      <c r="S216" s="15">
        <v>8.5900000000000004E-2</v>
      </c>
      <c r="T216" s="16">
        <v>0.12937953899999999</v>
      </c>
      <c r="U216" s="15">
        <v>4.87E-2</v>
      </c>
      <c r="V216" s="15">
        <v>9.15</v>
      </c>
      <c r="W216" s="15">
        <v>0.73160000000000003</v>
      </c>
      <c r="X216" s="15">
        <f t="shared" si="23"/>
        <v>-0.30869198312236285</v>
      </c>
      <c r="Y216" s="15">
        <f t="shared" si="26"/>
        <v>96.125387555877623</v>
      </c>
      <c r="AA216" s="17">
        <v>5.6317334402995023</v>
      </c>
      <c r="AB216" s="17">
        <v>0.37999152461253299</v>
      </c>
      <c r="AC216" s="17">
        <v>2.42712502241065</v>
      </c>
      <c r="AD216" s="17">
        <v>4.7673688039389406</v>
      </c>
      <c r="AE216" s="17">
        <v>4.1072618229220099E-2</v>
      </c>
      <c r="AF216" s="17">
        <v>0.49149035656331425</v>
      </c>
      <c r="AG216" s="17">
        <v>1.37455700832934E-2</v>
      </c>
      <c r="AH216" s="17">
        <v>0</v>
      </c>
      <c r="AI216" s="17">
        <v>8.7012870026981204E-4</v>
      </c>
      <c r="AJ216" s="17">
        <v>6.0688027317150998E-3</v>
      </c>
      <c r="AK216" s="17">
        <v>8.6205674049955147E-2</v>
      </c>
      <c r="AL216" s="17">
        <v>1.564329499379034E-2</v>
      </c>
      <c r="AM216" s="17">
        <v>1.9338422176141017</v>
      </c>
      <c r="AN216" s="17">
        <v>0.38330187700744922</v>
      </c>
      <c r="AP216" s="17">
        <f t="shared" ref="AP216:AP279" si="28">AA216+AB216+AC216+AD216+AE216+AF216+AG216+AH216+AK216-8</f>
        <v>5.8387330101874095</v>
      </c>
      <c r="AR216" s="11">
        <f t="shared" si="27"/>
        <v>0.16511000000000031</v>
      </c>
    </row>
    <row r="217" spans="1:44" s="11" customFormat="1" x14ac:dyDescent="0.25">
      <c r="A217" s="11" t="s">
        <v>128</v>
      </c>
      <c r="B217" s="12" t="s">
        <v>129</v>
      </c>
      <c r="C217" s="11" t="s">
        <v>130</v>
      </c>
      <c r="D217" s="10">
        <v>4717</v>
      </c>
      <c r="E217" s="11" t="s">
        <v>131</v>
      </c>
      <c r="F217" s="12"/>
      <c r="G217" s="11" t="s">
        <v>62</v>
      </c>
      <c r="I217" s="12">
        <v>1</v>
      </c>
      <c r="J217" s="15">
        <v>33.89</v>
      </c>
      <c r="K217" s="15">
        <v>3.01</v>
      </c>
      <c r="L217" s="15">
        <v>12.24</v>
      </c>
      <c r="M217" s="15">
        <v>33.590000000000003</v>
      </c>
      <c r="N217" s="15">
        <v>0.26979999999999998</v>
      </c>
      <c r="O217" s="15">
        <v>2.12</v>
      </c>
      <c r="P217" s="15">
        <v>8.1900000000000001E-2</v>
      </c>
      <c r="Q217" s="15">
        <v>2.7400000000000001E-2</v>
      </c>
      <c r="R217" s="15">
        <v>0</v>
      </c>
      <c r="S217" s="15">
        <v>3.7999999999999999E-2</v>
      </c>
      <c r="T217" s="16">
        <v>0.148108357</v>
      </c>
      <c r="U217" s="15">
        <v>2.4899999999999999E-2</v>
      </c>
      <c r="V217" s="15">
        <v>9</v>
      </c>
      <c r="W217" s="15">
        <v>0.61719999999999997</v>
      </c>
      <c r="X217" s="15">
        <f t="shared" si="23"/>
        <v>-0.26042194092827003</v>
      </c>
      <c r="Y217" s="15">
        <f t="shared" ref="Y217:Y247" si="29">SUM(J217:X217)</f>
        <v>94.796886416071743</v>
      </c>
      <c r="AA217" s="17">
        <v>5.6663591781595191</v>
      </c>
      <c r="AB217" s="17">
        <v>0.37842704932719079</v>
      </c>
      <c r="AC217" s="17">
        <v>2.411815277653075</v>
      </c>
      <c r="AD217" s="17">
        <v>4.6961902935163344</v>
      </c>
      <c r="AE217" s="17">
        <v>3.8204385301917387E-2</v>
      </c>
      <c r="AF217" s="17">
        <v>0.52837150804380872</v>
      </c>
      <c r="AG217" s="17">
        <v>1.0106992701061019E-2</v>
      </c>
      <c r="AH217" s="17">
        <v>4.9080051872387202E-3</v>
      </c>
      <c r="AI217" s="17">
        <v>0</v>
      </c>
      <c r="AJ217" s="17">
        <v>2.7091625199352448E-3</v>
      </c>
      <c r="AK217" s="17">
        <v>9.9584425426281736E-2</v>
      </c>
      <c r="AL217" s="17">
        <v>8.0712393442417853E-3</v>
      </c>
      <c r="AM217" s="17">
        <v>1.9194820603027622</v>
      </c>
      <c r="AN217" s="17">
        <v>0.32631329725642416</v>
      </c>
      <c r="AP217" s="17">
        <f t="shared" si="28"/>
        <v>5.8339671153164279</v>
      </c>
      <c r="AR217" s="11">
        <f t="shared" si="27"/>
        <v>0.13621000000000016</v>
      </c>
    </row>
    <row r="218" spans="1:44" s="11" customFormat="1" x14ac:dyDescent="0.25">
      <c r="A218" s="11" t="s">
        <v>128</v>
      </c>
      <c r="B218" s="12" t="s">
        <v>129</v>
      </c>
      <c r="C218" s="11" t="s">
        <v>130</v>
      </c>
      <c r="D218" s="10">
        <v>4717</v>
      </c>
      <c r="E218" s="11" t="s">
        <v>131</v>
      </c>
      <c r="F218" s="12"/>
      <c r="G218" s="11" t="s">
        <v>62</v>
      </c>
      <c r="I218" s="12">
        <v>1</v>
      </c>
      <c r="J218" s="15">
        <v>33.880000000000003</v>
      </c>
      <c r="K218" s="15">
        <v>3.06</v>
      </c>
      <c r="L218" s="15">
        <v>12.27</v>
      </c>
      <c r="M218" s="15">
        <v>34.229999999999997</v>
      </c>
      <c r="N218" s="15">
        <v>0.28565000000000002</v>
      </c>
      <c r="O218" s="15">
        <v>2.0649999999999999</v>
      </c>
      <c r="P218" s="15">
        <v>0.1067</v>
      </c>
      <c r="Q218" s="15">
        <v>2.375E-2</v>
      </c>
      <c r="R218" s="15">
        <v>1.1900000000000001E-2</v>
      </c>
      <c r="S218" s="15">
        <v>4.99E-2</v>
      </c>
      <c r="T218" s="16">
        <v>0.12636570599999999</v>
      </c>
      <c r="U218" s="15">
        <v>3.2000000000000001E-2</v>
      </c>
      <c r="V218" s="15">
        <v>9.1150000000000002</v>
      </c>
      <c r="W218" s="15">
        <v>0.57079999999999997</v>
      </c>
      <c r="X218" s="15">
        <f t="shared" ref="X218:X281" si="30">-W218/2.37</f>
        <v>-0.24084388185654007</v>
      </c>
      <c r="Y218" s="15">
        <f t="shared" si="29"/>
        <v>95.586221824143465</v>
      </c>
      <c r="AA218" s="17">
        <v>5.6374697845540087</v>
      </c>
      <c r="AB218" s="17">
        <v>0.38286476197644292</v>
      </c>
      <c r="AC218" s="17">
        <v>2.4061100168278942</v>
      </c>
      <c r="AD218" s="17">
        <v>4.7626742265160527</v>
      </c>
      <c r="AE218" s="17">
        <v>4.0254440412499086E-2</v>
      </c>
      <c r="AF218" s="17">
        <v>0.51219092576911696</v>
      </c>
      <c r="AG218" s="17">
        <v>1.3104207581460987E-2</v>
      </c>
      <c r="AH218" s="17">
        <v>4.2337611998355959E-3</v>
      </c>
      <c r="AI218" s="17">
        <v>7.7602472049512401E-4</v>
      </c>
      <c r="AJ218" s="17">
        <v>3.5404649722551515E-3</v>
      </c>
      <c r="AK218" s="17">
        <v>8.455696376746738E-2</v>
      </c>
      <c r="AL218" s="17">
        <v>1.0322838944687716E-2</v>
      </c>
      <c r="AM218" s="17">
        <v>1.934668298590682</v>
      </c>
      <c r="AN218" s="17">
        <v>0.30033165755553276</v>
      </c>
      <c r="AP218" s="17">
        <f t="shared" si="28"/>
        <v>5.8434590886047761</v>
      </c>
      <c r="AR218" s="11">
        <f t="shared" si="27"/>
        <v>0.13332000000000122</v>
      </c>
    </row>
    <row r="219" spans="1:44" s="11" customFormat="1" x14ac:dyDescent="0.25">
      <c r="A219" s="11" t="s">
        <v>128</v>
      </c>
      <c r="B219" s="12" t="s">
        <v>129</v>
      </c>
      <c r="C219" s="11" t="s">
        <v>130</v>
      </c>
      <c r="D219" s="10">
        <v>4717</v>
      </c>
      <c r="E219" s="11" t="s">
        <v>131</v>
      </c>
      <c r="F219" s="12"/>
      <c r="G219" s="11" t="s">
        <v>62</v>
      </c>
      <c r="I219" s="12">
        <v>1</v>
      </c>
      <c r="J219" s="15">
        <v>33.869999999999997</v>
      </c>
      <c r="K219" s="15">
        <v>3.11</v>
      </c>
      <c r="L219" s="15">
        <v>12.3</v>
      </c>
      <c r="M219" s="15">
        <v>34.869999999999997</v>
      </c>
      <c r="N219" s="15">
        <v>0.30149999999999999</v>
      </c>
      <c r="O219" s="15">
        <v>2.0099999999999998</v>
      </c>
      <c r="P219" s="15">
        <v>0.13150000000000001</v>
      </c>
      <c r="Q219" s="15">
        <v>2.01E-2</v>
      </c>
      <c r="R219" s="15">
        <v>2.3800000000000002E-2</v>
      </c>
      <c r="S219" s="15">
        <v>6.1800000000000001E-2</v>
      </c>
      <c r="T219" s="16">
        <v>0.134976657</v>
      </c>
      <c r="U219" s="15">
        <v>3.9100000000000003E-2</v>
      </c>
      <c r="V219" s="15">
        <v>9.23</v>
      </c>
      <c r="W219" s="15">
        <v>0.52439999999999998</v>
      </c>
      <c r="X219" s="15">
        <f t="shared" si="30"/>
        <v>-0.22126582278481011</v>
      </c>
      <c r="Y219" s="15">
        <f t="shared" si="29"/>
        <v>96.405910834215206</v>
      </c>
      <c r="AA219" s="17">
        <v>5.6062811206793102</v>
      </c>
      <c r="AB219" s="17">
        <v>0.3870822067078919</v>
      </c>
      <c r="AC219" s="17">
        <v>2.3993570411340617</v>
      </c>
      <c r="AD219" s="17">
        <v>4.8263051067785687</v>
      </c>
      <c r="AE219" s="17">
        <v>4.2265472734361403E-2</v>
      </c>
      <c r="AF219" s="17">
        <v>0.49593725108970727</v>
      </c>
      <c r="AG219" s="17">
        <v>1.6065377926277342E-2</v>
      </c>
      <c r="AH219" s="17">
        <v>3.5643279074840683E-3</v>
      </c>
      <c r="AI219" s="17">
        <v>1.5439186050928057E-3</v>
      </c>
      <c r="AJ219" s="17">
        <v>4.3618133814234232E-3</v>
      </c>
      <c r="AK219" s="17">
        <v>8.984577696476316E-2</v>
      </c>
      <c r="AL219" s="17">
        <v>1.2547141035579969E-2</v>
      </c>
      <c r="AM219" s="17">
        <v>1.9488140069791717</v>
      </c>
      <c r="AN219" s="17">
        <v>0.27447240048891047</v>
      </c>
      <c r="AP219" s="17">
        <f t="shared" si="28"/>
        <v>5.8667036819224254</v>
      </c>
      <c r="AR219" s="11">
        <f t="shared" si="27"/>
        <v>0.13042999999999871</v>
      </c>
    </row>
    <row r="220" spans="1:44" x14ac:dyDescent="0.25">
      <c r="A220" t="s">
        <v>128</v>
      </c>
      <c r="B220" s="18" t="s">
        <v>132</v>
      </c>
      <c r="C220" t="s">
        <v>48</v>
      </c>
      <c r="D220" s="2">
        <v>4719</v>
      </c>
      <c r="E220" t="s">
        <v>131</v>
      </c>
      <c r="G220" t="s">
        <v>62</v>
      </c>
      <c r="I220" s="18">
        <v>2</v>
      </c>
      <c r="J220" s="19">
        <v>35.090000000000003</v>
      </c>
      <c r="K220" s="19">
        <v>0</v>
      </c>
      <c r="L220" s="19">
        <v>18.420000000000002</v>
      </c>
      <c r="M220" s="19">
        <v>29.02</v>
      </c>
      <c r="N220" s="19">
        <v>0.61709999999999998</v>
      </c>
      <c r="O220" s="19">
        <v>0</v>
      </c>
      <c r="P220" s="19">
        <v>0.23200000000000001</v>
      </c>
      <c r="Q220" s="19">
        <v>0</v>
      </c>
      <c r="R220" s="19">
        <v>0</v>
      </c>
      <c r="S220" s="19">
        <v>0.62890000000000001</v>
      </c>
      <c r="T220" s="20">
        <v>0.67273054799999998</v>
      </c>
      <c r="U220" s="19">
        <v>0.1769</v>
      </c>
      <c r="V220" s="19">
        <v>9.3000000000000007</v>
      </c>
      <c r="W220" s="19">
        <v>3.4</v>
      </c>
      <c r="X220" s="19">
        <f t="shared" si="30"/>
        <v>-1.4345991561181433</v>
      </c>
      <c r="Y220" s="19">
        <f t="shared" si="29"/>
        <v>96.123031391881867</v>
      </c>
      <c r="Z220" s="21"/>
      <c r="AA220" s="22">
        <v>5.7060419260965531</v>
      </c>
      <c r="AB220" s="22">
        <v>0</v>
      </c>
      <c r="AC220" s="22">
        <v>3.5299723929668754</v>
      </c>
      <c r="AD220" s="22">
        <v>3.9459551960947996</v>
      </c>
      <c r="AE220" s="22">
        <v>8.4985704018519431E-2</v>
      </c>
      <c r="AF220" s="22">
        <v>0</v>
      </c>
      <c r="AG220" s="22">
        <v>2.7844863558785786E-2</v>
      </c>
      <c r="AH220" s="22">
        <v>0</v>
      </c>
      <c r="AI220" s="22">
        <v>0</v>
      </c>
      <c r="AJ220" s="22">
        <v>4.3606588921544967E-2</v>
      </c>
      <c r="AK220" s="22">
        <v>0.4399183377533748</v>
      </c>
      <c r="AL220" s="22">
        <v>5.5768346851724333E-2</v>
      </c>
      <c r="AM220" s="22">
        <v>1.9290503158423034</v>
      </c>
      <c r="AN220" s="22">
        <v>1.7482632573796628</v>
      </c>
      <c r="AP220" s="23">
        <f t="shared" si="28"/>
        <v>5.7347184204889086</v>
      </c>
      <c r="AR220">
        <f t="shared" si="27"/>
        <v>0.48301000000000016</v>
      </c>
    </row>
    <row r="221" spans="1:44" x14ac:dyDescent="0.25">
      <c r="A221" t="s">
        <v>128</v>
      </c>
      <c r="B221" s="18" t="s">
        <v>132</v>
      </c>
      <c r="C221" t="s">
        <v>48</v>
      </c>
      <c r="D221" s="2">
        <v>4719</v>
      </c>
      <c r="E221" t="s">
        <v>131</v>
      </c>
      <c r="G221" t="s">
        <v>62</v>
      </c>
      <c r="I221" s="18">
        <v>2</v>
      </c>
      <c r="J221" s="19">
        <v>35.270000000000003</v>
      </c>
      <c r="K221" s="19">
        <v>1.1900000000000001E-2</v>
      </c>
      <c r="L221" s="19">
        <v>18.309999999999999</v>
      </c>
      <c r="M221" s="19">
        <v>28.07</v>
      </c>
      <c r="N221" s="19">
        <v>0.58430000000000004</v>
      </c>
      <c r="O221" s="19">
        <v>6.4000000000000003E-3</v>
      </c>
      <c r="P221" s="19">
        <v>0.21110000000000001</v>
      </c>
      <c r="Q221" s="19">
        <v>2E-3</v>
      </c>
      <c r="R221" s="19">
        <v>6.7900000000000002E-2</v>
      </c>
      <c r="S221" s="19">
        <v>0.69569999999999999</v>
      </c>
      <c r="T221" s="20">
        <v>0.74097233399999995</v>
      </c>
      <c r="U221" s="19">
        <v>8.2600000000000007E-2</v>
      </c>
      <c r="V221" s="19">
        <v>9.4499999999999993</v>
      </c>
      <c r="W221" s="19">
        <v>3.67</v>
      </c>
      <c r="X221" s="19">
        <f t="shared" si="30"/>
        <v>-1.5485232067510548</v>
      </c>
      <c r="Y221" s="19">
        <f t="shared" si="29"/>
        <v>95.624349127248948</v>
      </c>
      <c r="Z221" s="21"/>
      <c r="AA221" s="22">
        <v>5.7543166268931278</v>
      </c>
      <c r="AB221" s="22">
        <v>1.4598841765385408E-3</v>
      </c>
      <c r="AC221" s="22">
        <v>3.5205193235548173</v>
      </c>
      <c r="AD221" s="22">
        <v>3.8294275678805683</v>
      </c>
      <c r="AE221" s="22">
        <v>8.0735199251921269E-2</v>
      </c>
      <c r="AF221" s="22">
        <v>1.5564646722412785E-3</v>
      </c>
      <c r="AG221" s="22">
        <v>2.5420380544686625E-2</v>
      </c>
      <c r="AH221" s="22">
        <v>3.4957487414566645E-4</v>
      </c>
      <c r="AI221" s="22">
        <v>4.3415603136589742E-3</v>
      </c>
      <c r="AJ221" s="22">
        <v>4.8398202185987574E-2</v>
      </c>
      <c r="AK221" s="22">
        <v>0.48614924388978042</v>
      </c>
      <c r="AL221" s="22">
        <v>2.6126226663706835E-2</v>
      </c>
      <c r="AM221" s="22">
        <v>1.9666592569293078</v>
      </c>
      <c r="AN221" s="22">
        <v>1.8933490346701722</v>
      </c>
      <c r="AP221" s="23">
        <f t="shared" si="28"/>
        <v>5.6999342657378271</v>
      </c>
      <c r="AR221">
        <f t="shared" si="27"/>
        <v>0.53503000000000078</v>
      </c>
    </row>
    <row r="222" spans="1:44" x14ac:dyDescent="0.25">
      <c r="A222" t="s">
        <v>128</v>
      </c>
      <c r="B222" s="18" t="s">
        <v>132</v>
      </c>
      <c r="C222" t="s">
        <v>48</v>
      </c>
      <c r="D222" s="2">
        <v>4719</v>
      </c>
      <c r="E222" t="s">
        <v>131</v>
      </c>
      <c r="G222" t="s">
        <v>62</v>
      </c>
      <c r="I222" s="18">
        <v>3</v>
      </c>
      <c r="J222" s="19">
        <v>36.18</v>
      </c>
      <c r="K222" s="19">
        <v>4.8999999999999998E-3</v>
      </c>
      <c r="L222" s="19">
        <v>18.28</v>
      </c>
      <c r="M222" s="19">
        <v>28.41</v>
      </c>
      <c r="N222" s="19">
        <v>0.61819999999999997</v>
      </c>
      <c r="O222" s="19">
        <v>6.3E-3</v>
      </c>
      <c r="P222" s="19">
        <v>0.21360000000000001</v>
      </c>
      <c r="Q222" s="19">
        <v>2.5999999999999999E-3</v>
      </c>
      <c r="R222" s="19">
        <v>6.4000000000000003E-3</v>
      </c>
      <c r="S222" s="19">
        <v>0.85840000000000005</v>
      </c>
      <c r="T222" s="20">
        <v>0.62063429400000003</v>
      </c>
      <c r="U222" s="19">
        <v>7.1800000000000003E-2</v>
      </c>
      <c r="V222" s="19">
        <v>9.5500000000000007</v>
      </c>
      <c r="W222" s="19">
        <v>3.57</v>
      </c>
      <c r="X222" s="19">
        <f t="shared" si="30"/>
        <v>-1.5063291139240504</v>
      </c>
      <c r="Y222" s="19">
        <f t="shared" si="29"/>
        <v>96.886505180075929</v>
      </c>
      <c r="Z222" s="21"/>
      <c r="AA222" s="22">
        <v>5.8215476279804266</v>
      </c>
      <c r="AB222" s="22">
        <v>5.9285586021236259E-4</v>
      </c>
      <c r="AC222" s="22">
        <v>3.4663800508486364</v>
      </c>
      <c r="AD222" s="22">
        <v>3.8224716901475428</v>
      </c>
      <c r="AE222" s="22">
        <v>8.4243738811712904E-2</v>
      </c>
      <c r="AF222" s="22">
        <v>1.5110590642022788E-3</v>
      </c>
      <c r="AG222" s="22">
        <v>2.5367441052335949E-2</v>
      </c>
      <c r="AH222" s="22">
        <v>4.4819309295946098E-4</v>
      </c>
      <c r="AI222" s="22">
        <v>4.0358743384080005E-4</v>
      </c>
      <c r="AJ222" s="22">
        <v>5.889501439067038E-2</v>
      </c>
      <c r="AK222" s="22">
        <v>0.401591940440788</v>
      </c>
      <c r="AL222" s="22">
        <v>2.2397661892140892E-2</v>
      </c>
      <c r="AM222" s="22">
        <v>1.9601182887288977</v>
      </c>
      <c r="AN222" s="22">
        <v>1.8164122893077865</v>
      </c>
      <c r="AP222" s="23">
        <f t="shared" si="28"/>
        <v>5.6241545972988174</v>
      </c>
      <c r="AR222">
        <f t="shared" si="27"/>
        <v>0.79801999999999929</v>
      </c>
    </row>
    <row r="223" spans="1:44" x14ac:dyDescent="0.25">
      <c r="A223" t="s">
        <v>128</v>
      </c>
      <c r="B223" s="18" t="s">
        <v>132</v>
      </c>
      <c r="C223" t="s">
        <v>48</v>
      </c>
      <c r="D223" s="2">
        <v>4719</v>
      </c>
      <c r="E223" t="s">
        <v>131</v>
      </c>
      <c r="G223" t="s">
        <v>62</v>
      </c>
      <c r="I223" s="18">
        <v>3</v>
      </c>
      <c r="J223" s="19">
        <v>37.299999999999997</v>
      </c>
      <c r="K223" s="19">
        <v>5.1499999999999997E-2</v>
      </c>
      <c r="L223" s="19">
        <v>18.73</v>
      </c>
      <c r="M223" s="19">
        <v>26.23</v>
      </c>
      <c r="N223" s="19">
        <v>0.57169999999999999</v>
      </c>
      <c r="O223" s="19">
        <v>1.03E-2</v>
      </c>
      <c r="P223" s="19">
        <v>0.21190000000000001</v>
      </c>
      <c r="Q223" s="19">
        <v>0</v>
      </c>
      <c r="R223" s="19">
        <v>3.8100000000000002E-2</v>
      </c>
      <c r="S223" s="19">
        <v>0.82899999999999996</v>
      </c>
      <c r="T223" s="20">
        <v>0.68241786699999996</v>
      </c>
      <c r="U223" s="19">
        <v>5.8400000000000001E-2</v>
      </c>
      <c r="V223" s="19">
        <v>9.73</v>
      </c>
      <c r="W223" s="19">
        <v>3.87</v>
      </c>
      <c r="X223" s="19">
        <f t="shared" si="30"/>
        <v>-1.6329113924050633</v>
      </c>
      <c r="Y223" s="19">
        <f t="shared" si="29"/>
        <v>96.680406474594946</v>
      </c>
      <c r="Z223" s="21"/>
      <c r="AA223" s="22">
        <v>5.9373347724776613</v>
      </c>
      <c r="AB223" s="22">
        <v>6.1641483040860657E-3</v>
      </c>
      <c r="AC223" s="22">
        <v>3.513585898551121</v>
      </c>
      <c r="AD223" s="22">
        <v>3.4912757133706518</v>
      </c>
      <c r="AE223" s="22">
        <v>7.707075922963362E-2</v>
      </c>
      <c r="AF223" s="22">
        <v>2.4439421882966219E-3</v>
      </c>
      <c r="AG223" s="22">
        <v>2.4895404152645077E-2</v>
      </c>
      <c r="AH223" s="22">
        <v>0</v>
      </c>
      <c r="AI223" s="22">
        <v>2.3768153852545952E-3</v>
      </c>
      <c r="AJ223" s="22">
        <v>5.6267311752131476E-2</v>
      </c>
      <c r="AK223" s="22">
        <v>0.43682996388132711</v>
      </c>
      <c r="AL223" s="22">
        <v>1.8022037958122569E-2</v>
      </c>
      <c r="AM223" s="22">
        <v>1.9756252235898497</v>
      </c>
      <c r="AN223" s="22">
        <v>1.9479149612175424</v>
      </c>
      <c r="AP223" s="23">
        <f t="shared" si="28"/>
        <v>5.48960060215542</v>
      </c>
      <c r="AR223">
        <f t="shared" si="27"/>
        <v>1.1216999999999988</v>
      </c>
    </row>
    <row r="224" spans="1:44" x14ac:dyDescent="0.25">
      <c r="A224" t="s">
        <v>128</v>
      </c>
      <c r="B224" s="18" t="s">
        <v>132</v>
      </c>
      <c r="C224" t="s">
        <v>48</v>
      </c>
      <c r="D224" s="2">
        <v>4719</v>
      </c>
      <c r="E224" t="s">
        <v>131</v>
      </c>
      <c r="G224" t="s">
        <v>62</v>
      </c>
      <c r="I224" s="18">
        <v>3</v>
      </c>
      <c r="J224" s="19">
        <v>36.68</v>
      </c>
      <c r="K224" s="19">
        <v>0.12959999999999999</v>
      </c>
      <c r="L224" s="19">
        <v>18.25</v>
      </c>
      <c r="M224" s="19">
        <v>27.21</v>
      </c>
      <c r="N224" s="19">
        <v>0.58230000000000004</v>
      </c>
      <c r="O224" s="19">
        <v>0</v>
      </c>
      <c r="P224" s="19">
        <v>0.28189999999999998</v>
      </c>
      <c r="Q224" s="19">
        <v>0</v>
      </c>
      <c r="R224" s="19">
        <v>3.7600000000000001E-2</v>
      </c>
      <c r="S224" s="19">
        <v>0.69220000000000004</v>
      </c>
      <c r="T224" s="20">
        <v>0.60599567700000001</v>
      </c>
      <c r="U224" s="19">
        <v>7.6399999999999996E-2</v>
      </c>
      <c r="V224" s="19">
        <v>9.59</v>
      </c>
      <c r="W224" s="19">
        <v>3.91</v>
      </c>
      <c r="X224" s="19">
        <f t="shared" si="30"/>
        <v>-1.649789029535865</v>
      </c>
      <c r="Y224" s="19">
        <f t="shared" si="29"/>
        <v>96.396206647464126</v>
      </c>
      <c r="Z224" s="21"/>
      <c r="AA224" s="22">
        <v>5.8967234096345331</v>
      </c>
      <c r="AB224" s="22">
        <v>1.5666413190161779E-2</v>
      </c>
      <c r="AC224" s="22">
        <v>3.4575971534413399</v>
      </c>
      <c r="AD224" s="22">
        <v>3.6577424592186376</v>
      </c>
      <c r="AE224" s="22">
        <v>7.9280605851322961E-2</v>
      </c>
      <c r="AF224" s="22">
        <v>0</v>
      </c>
      <c r="AG224" s="22">
        <v>3.3448914262434577E-2</v>
      </c>
      <c r="AH224" s="22">
        <v>0</v>
      </c>
      <c r="AI224" s="22">
        <v>2.3689562728215693E-3</v>
      </c>
      <c r="AJ224" s="22">
        <v>4.7449534501385268E-2</v>
      </c>
      <c r="AK224" s="22">
        <v>0.39176919381227182</v>
      </c>
      <c r="AL224" s="22">
        <v>2.3811301639889804E-2</v>
      </c>
      <c r="AM224" s="22">
        <v>1.9665683909404004</v>
      </c>
      <c r="AN224" s="22">
        <v>1.9876252754732184</v>
      </c>
      <c r="AP224" s="23">
        <f t="shared" si="28"/>
        <v>5.5322281494107006</v>
      </c>
      <c r="AR224">
        <f t="shared" si="27"/>
        <v>0.94252000000000002</v>
      </c>
    </row>
    <row r="225" spans="1:44" x14ac:dyDescent="0.25">
      <c r="A225" t="s">
        <v>128</v>
      </c>
      <c r="B225" s="18" t="s">
        <v>132</v>
      </c>
      <c r="C225" t="s">
        <v>48</v>
      </c>
      <c r="D225" s="2">
        <v>4719</v>
      </c>
      <c r="E225" t="s">
        <v>131</v>
      </c>
      <c r="G225" t="s">
        <v>62</v>
      </c>
      <c r="I225" s="18">
        <v>3</v>
      </c>
      <c r="J225" s="19">
        <v>35.75</v>
      </c>
      <c r="K225" s="19">
        <v>1.66E-2</v>
      </c>
      <c r="L225" s="19">
        <v>18.18</v>
      </c>
      <c r="M225" s="19">
        <v>28.95</v>
      </c>
      <c r="N225" s="19">
        <v>0.62790000000000001</v>
      </c>
      <c r="O225" s="19">
        <v>0</v>
      </c>
      <c r="P225" s="19">
        <v>0.24540000000000001</v>
      </c>
      <c r="Q225" s="19">
        <v>0</v>
      </c>
      <c r="R225" s="19">
        <v>4.9299999999999997E-2</v>
      </c>
      <c r="S225" s="19">
        <v>0.64129999999999998</v>
      </c>
      <c r="T225" s="20">
        <v>0.70308415000000002</v>
      </c>
      <c r="U225" s="19">
        <v>8.4000000000000005E-2</v>
      </c>
      <c r="V225" s="19">
        <v>9.7100000000000009</v>
      </c>
      <c r="W225" s="19">
        <v>3.93</v>
      </c>
      <c r="X225" s="19">
        <f t="shared" si="30"/>
        <v>-1.6582278481012658</v>
      </c>
      <c r="Y225" s="19">
        <f t="shared" si="29"/>
        <v>97.229356301898747</v>
      </c>
      <c r="Z225" s="21"/>
      <c r="AA225" s="22">
        <v>5.7645658172678598</v>
      </c>
      <c r="AB225" s="22">
        <v>2.0127127081593669E-3</v>
      </c>
      <c r="AC225" s="22">
        <v>3.4547333126663768</v>
      </c>
      <c r="AD225" s="22">
        <v>3.9033929696296439</v>
      </c>
      <c r="AE225" s="22">
        <v>8.574716672609467E-2</v>
      </c>
      <c r="AF225" s="22">
        <v>0</v>
      </c>
      <c r="AG225" s="22">
        <v>2.9205902664757154E-2</v>
      </c>
      <c r="AH225" s="22">
        <v>0</v>
      </c>
      <c r="AI225" s="22">
        <v>3.1154819856055596E-3</v>
      </c>
      <c r="AJ225" s="22">
        <v>4.4093109491237008E-2</v>
      </c>
      <c r="AK225" s="22">
        <v>0.45590797587326454</v>
      </c>
      <c r="AL225" s="22">
        <v>2.6259000400600287E-2</v>
      </c>
      <c r="AM225" s="22">
        <v>1.997187332333888</v>
      </c>
      <c r="AN225" s="22">
        <v>2.0038233333893416</v>
      </c>
      <c r="AP225" s="23">
        <f t="shared" si="28"/>
        <v>5.6955658575361561</v>
      </c>
      <c r="AR225">
        <f t="shared" si="27"/>
        <v>0.67375000000000007</v>
      </c>
    </row>
    <row r="226" spans="1:44" x14ac:dyDescent="0.25">
      <c r="A226" t="s">
        <v>128</v>
      </c>
      <c r="B226" s="18" t="s">
        <v>132</v>
      </c>
      <c r="C226" t="s">
        <v>48</v>
      </c>
      <c r="D226" s="2">
        <v>4719</v>
      </c>
      <c r="E226" t="s">
        <v>131</v>
      </c>
      <c r="G226" t="s">
        <v>62</v>
      </c>
      <c r="I226" s="18">
        <v>3</v>
      </c>
      <c r="J226" s="19">
        <v>36.6</v>
      </c>
      <c r="K226" s="19">
        <v>0.106</v>
      </c>
      <c r="L226" s="19">
        <v>18.68</v>
      </c>
      <c r="M226" s="19">
        <v>27.39</v>
      </c>
      <c r="N226" s="19">
        <v>0.54010000000000002</v>
      </c>
      <c r="O226" s="19">
        <v>3.0999999999999999E-3</v>
      </c>
      <c r="P226" s="19">
        <v>0.24010000000000001</v>
      </c>
      <c r="Q226" s="19">
        <v>0</v>
      </c>
      <c r="R226" s="19">
        <v>6.5199999999999994E-2</v>
      </c>
      <c r="S226" s="19">
        <v>0.69750000000000001</v>
      </c>
      <c r="T226" s="20">
        <v>0.61718991400000001</v>
      </c>
      <c r="U226" s="19">
        <v>4.9500000000000002E-2</v>
      </c>
      <c r="V226" s="19">
        <v>9.73</v>
      </c>
      <c r="W226" s="19">
        <v>3.67</v>
      </c>
      <c r="X226" s="19">
        <f t="shared" si="30"/>
        <v>-1.5485232067510548</v>
      </c>
      <c r="Y226" s="19">
        <f t="shared" si="29"/>
        <v>96.840166707248954</v>
      </c>
      <c r="Z226" s="21"/>
      <c r="AA226" s="22">
        <v>5.8515254064942974</v>
      </c>
      <c r="AB226" s="22">
        <v>1.274315658259669E-2</v>
      </c>
      <c r="AC226" s="22">
        <v>3.5196134963278616</v>
      </c>
      <c r="AD226" s="22">
        <v>3.6617036538262551</v>
      </c>
      <c r="AE226" s="22">
        <v>7.3130901443927074E-2</v>
      </c>
      <c r="AF226" s="22">
        <v>7.387894787957331E-4</v>
      </c>
      <c r="AG226" s="22">
        <v>2.8332551625906199E-2</v>
      </c>
      <c r="AH226" s="22">
        <v>0</v>
      </c>
      <c r="AI226" s="22">
        <v>4.0852945484809531E-3</v>
      </c>
      <c r="AJ226" s="22">
        <v>4.755006910677044E-2</v>
      </c>
      <c r="AK226" s="22">
        <v>0.39681324193161366</v>
      </c>
      <c r="AL226" s="22">
        <v>1.5342691629679397E-2</v>
      </c>
      <c r="AM226" s="22">
        <v>1.9843115796455548</v>
      </c>
      <c r="AN226" s="22">
        <v>1.8553694310747644</v>
      </c>
      <c r="AP226" s="23">
        <f t="shared" si="28"/>
        <v>5.5446011977112537</v>
      </c>
      <c r="AR226">
        <f t="shared" si="27"/>
        <v>0.91939999999999955</v>
      </c>
    </row>
    <row r="227" spans="1:44" x14ac:dyDescent="0.25">
      <c r="A227" t="s">
        <v>128</v>
      </c>
      <c r="B227" s="18" t="s">
        <v>132</v>
      </c>
      <c r="C227" t="s">
        <v>48</v>
      </c>
      <c r="D227" s="2">
        <v>4719</v>
      </c>
      <c r="E227" t="s">
        <v>131</v>
      </c>
      <c r="G227" t="s">
        <v>62</v>
      </c>
      <c r="I227" s="18">
        <v>3</v>
      </c>
      <c r="J227" s="19">
        <v>35.65</v>
      </c>
      <c r="K227" s="19">
        <v>2.8E-3</v>
      </c>
      <c r="L227" s="19">
        <v>17.96</v>
      </c>
      <c r="M227" s="19">
        <v>28.71</v>
      </c>
      <c r="N227" s="19">
        <v>0.6008</v>
      </c>
      <c r="O227" s="19">
        <v>0</v>
      </c>
      <c r="P227" s="19">
        <v>0.23200000000000001</v>
      </c>
      <c r="Q227" s="19">
        <v>0</v>
      </c>
      <c r="R227" s="19">
        <v>2.0799999999999999E-2</v>
      </c>
      <c r="S227" s="19">
        <v>0.69120000000000004</v>
      </c>
      <c r="T227" s="20">
        <v>0.64754351600000004</v>
      </c>
      <c r="U227" s="19">
        <v>4.41E-2</v>
      </c>
      <c r="V227" s="19">
        <v>9.65</v>
      </c>
      <c r="W227" s="19">
        <v>3.58</v>
      </c>
      <c r="X227" s="19">
        <f t="shared" si="30"/>
        <v>-1.510548523206751</v>
      </c>
      <c r="Y227" s="19">
        <f t="shared" si="29"/>
        <v>96.278694992793248</v>
      </c>
      <c r="Z227" s="21"/>
      <c r="AA227" s="22">
        <v>5.7925066743588323</v>
      </c>
      <c r="AB227" s="22">
        <v>3.4209614851219713E-4</v>
      </c>
      <c r="AC227" s="22">
        <v>3.439089149103268</v>
      </c>
      <c r="AD227" s="22">
        <v>3.9007072067821649</v>
      </c>
      <c r="AE227" s="22">
        <v>8.2675279640176957E-2</v>
      </c>
      <c r="AF227" s="22">
        <v>0</v>
      </c>
      <c r="AG227" s="22">
        <v>2.7822779421467599E-2</v>
      </c>
      <c r="AH227" s="22">
        <v>0</v>
      </c>
      <c r="AI227" s="22">
        <v>1.3245187567220915E-3</v>
      </c>
      <c r="AJ227" s="22">
        <v>4.7888327441816106E-2</v>
      </c>
      <c r="AK227" s="22">
        <v>0.42311195283825637</v>
      </c>
      <c r="AL227" s="22">
        <v>1.3891653620247232E-2</v>
      </c>
      <c r="AM227" s="22">
        <v>2.0000614488027137</v>
      </c>
      <c r="AN227" s="22">
        <v>1.8393583930963515</v>
      </c>
      <c r="AP227" s="23">
        <f t="shared" si="28"/>
        <v>5.66625513829268</v>
      </c>
      <c r="AR227">
        <f t="shared" si="27"/>
        <v>0.64484999999999992</v>
      </c>
    </row>
    <row r="228" spans="1:44" x14ac:dyDescent="0.25">
      <c r="A228" t="s">
        <v>128</v>
      </c>
      <c r="B228" s="18" t="s">
        <v>132</v>
      </c>
      <c r="C228" t="s">
        <v>48</v>
      </c>
      <c r="D228" s="2">
        <v>4719</v>
      </c>
      <c r="E228" t="s">
        <v>131</v>
      </c>
      <c r="G228" t="s">
        <v>62</v>
      </c>
      <c r="I228" s="18">
        <v>3</v>
      </c>
      <c r="J228" s="19">
        <v>35.799999999999997</v>
      </c>
      <c r="K228" s="19">
        <v>0</v>
      </c>
      <c r="L228" s="19">
        <v>17.93</v>
      </c>
      <c r="M228" s="19">
        <v>27.29</v>
      </c>
      <c r="N228" s="19">
        <v>0.59819999999999995</v>
      </c>
      <c r="O228" s="19">
        <v>2.2000000000000001E-3</v>
      </c>
      <c r="P228" s="19">
        <v>0.215</v>
      </c>
      <c r="Q228" s="19">
        <v>8.5000000000000006E-3</v>
      </c>
      <c r="R228" s="19">
        <v>2.8899999999999999E-2</v>
      </c>
      <c r="S228" s="19">
        <v>0.66679999999999995</v>
      </c>
      <c r="T228" s="20">
        <v>0.82880403499999999</v>
      </c>
      <c r="U228" s="19">
        <v>9.6799999999999997E-2</v>
      </c>
      <c r="V228" s="19">
        <v>9.43</v>
      </c>
      <c r="W228" s="19">
        <v>4.08</v>
      </c>
      <c r="X228" s="19">
        <f t="shared" si="30"/>
        <v>-1.721518987341772</v>
      </c>
      <c r="Y228" s="19">
        <f t="shared" si="29"/>
        <v>95.253685047658237</v>
      </c>
      <c r="Z228" s="21"/>
      <c r="AA228" s="22">
        <v>5.8459015337851561</v>
      </c>
      <c r="AB228" s="22">
        <v>0</v>
      </c>
      <c r="AC228" s="22">
        <v>3.4504747349744629</v>
      </c>
      <c r="AD228" s="22">
        <v>3.7262771772541234</v>
      </c>
      <c r="AE228" s="22">
        <v>8.2728208161755093E-2</v>
      </c>
      <c r="AF228" s="22">
        <v>5.3550329653264447E-4</v>
      </c>
      <c r="AG228" s="22">
        <v>2.5912686949133741E-2</v>
      </c>
      <c r="AH228" s="22">
        <v>1.4869943353436651E-3</v>
      </c>
      <c r="AI228" s="22">
        <v>1.8494989165599948E-3</v>
      </c>
      <c r="AJ228" s="22">
        <v>4.6428322383856122E-2</v>
      </c>
      <c r="AK228" s="22">
        <v>0.54425152249067543</v>
      </c>
      <c r="AL228" s="22">
        <v>3.0644474221907792E-2</v>
      </c>
      <c r="AM228" s="22">
        <v>1.9642157040960802</v>
      </c>
      <c r="AN228" s="22">
        <v>2.1067109640271005</v>
      </c>
      <c r="AP228" s="23">
        <f t="shared" si="28"/>
        <v>5.6775683612471841</v>
      </c>
      <c r="AR228">
        <f t="shared" si="27"/>
        <v>0.68819999999999837</v>
      </c>
    </row>
    <row r="229" spans="1:44" x14ac:dyDescent="0.25">
      <c r="A229" t="s">
        <v>128</v>
      </c>
      <c r="B229" s="18" t="s">
        <v>132</v>
      </c>
      <c r="C229" t="s">
        <v>48</v>
      </c>
      <c r="D229" s="2">
        <v>4719</v>
      </c>
      <c r="E229" t="s">
        <v>131</v>
      </c>
      <c r="G229" t="s">
        <v>62</v>
      </c>
      <c r="I229" s="18">
        <v>3</v>
      </c>
      <c r="J229" s="19">
        <v>36.72</v>
      </c>
      <c r="K229" s="19">
        <v>9.7000000000000003E-2</v>
      </c>
      <c r="L229" s="19">
        <v>18.11</v>
      </c>
      <c r="M229" s="19">
        <v>27.95</v>
      </c>
      <c r="N229" s="19">
        <v>0.60309999999999997</v>
      </c>
      <c r="O229" s="19">
        <v>0</v>
      </c>
      <c r="P229" s="19">
        <v>0.25869999999999999</v>
      </c>
      <c r="Q229" s="19">
        <v>1.49E-2</v>
      </c>
      <c r="R229" s="19">
        <v>7.4899999999999994E-2</v>
      </c>
      <c r="S229" s="19">
        <v>0.67549999999999999</v>
      </c>
      <c r="T229" s="20">
        <v>0.60470403500000003</v>
      </c>
      <c r="U229" s="19">
        <v>7.4300000000000005E-2</v>
      </c>
      <c r="V229" s="19">
        <v>9.73</v>
      </c>
      <c r="W229" s="19">
        <v>3.73</v>
      </c>
      <c r="X229" s="19">
        <f t="shared" si="30"/>
        <v>-1.5738396624472573</v>
      </c>
      <c r="Y229" s="19">
        <f t="shared" si="29"/>
        <v>97.069264372552738</v>
      </c>
      <c r="Z229" s="21"/>
      <c r="AA229" s="22">
        <v>5.8807331352991987</v>
      </c>
      <c r="AB229" s="22">
        <v>1.1681098287541908E-2</v>
      </c>
      <c r="AC229" s="22">
        <v>3.4180415869558671</v>
      </c>
      <c r="AD229" s="22">
        <v>3.7429477363680101</v>
      </c>
      <c r="AE229" s="22">
        <v>8.1800671271438946E-2</v>
      </c>
      <c r="AF229" s="22">
        <v>0</v>
      </c>
      <c r="AG229" s="22">
        <v>3.0579525842380582E-2</v>
      </c>
      <c r="AH229" s="22">
        <v>2.556448137840919E-3</v>
      </c>
      <c r="AI229" s="22">
        <v>4.701088056756674E-3</v>
      </c>
      <c r="AJ229" s="22">
        <v>4.6128898412227823E-2</v>
      </c>
      <c r="AK229" s="22">
        <v>0.38944935804377917</v>
      </c>
      <c r="AL229" s="22">
        <v>2.3068850830122348E-2</v>
      </c>
      <c r="AM229" s="22">
        <v>1.9876991700897069</v>
      </c>
      <c r="AN229" s="22">
        <v>1.888921692534592</v>
      </c>
      <c r="AP229" s="23">
        <f t="shared" si="28"/>
        <v>5.5577895602060572</v>
      </c>
      <c r="AR229">
        <f t="shared" si="27"/>
        <v>0.95407999999999937</v>
      </c>
    </row>
    <row r="230" spans="1:44" x14ac:dyDescent="0.25">
      <c r="A230" t="s">
        <v>128</v>
      </c>
      <c r="B230" s="18" t="s">
        <v>132</v>
      </c>
      <c r="C230" t="s">
        <v>133</v>
      </c>
      <c r="D230" s="2" t="s">
        <v>134</v>
      </c>
      <c r="E230" t="s">
        <v>131</v>
      </c>
      <c r="G230" t="s">
        <v>62</v>
      </c>
      <c r="I230" s="18">
        <v>1</v>
      </c>
      <c r="J230" s="19">
        <v>36.200000000000003</v>
      </c>
      <c r="K230" s="19">
        <v>0.11899999999999999</v>
      </c>
      <c r="L230" s="19">
        <v>18.96</v>
      </c>
      <c r="M230" s="19">
        <v>27.65</v>
      </c>
      <c r="N230" s="19">
        <v>0.51570000000000005</v>
      </c>
      <c r="O230" s="19">
        <v>0</v>
      </c>
      <c r="P230" s="19">
        <v>0.23280000000000001</v>
      </c>
      <c r="Q230" s="19">
        <v>0</v>
      </c>
      <c r="R230" s="19">
        <v>0</v>
      </c>
      <c r="S230" s="19">
        <v>0.73180000000000001</v>
      </c>
      <c r="T230" s="20">
        <v>0.716000576</v>
      </c>
      <c r="U230" s="19">
        <v>0.14710000000000001</v>
      </c>
      <c r="V230" s="19">
        <v>9.44</v>
      </c>
      <c r="W230" s="19">
        <v>4.0199999999999996</v>
      </c>
      <c r="X230" s="19">
        <f t="shared" si="30"/>
        <v>-1.6962025316455693</v>
      </c>
      <c r="Y230" s="19">
        <f t="shared" si="29"/>
        <v>97.036198044354421</v>
      </c>
      <c r="Z230" s="21"/>
      <c r="AA230" s="22">
        <v>5.7884758783154426</v>
      </c>
      <c r="AB230" s="22">
        <v>1.4308225081605395E-2</v>
      </c>
      <c r="AC230" s="22">
        <v>3.5729265075156085</v>
      </c>
      <c r="AD230" s="22">
        <v>3.6970382552540593</v>
      </c>
      <c r="AE230" s="22">
        <v>6.9837957369496051E-2</v>
      </c>
      <c r="AF230" s="22">
        <v>0</v>
      </c>
      <c r="AG230" s="22">
        <v>2.7475408134940961E-2</v>
      </c>
      <c r="AH230" s="22">
        <v>0</v>
      </c>
      <c r="AI230" s="22">
        <v>0</v>
      </c>
      <c r="AJ230" s="22">
        <v>4.9896145026035177E-2</v>
      </c>
      <c r="AK230" s="22">
        <v>0.46041382463038277</v>
      </c>
      <c r="AL230" s="22">
        <v>4.5601242680447719E-2</v>
      </c>
      <c r="AM230" s="22">
        <v>1.9254696100111259</v>
      </c>
      <c r="AN230" s="22">
        <v>2.0326286067056567</v>
      </c>
      <c r="AP230" s="23">
        <f t="shared" si="28"/>
        <v>5.6304760563015357</v>
      </c>
      <c r="AR230">
        <f t="shared" si="27"/>
        <v>0.80380000000000074</v>
      </c>
    </row>
    <row r="231" spans="1:44" x14ac:dyDescent="0.25">
      <c r="A231" t="s">
        <v>128</v>
      </c>
      <c r="B231" s="18" t="s">
        <v>132</v>
      </c>
      <c r="C231" t="s">
        <v>133</v>
      </c>
      <c r="D231" s="2" t="s">
        <v>134</v>
      </c>
      <c r="E231" t="s">
        <v>131</v>
      </c>
      <c r="G231" t="s">
        <v>62</v>
      </c>
      <c r="I231" s="18">
        <v>1</v>
      </c>
      <c r="J231" s="19">
        <v>36.234999999999999</v>
      </c>
      <c r="K231" s="19">
        <v>0.12175</v>
      </c>
      <c r="L231" s="19">
        <v>19.260000000000002</v>
      </c>
      <c r="M231" s="19">
        <v>27.245000000000001</v>
      </c>
      <c r="N231" s="19">
        <v>0.52680000000000005</v>
      </c>
      <c r="O231" s="19">
        <v>0</v>
      </c>
      <c r="P231" s="19">
        <v>0.22639999999999999</v>
      </c>
      <c r="Q231" s="19">
        <v>0</v>
      </c>
      <c r="R231" s="19">
        <v>5.0000000000000001E-3</v>
      </c>
      <c r="S231" s="19">
        <v>0.74155000000000004</v>
      </c>
      <c r="T231" s="20">
        <v>0.731500288</v>
      </c>
      <c r="U231" s="19">
        <v>0.18804999999999999</v>
      </c>
      <c r="V231" s="19">
        <v>9.4949999999999992</v>
      </c>
      <c r="W231" s="19">
        <v>4.1950000000000003</v>
      </c>
      <c r="X231" s="19">
        <f t="shared" si="30"/>
        <v>-1.770042194092827</v>
      </c>
      <c r="Y231" s="19">
        <f t="shared" si="29"/>
        <v>97.201008093907191</v>
      </c>
      <c r="Z231" s="21"/>
      <c r="AA231" s="22">
        <v>5.7780532968339502</v>
      </c>
      <c r="AB231" s="22">
        <v>1.4598404474643657E-2</v>
      </c>
      <c r="AC231" s="22">
        <v>3.6194255971078224</v>
      </c>
      <c r="AD231" s="22">
        <v>3.632814660927143</v>
      </c>
      <c r="AE231" s="22">
        <v>7.1143918854601737E-2</v>
      </c>
      <c r="AF231" s="22">
        <v>0</v>
      </c>
      <c r="AG231" s="22">
        <v>2.6646196082664254E-2</v>
      </c>
      <c r="AH231" s="22">
        <v>0</v>
      </c>
      <c r="AI231" s="22">
        <v>3.1247195980664354E-4</v>
      </c>
      <c r="AJ231" s="22">
        <v>5.0421138522519109E-2</v>
      </c>
      <c r="AK231" s="22">
        <v>0.46908020445677673</v>
      </c>
      <c r="AL231" s="22">
        <v>5.8134636773044902E-2</v>
      </c>
      <c r="AM231" s="22">
        <v>1.9313334560815856</v>
      </c>
      <c r="AN231" s="22">
        <v>2.1152493293043548</v>
      </c>
      <c r="AP231" s="23">
        <f t="shared" si="28"/>
        <v>5.6117622787376025</v>
      </c>
      <c r="AR231">
        <f t="shared" si="27"/>
        <v>0.81391499999999972</v>
      </c>
    </row>
    <row r="232" spans="1:44" x14ac:dyDescent="0.25">
      <c r="A232" t="s">
        <v>128</v>
      </c>
      <c r="B232" s="18" t="s">
        <v>132</v>
      </c>
      <c r="C232" t="s">
        <v>133</v>
      </c>
      <c r="D232" s="2" t="s">
        <v>134</v>
      </c>
      <c r="E232" t="s">
        <v>131</v>
      </c>
      <c r="G232" t="s">
        <v>62</v>
      </c>
      <c r="I232" s="18">
        <v>1</v>
      </c>
      <c r="J232" s="19">
        <v>36.270000000000003</v>
      </c>
      <c r="K232" s="19">
        <v>0.1245</v>
      </c>
      <c r="L232" s="19">
        <v>19.559999999999999</v>
      </c>
      <c r="M232" s="19">
        <v>26.84</v>
      </c>
      <c r="N232" s="19">
        <v>0.53790000000000004</v>
      </c>
      <c r="O232" s="19">
        <v>0</v>
      </c>
      <c r="P232" s="19">
        <v>0.22</v>
      </c>
      <c r="Q232" s="19">
        <v>0</v>
      </c>
      <c r="R232" s="19">
        <v>0.01</v>
      </c>
      <c r="S232" s="19">
        <v>0.75129999999999997</v>
      </c>
      <c r="T232" s="20">
        <v>0.80641556199999997</v>
      </c>
      <c r="U232" s="19">
        <v>0.22900000000000001</v>
      </c>
      <c r="V232" s="19">
        <v>9.5500000000000007</v>
      </c>
      <c r="W232" s="19">
        <v>4.37</v>
      </c>
      <c r="X232" s="19">
        <f t="shared" si="30"/>
        <v>-1.8438818565400843</v>
      </c>
      <c r="Y232" s="19">
        <f t="shared" si="29"/>
        <v>97.425233705459917</v>
      </c>
      <c r="Z232" s="21"/>
      <c r="AA232" s="22">
        <v>5.7627118717874266</v>
      </c>
      <c r="AB232" s="22">
        <v>1.4874139369999331E-2</v>
      </c>
      <c r="AC232" s="22">
        <v>3.6625055686956904</v>
      </c>
      <c r="AD232" s="22">
        <v>3.5658659540255377</v>
      </c>
      <c r="AE232" s="22">
        <v>7.2380175951972422E-2</v>
      </c>
      <c r="AF232" s="22">
        <v>0</v>
      </c>
      <c r="AG232" s="22">
        <v>2.5799277882621222E-2</v>
      </c>
      <c r="AH232" s="22">
        <v>0</v>
      </c>
      <c r="AI232" s="22">
        <v>6.2268315828896631E-4</v>
      </c>
      <c r="AJ232" s="22">
        <v>5.0899283641511209E-2</v>
      </c>
      <c r="AK232" s="22">
        <v>0.51524949758875638</v>
      </c>
      <c r="AL232" s="22">
        <v>7.0538006292174785E-2</v>
      </c>
      <c r="AM232" s="22">
        <v>1.9354935965656497</v>
      </c>
      <c r="AN232" s="22">
        <v>2.1955185478110661</v>
      </c>
      <c r="AP232" s="23">
        <f t="shared" si="28"/>
        <v>5.6193864853020035</v>
      </c>
      <c r="AR232">
        <f t="shared" si="27"/>
        <v>0.82403000000000048</v>
      </c>
    </row>
    <row r="233" spans="1:44" x14ac:dyDescent="0.25">
      <c r="A233" t="s">
        <v>128</v>
      </c>
      <c r="B233" s="18" t="s">
        <v>132</v>
      </c>
      <c r="C233" t="s">
        <v>133</v>
      </c>
      <c r="D233" s="2" t="s">
        <v>134</v>
      </c>
      <c r="E233" t="s">
        <v>131</v>
      </c>
      <c r="G233" t="s">
        <v>62</v>
      </c>
      <c r="I233" s="18">
        <v>3</v>
      </c>
      <c r="J233" s="19">
        <v>35.6</v>
      </c>
      <c r="K233" s="19">
        <v>6.5600000000000006E-2</v>
      </c>
      <c r="L233" s="19">
        <v>19.03</v>
      </c>
      <c r="M233" s="19">
        <v>27.4</v>
      </c>
      <c r="N233" s="19">
        <v>0.54510000000000003</v>
      </c>
      <c r="O233" s="19">
        <v>0</v>
      </c>
      <c r="P233" s="19">
        <v>0.19839999999999999</v>
      </c>
      <c r="Q233" s="19">
        <v>0</v>
      </c>
      <c r="R233" s="19">
        <v>1.3599999999999999E-2</v>
      </c>
      <c r="S233" s="19">
        <v>0.71970000000000001</v>
      </c>
      <c r="T233" s="20">
        <v>0.57413515900000001</v>
      </c>
      <c r="U233" s="19">
        <v>0.22750000000000001</v>
      </c>
      <c r="V233" s="19">
        <v>9.2200000000000006</v>
      </c>
      <c r="W233" s="19">
        <v>3.99</v>
      </c>
      <c r="X233" s="19">
        <f t="shared" si="30"/>
        <v>-1.6835443037974684</v>
      </c>
      <c r="Y233" s="19">
        <f t="shared" si="29"/>
        <v>95.900490855202548</v>
      </c>
      <c r="Z233" s="21"/>
      <c r="AA233" s="22">
        <v>5.7641046128854843</v>
      </c>
      <c r="AB233" s="22">
        <v>7.9867270103520134E-3</v>
      </c>
      <c r="AC233" s="22">
        <v>3.6312047464390651</v>
      </c>
      <c r="AD233" s="22">
        <v>3.7096725000176622</v>
      </c>
      <c r="AE233" s="22">
        <v>7.4747518294852489E-2</v>
      </c>
      <c r="AF233" s="22">
        <v>0</v>
      </c>
      <c r="AG233" s="22">
        <v>2.3709862925559898E-2</v>
      </c>
      <c r="AH233" s="22">
        <v>0</v>
      </c>
      <c r="AI233" s="22">
        <v>8.6299550523929959E-4</v>
      </c>
      <c r="AJ233" s="22">
        <v>4.9688088508228083E-2</v>
      </c>
      <c r="AK233" s="22">
        <v>0.37383101152582493</v>
      </c>
      <c r="AL233" s="22">
        <v>7.141206720348478E-2</v>
      </c>
      <c r="AM233" s="22">
        <v>1.9042404848700552</v>
      </c>
      <c r="AN233" s="22">
        <v>2.0428245808947629</v>
      </c>
      <c r="AP233" s="23">
        <f t="shared" si="28"/>
        <v>5.5852569790988014</v>
      </c>
      <c r="AR233">
        <f t="shared" si="27"/>
        <v>0.63039999999999985</v>
      </c>
    </row>
    <row r="234" spans="1:44" x14ac:dyDescent="0.25">
      <c r="A234" t="s">
        <v>128</v>
      </c>
      <c r="B234" s="18" t="s">
        <v>132</v>
      </c>
      <c r="C234" t="s">
        <v>133</v>
      </c>
      <c r="D234" s="2" t="s">
        <v>134</v>
      </c>
      <c r="E234" t="s">
        <v>131</v>
      </c>
      <c r="G234" t="s">
        <v>62</v>
      </c>
      <c r="I234" s="18">
        <v>3</v>
      </c>
      <c r="J234" s="19">
        <v>36.17</v>
      </c>
      <c r="K234" s="19">
        <v>0</v>
      </c>
      <c r="L234" s="19">
        <v>19.16</v>
      </c>
      <c r="M234" s="19">
        <v>26.4</v>
      </c>
      <c r="N234" s="19">
        <v>0.51459999999999995</v>
      </c>
      <c r="O234" s="19">
        <v>0</v>
      </c>
      <c r="P234" s="19">
        <v>0.19769999999999999</v>
      </c>
      <c r="Q234" s="19">
        <v>0</v>
      </c>
      <c r="R234" s="19">
        <v>0</v>
      </c>
      <c r="S234" s="19">
        <v>0.70179999999999998</v>
      </c>
      <c r="T234" s="20">
        <v>0.86131037499999996</v>
      </c>
      <c r="U234" s="19">
        <v>0.22</v>
      </c>
      <c r="V234" s="19">
        <v>9.32</v>
      </c>
      <c r="W234" s="19">
        <v>4.22</v>
      </c>
      <c r="X234" s="19">
        <f t="shared" si="30"/>
        <v>-1.7805907172995779</v>
      </c>
      <c r="Y234" s="19">
        <f t="shared" si="29"/>
        <v>95.984819657700413</v>
      </c>
      <c r="Z234" s="21"/>
      <c r="AA234" s="22">
        <v>5.8123032510858197</v>
      </c>
      <c r="AB234" s="22">
        <v>0</v>
      </c>
      <c r="AC234" s="22">
        <v>3.6284851827441873</v>
      </c>
      <c r="AD234" s="22">
        <v>3.547372824873122</v>
      </c>
      <c r="AE234" s="22">
        <v>7.0033894574046282E-2</v>
      </c>
      <c r="AF234" s="22">
        <v>0</v>
      </c>
      <c r="AG234" s="22">
        <v>2.3448331470689244E-2</v>
      </c>
      <c r="AH234" s="22">
        <v>0</v>
      </c>
      <c r="AI234" s="22">
        <v>0</v>
      </c>
      <c r="AJ234" s="22">
        <v>4.8087483588842968E-2</v>
      </c>
      <c r="AK234" s="22">
        <v>0.55659430892089468</v>
      </c>
      <c r="AL234" s="22">
        <v>6.8537898641264361E-2</v>
      </c>
      <c r="AM234" s="22">
        <v>1.9104016544374376</v>
      </c>
      <c r="AN234" s="22">
        <v>2.1443147370640046</v>
      </c>
      <c r="AP234" s="23">
        <f t="shared" si="28"/>
        <v>5.6382377936687593</v>
      </c>
      <c r="AR234">
        <f t="shared" si="27"/>
        <v>0.79513000000000034</v>
      </c>
    </row>
    <row r="235" spans="1:44" x14ac:dyDescent="0.25">
      <c r="A235" t="s">
        <v>128</v>
      </c>
      <c r="B235" s="18" t="s">
        <v>132</v>
      </c>
      <c r="C235" t="s">
        <v>133</v>
      </c>
      <c r="D235" s="2" t="s">
        <v>134</v>
      </c>
      <c r="E235" t="s">
        <v>131</v>
      </c>
      <c r="G235" t="s">
        <v>62</v>
      </c>
      <c r="I235" s="18">
        <v>1</v>
      </c>
      <c r="J235" s="19">
        <v>35.549999999999997</v>
      </c>
      <c r="K235" s="19">
        <v>6.8699999999999997E-2</v>
      </c>
      <c r="L235" s="19">
        <v>18.809999999999999</v>
      </c>
      <c r="M235" s="19">
        <v>27.78</v>
      </c>
      <c r="N235" s="19">
        <v>0.58040000000000003</v>
      </c>
      <c r="O235" s="19">
        <v>0</v>
      </c>
      <c r="P235" s="19">
        <v>0.1623</v>
      </c>
      <c r="Q235" s="19">
        <v>0</v>
      </c>
      <c r="R235" s="19">
        <v>0</v>
      </c>
      <c r="S235" s="19">
        <v>0.75819999999999999</v>
      </c>
      <c r="T235" s="20">
        <v>0.65249481300000001</v>
      </c>
      <c r="U235" s="19">
        <v>0.1042</v>
      </c>
      <c r="V235" s="19">
        <v>9.44</v>
      </c>
      <c r="W235" s="19">
        <v>4.16</v>
      </c>
      <c r="X235" s="19">
        <f t="shared" si="30"/>
        <v>-1.7552742616033754</v>
      </c>
      <c r="Y235" s="19">
        <f t="shared" si="29"/>
        <v>96.311020551396624</v>
      </c>
      <c r="Z235" s="21"/>
      <c r="AA235" s="22">
        <v>5.7553598554992371</v>
      </c>
      <c r="AB235" s="22">
        <v>8.3632053365348315E-3</v>
      </c>
      <c r="AC235" s="22">
        <v>3.5888207440368465</v>
      </c>
      <c r="AD235" s="22">
        <v>3.7606963714211581</v>
      </c>
      <c r="AE235" s="22">
        <v>7.9579099739093731E-2</v>
      </c>
      <c r="AF235" s="22">
        <v>0</v>
      </c>
      <c r="AG235" s="22">
        <v>1.9393532265942138E-2</v>
      </c>
      <c r="AH235" s="22">
        <v>0</v>
      </c>
      <c r="AI235" s="22">
        <v>0</v>
      </c>
      <c r="AJ235" s="22">
        <v>5.2340225465141513E-2</v>
      </c>
      <c r="AK235" s="22">
        <v>0.42480465614151658</v>
      </c>
      <c r="AL235" s="22">
        <v>3.2704607762257761E-2</v>
      </c>
      <c r="AM235" s="22">
        <v>1.9494580283250715</v>
      </c>
      <c r="AN235" s="22">
        <v>2.1296220352246946</v>
      </c>
      <c r="AP235" s="23">
        <f t="shared" si="28"/>
        <v>5.6370174644403281</v>
      </c>
      <c r="AR235">
        <f t="shared" si="27"/>
        <v>0.61594999999999978</v>
      </c>
    </row>
    <row r="236" spans="1:44" x14ac:dyDescent="0.25">
      <c r="A236" t="s">
        <v>128</v>
      </c>
      <c r="B236" s="18" t="s">
        <v>132</v>
      </c>
      <c r="C236" t="s">
        <v>133</v>
      </c>
      <c r="D236" s="2" t="s">
        <v>134</v>
      </c>
      <c r="E236" t="s">
        <v>131</v>
      </c>
      <c r="G236" t="s">
        <v>62</v>
      </c>
      <c r="I236" s="18">
        <v>1</v>
      </c>
      <c r="J236" s="19">
        <v>35.594999999999999</v>
      </c>
      <c r="K236" s="19">
        <v>4.87E-2</v>
      </c>
      <c r="L236" s="19">
        <v>18.855</v>
      </c>
      <c r="M236" s="19">
        <v>27.6</v>
      </c>
      <c r="N236" s="19">
        <v>0.54835</v>
      </c>
      <c r="O236" s="19">
        <v>0</v>
      </c>
      <c r="P236" s="19">
        <v>0.18590000000000001</v>
      </c>
      <c r="Q236" s="19">
        <v>0</v>
      </c>
      <c r="R236" s="19">
        <v>3.1699999999999999E-2</v>
      </c>
      <c r="S236" s="19">
        <v>0.76885000000000003</v>
      </c>
      <c r="T236" s="20">
        <v>0.61934265099999997</v>
      </c>
      <c r="U236" s="19">
        <v>0.1207</v>
      </c>
      <c r="V236" s="19">
        <v>9.4499999999999993</v>
      </c>
      <c r="W236" s="19">
        <v>4.26</v>
      </c>
      <c r="X236" s="19">
        <f t="shared" si="30"/>
        <v>-1.7974683544303796</v>
      </c>
      <c r="Y236" s="19">
        <f t="shared" si="29"/>
        <v>96.286074296569637</v>
      </c>
      <c r="Z236" s="21"/>
      <c r="AA236" s="22">
        <v>5.7645179069997523</v>
      </c>
      <c r="AB236" s="22">
        <v>5.9304288690751579E-3</v>
      </c>
      <c r="AC236" s="22">
        <v>3.5985755506166721</v>
      </c>
      <c r="AD236" s="22">
        <v>3.7375432673989422</v>
      </c>
      <c r="AE236" s="22">
        <v>7.5209133137224257E-2</v>
      </c>
      <c r="AF236" s="22">
        <v>0</v>
      </c>
      <c r="AG236" s="22">
        <v>2.2220759770799924E-2</v>
      </c>
      <c r="AH236" s="22">
        <v>0</v>
      </c>
      <c r="AI236" s="22">
        <v>2.0119678037935616E-3</v>
      </c>
      <c r="AJ236" s="22">
        <v>5.3092667386903492E-2</v>
      </c>
      <c r="AK236" s="22">
        <v>0.40335208903163822</v>
      </c>
      <c r="AL236" s="22">
        <v>3.7895672037903193E-2</v>
      </c>
      <c r="AM236" s="22">
        <v>1.952157352192915</v>
      </c>
      <c r="AN236" s="22">
        <v>2.1815236095132255</v>
      </c>
      <c r="AP236" s="23">
        <f t="shared" si="28"/>
        <v>5.6073491358241068</v>
      </c>
      <c r="AR236">
        <f t="shared" si="27"/>
        <v>0.62895499999999949</v>
      </c>
    </row>
    <row r="237" spans="1:44" x14ac:dyDescent="0.25">
      <c r="A237" t="s">
        <v>128</v>
      </c>
      <c r="B237" s="18" t="s">
        <v>132</v>
      </c>
      <c r="C237" t="s">
        <v>133</v>
      </c>
      <c r="D237" s="2" t="s">
        <v>134</v>
      </c>
      <c r="E237" t="s">
        <v>131</v>
      </c>
      <c r="G237" t="s">
        <v>62</v>
      </c>
      <c r="I237" s="18">
        <v>1</v>
      </c>
      <c r="J237" s="19">
        <v>35.64</v>
      </c>
      <c r="K237" s="19">
        <v>2.87E-2</v>
      </c>
      <c r="L237" s="19">
        <v>18.899999999999999</v>
      </c>
      <c r="M237" s="19">
        <v>27.42</v>
      </c>
      <c r="N237" s="19">
        <v>0.51629999999999998</v>
      </c>
      <c r="O237" s="19">
        <v>0</v>
      </c>
      <c r="P237" s="19">
        <v>0.20949999999999999</v>
      </c>
      <c r="Q237" s="19">
        <v>0</v>
      </c>
      <c r="R237" s="19">
        <v>6.3399999999999998E-2</v>
      </c>
      <c r="S237" s="19">
        <v>0.77949999999999997</v>
      </c>
      <c r="T237" s="20">
        <v>0.79457550399999999</v>
      </c>
      <c r="U237" s="19">
        <v>0.13719999999999999</v>
      </c>
      <c r="V237" s="19">
        <v>9.4600000000000009</v>
      </c>
      <c r="W237" s="19">
        <v>4.3600000000000003</v>
      </c>
      <c r="X237" s="19">
        <f t="shared" si="30"/>
        <v>-1.8396624472573839</v>
      </c>
      <c r="Y237" s="19">
        <f t="shared" si="29"/>
        <v>96.469513056742628</v>
      </c>
      <c r="Z237" s="21"/>
      <c r="AA237" s="22">
        <v>5.7559227190614903</v>
      </c>
      <c r="AB237" s="22">
        <v>3.4853171264820548E-3</v>
      </c>
      <c r="AC237" s="22">
        <v>3.5972378632269644</v>
      </c>
      <c r="AD237" s="22">
        <v>3.7029501109746259</v>
      </c>
      <c r="AE237" s="22">
        <v>7.0618440704651272E-2</v>
      </c>
      <c r="AF237" s="22">
        <v>0</v>
      </c>
      <c r="AG237" s="22">
        <v>2.4972775062726087E-2</v>
      </c>
      <c r="AH237" s="22">
        <v>0</v>
      </c>
      <c r="AI237" s="22">
        <v>4.0128625647906525E-3</v>
      </c>
      <c r="AJ237" s="22">
        <v>5.3679975552239245E-2</v>
      </c>
      <c r="AK237" s="22">
        <v>0.51604997044789469</v>
      </c>
      <c r="AL237" s="22">
        <v>4.2957571150063802E-2</v>
      </c>
      <c r="AM237" s="22">
        <v>1.948845507238633</v>
      </c>
      <c r="AN237" s="22">
        <v>2.2265890618921595</v>
      </c>
      <c r="AP237" s="23">
        <f t="shared" si="28"/>
        <v>5.6712371966048352</v>
      </c>
      <c r="AR237">
        <f t="shared" si="27"/>
        <v>0.6419599999999992</v>
      </c>
    </row>
    <row r="238" spans="1:44" x14ac:dyDescent="0.25">
      <c r="A238" t="s">
        <v>128</v>
      </c>
      <c r="B238" s="18" t="s">
        <v>132</v>
      </c>
      <c r="C238" t="s">
        <v>133</v>
      </c>
      <c r="D238" s="2" t="s">
        <v>134</v>
      </c>
      <c r="E238" t="s">
        <v>131</v>
      </c>
      <c r="G238" t="s">
        <v>62</v>
      </c>
      <c r="I238" s="18">
        <v>3</v>
      </c>
      <c r="J238" s="19">
        <v>35.369999999999997</v>
      </c>
      <c r="K238" s="19">
        <v>0.1036</v>
      </c>
      <c r="L238" s="19">
        <v>18.440000000000001</v>
      </c>
      <c r="M238" s="19">
        <v>28.89</v>
      </c>
      <c r="N238" s="19">
        <v>0.52110000000000001</v>
      </c>
      <c r="O238" s="19">
        <v>0</v>
      </c>
      <c r="P238" s="19">
        <v>0.20050000000000001</v>
      </c>
      <c r="Q238" s="19">
        <v>4.7000000000000002E-3</v>
      </c>
      <c r="R238" s="19">
        <v>2.3900000000000001E-2</v>
      </c>
      <c r="S238" s="19">
        <v>0.81859999999999999</v>
      </c>
      <c r="T238" s="20">
        <v>0.68952190199999996</v>
      </c>
      <c r="U238" s="19">
        <v>9.11E-2</v>
      </c>
      <c r="V238" s="19">
        <v>9.69</v>
      </c>
      <c r="W238" s="19">
        <v>4.12</v>
      </c>
      <c r="X238" s="19">
        <f t="shared" si="30"/>
        <v>-1.7383966244725737</v>
      </c>
      <c r="Y238" s="19">
        <f t="shared" si="29"/>
        <v>97.224625277527437</v>
      </c>
      <c r="Z238" s="21"/>
      <c r="AA238" s="22">
        <v>5.7178992962612272</v>
      </c>
      <c r="AB238" s="22">
        <v>1.2593438990895534E-2</v>
      </c>
      <c r="AC238" s="22">
        <v>3.5131156926309739</v>
      </c>
      <c r="AD238" s="22">
        <v>3.9052796272953181</v>
      </c>
      <c r="AE238" s="22">
        <v>7.1344624331323214E-2</v>
      </c>
      <c r="AF238" s="22">
        <v>0</v>
      </c>
      <c r="AG238" s="22">
        <v>2.3923313889439267E-2</v>
      </c>
      <c r="AH238" s="22">
        <v>8.1399402953223892E-4</v>
      </c>
      <c r="AI238" s="22">
        <v>1.5142134955939736E-3</v>
      </c>
      <c r="AJ238" s="22">
        <v>5.6427669458060013E-2</v>
      </c>
      <c r="AK238" s="22">
        <v>0.44825881082714875</v>
      </c>
      <c r="AL238" s="22">
        <v>2.8551449881217009E-2</v>
      </c>
      <c r="AM238" s="22">
        <v>1.9981782913541464</v>
      </c>
      <c r="AN238" s="22">
        <v>2.1060805702778498</v>
      </c>
      <c r="AP238" s="23">
        <f t="shared" si="28"/>
        <v>5.6932287982558556</v>
      </c>
      <c r="AR238">
        <f t="shared" si="27"/>
        <v>0.56392999999999915</v>
      </c>
    </row>
    <row r="239" spans="1:44" x14ac:dyDescent="0.25">
      <c r="A239" t="s">
        <v>128</v>
      </c>
      <c r="B239" s="18" t="s">
        <v>132</v>
      </c>
      <c r="C239" t="s">
        <v>133</v>
      </c>
      <c r="D239" s="2" t="s">
        <v>134</v>
      </c>
      <c r="E239" t="s">
        <v>131</v>
      </c>
      <c r="G239" t="s">
        <v>62</v>
      </c>
      <c r="I239" s="18">
        <v>3</v>
      </c>
      <c r="J239" s="19">
        <v>35.01</v>
      </c>
      <c r="K239" s="19">
        <v>0.1661</v>
      </c>
      <c r="L239" s="19">
        <v>18.36</v>
      </c>
      <c r="M239" s="19">
        <v>29.07</v>
      </c>
      <c r="N239" s="19">
        <v>0.57769999999999999</v>
      </c>
      <c r="O239" s="19">
        <v>0</v>
      </c>
      <c r="P239" s="19">
        <v>0.25330000000000003</v>
      </c>
      <c r="Q239" s="19">
        <v>0</v>
      </c>
      <c r="R239" s="19">
        <v>1.01E-2</v>
      </c>
      <c r="S239" s="19">
        <v>0.64280000000000004</v>
      </c>
      <c r="T239" s="20">
        <v>0.64883515899999999</v>
      </c>
      <c r="U239" s="19">
        <v>0.10349999999999999</v>
      </c>
      <c r="V239" s="19">
        <v>9.5</v>
      </c>
      <c r="W239" s="19">
        <v>3.72</v>
      </c>
      <c r="X239" s="19">
        <f t="shared" si="30"/>
        <v>-1.5696202531645569</v>
      </c>
      <c r="Y239" s="19">
        <f t="shared" si="29"/>
        <v>96.492714905835413</v>
      </c>
      <c r="Z239" s="21"/>
      <c r="AA239" s="22">
        <v>5.6919747123366671</v>
      </c>
      <c r="AB239" s="22">
        <v>2.0305964769273772E-2</v>
      </c>
      <c r="AC239" s="22">
        <v>3.5178200587914485</v>
      </c>
      <c r="AD239" s="22">
        <v>3.9520190968992965</v>
      </c>
      <c r="AE239" s="22">
        <v>7.9544830109887221E-2</v>
      </c>
      <c r="AF239" s="22">
        <v>0</v>
      </c>
      <c r="AG239" s="22">
        <v>3.039565875304966E-2</v>
      </c>
      <c r="AH239" s="22">
        <v>0</v>
      </c>
      <c r="AI239" s="22">
        <v>6.4354659105758964E-4</v>
      </c>
      <c r="AJ239" s="22">
        <v>4.4562100134628024E-2</v>
      </c>
      <c r="AK239" s="22">
        <v>0.42421356628184009</v>
      </c>
      <c r="AL239" s="22">
        <v>3.2622673440952842E-2</v>
      </c>
      <c r="AM239" s="22">
        <v>1.9701689640468365</v>
      </c>
      <c r="AN239" s="22">
        <v>1.9124501081915479</v>
      </c>
      <c r="AP239" s="23">
        <f t="shared" si="28"/>
        <v>5.7162738879414636</v>
      </c>
      <c r="AR239">
        <f t="shared" si="27"/>
        <v>0.45988999999999969</v>
      </c>
    </row>
    <row r="240" spans="1:44" x14ac:dyDescent="0.25">
      <c r="T240" s="20"/>
      <c r="U240" s="19"/>
      <c r="Z240" s="21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P240" s="23"/>
    </row>
    <row r="241" spans="1:44" s="36" customFormat="1" x14ac:dyDescent="0.25">
      <c r="A241" s="36" t="s">
        <v>128</v>
      </c>
      <c r="B241" s="37" t="s">
        <v>132</v>
      </c>
      <c r="C241" s="36" t="s">
        <v>133</v>
      </c>
      <c r="D241" s="35" t="s">
        <v>135</v>
      </c>
      <c r="E241" s="36" t="s">
        <v>131</v>
      </c>
      <c r="F241" s="37"/>
      <c r="G241" s="36" t="s">
        <v>136</v>
      </c>
      <c r="I241" s="37">
        <v>3</v>
      </c>
      <c r="J241" s="38">
        <v>48.58</v>
      </c>
      <c r="K241" s="38">
        <v>2.3999999999999998E-3</v>
      </c>
      <c r="L241" s="38">
        <v>19.73</v>
      </c>
      <c r="M241" s="38">
        <v>12.46</v>
      </c>
      <c r="N241" s="38">
        <v>0.1648</v>
      </c>
      <c r="O241" s="38">
        <v>3.3E-3</v>
      </c>
      <c r="P241" s="38">
        <v>0.14610000000000001</v>
      </c>
      <c r="Q241" s="38">
        <v>0</v>
      </c>
      <c r="R241" s="38">
        <v>5.2299999999999999E-2</v>
      </c>
      <c r="S241" s="38">
        <v>1.68</v>
      </c>
      <c r="T241" s="39">
        <v>1.7549118159999999</v>
      </c>
      <c r="U241" s="38">
        <v>2.4299999999999999E-2</v>
      </c>
      <c r="V241" s="38">
        <v>10.01</v>
      </c>
      <c r="W241" s="38">
        <v>5.13</v>
      </c>
      <c r="X241" s="38">
        <f t="shared" si="30"/>
        <v>-2.1645569620253164</v>
      </c>
      <c r="Y241" s="38">
        <f t="shared" si="29"/>
        <v>97.573554853974699</v>
      </c>
      <c r="AA241" s="40">
        <v>6.9836268696240591</v>
      </c>
      <c r="AB241" s="40">
        <v>2.5942863057641327E-4</v>
      </c>
      <c r="AC241" s="40">
        <v>3.3425714153727233</v>
      </c>
      <c r="AD241" s="40">
        <v>1.4977685623107782</v>
      </c>
      <c r="AE241" s="40">
        <v>2.0064089851092082E-2</v>
      </c>
      <c r="AF241" s="40">
        <v>7.0714496778814546E-4</v>
      </c>
      <c r="AG241" s="40">
        <v>1.5501697286468042E-2</v>
      </c>
      <c r="AH241" s="40">
        <v>0</v>
      </c>
      <c r="AI241" s="40">
        <v>2.9465442992873407E-3</v>
      </c>
      <c r="AJ241" s="40">
        <v>0.10297972539488143</v>
      </c>
      <c r="AK241" s="40">
        <v>1.0145142263403335</v>
      </c>
      <c r="AL241" s="40">
        <v>6.7723304058869352E-3</v>
      </c>
      <c r="AM241" s="40">
        <v>1.83555165699208</v>
      </c>
      <c r="AN241" s="40">
        <v>2.3319391030937351</v>
      </c>
      <c r="AP241" s="40">
        <f t="shared" si="28"/>
        <v>4.875013434383817</v>
      </c>
      <c r="AR241" s="36">
        <f>0.289*J241-9.658</f>
        <v>4.3816199999999998</v>
      </c>
    </row>
    <row r="242" spans="1:44" s="36" customFormat="1" x14ac:dyDescent="0.25">
      <c r="A242" s="36" t="s">
        <v>128</v>
      </c>
      <c r="B242" s="37" t="s">
        <v>132</v>
      </c>
      <c r="C242" s="36" t="s">
        <v>133</v>
      </c>
      <c r="D242" s="35" t="s">
        <v>135</v>
      </c>
      <c r="E242" s="36" t="s">
        <v>131</v>
      </c>
      <c r="F242" s="37"/>
      <c r="G242" s="36" t="s">
        <v>136</v>
      </c>
      <c r="I242" s="37">
        <v>3</v>
      </c>
      <c r="J242" s="38">
        <v>47.68</v>
      </c>
      <c r="K242" s="38">
        <v>1.4200000000000001E-2</v>
      </c>
      <c r="L242" s="38">
        <v>19.28</v>
      </c>
      <c r="M242" s="38">
        <v>14.23</v>
      </c>
      <c r="N242" s="38">
        <v>0.15390000000000001</v>
      </c>
      <c r="O242" s="38">
        <v>4.8999999999999998E-3</v>
      </c>
      <c r="P242" s="38">
        <v>0.1368</v>
      </c>
      <c r="Q242" s="38">
        <v>7.7000000000000002E-3</v>
      </c>
      <c r="R242" s="38">
        <v>1.5800000000000002E-2</v>
      </c>
      <c r="S242" s="38">
        <v>1.46</v>
      </c>
      <c r="T242" s="39">
        <v>1.553630836</v>
      </c>
      <c r="U242" s="38">
        <v>1.55E-2</v>
      </c>
      <c r="V242" s="38">
        <v>10.31</v>
      </c>
      <c r="W242" s="38">
        <v>5.67</v>
      </c>
      <c r="X242" s="38">
        <f t="shared" si="30"/>
        <v>-2.3924050632911391</v>
      </c>
      <c r="Y242" s="38">
        <f t="shared" si="29"/>
        <v>98.140025772708853</v>
      </c>
      <c r="AA242" s="40">
        <v>6.9172292442324634</v>
      </c>
      <c r="AB242" s="40">
        <v>1.549057045013142E-3</v>
      </c>
      <c r="AC242" s="40">
        <v>3.2963479246839209</v>
      </c>
      <c r="AD242" s="40">
        <v>1.7262511216324183</v>
      </c>
      <c r="AE242" s="40">
        <v>1.8909205508204765E-2</v>
      </c>
      <c r="AF242" s="40">
        <v>1.0596513620494002E-3</v>
      </c>
      <c r="AG242" s="40">
        <v>1.4648310551482894E-2</v>
      </c>
      <c r="AH242" s="40">
        <v>1.1967641370017623E-3</v>
      </c>
      <c r="AI242" s="40">
        <v>8.9834008377456104E-4</v>
      </c>
      <c r="AJ242" s="40">
        <v>9.0316626780037323E-2</v>
      </c>
      <c r="AK242" s="40">
        <v>0.90640664568721396</v>
      </c>
      <c r="AL242" s="40">
        <v>4.3594928336640306E-3</v>
      </c>
      <c r="AM242" s="40">
        <v>1.9079351289037876</v>
      </c>
      <c r="AN242" s="40">
        <v>2.6010895488266819</v>
      </c>
      <c r="AP242" s="40">
        <f t="shared" si="28"/>
        <v>4.8835979248397674</v>
      </c>
      <c r="AR242" s="36">
        <f>0.289*J242-9.658</f>
        <v>4.1215200000000003</v>
      </c>
    </row>
    <row r="243" spans="1:44" x14ac:dyDescent="0.25">
      <c r="T243" s="20"/>
      <c r="U243" s="19"/>
      <c r="Z243" s="21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P243" s="23"/>
    </row>
    <row r="244" spans="1:44" x14ac:dyDescent="0.25">
      <c r="R244" s="20"/>
      <c r="U244" s="19"/>
      <c r="Z244" s="21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P244" s="23"/>
    </row>
    <row r="245" spans="1:44" x14ac:dyDescent="0.25">
      <c r="R245" s="20"/>
      <c r="U245" s="19"/>
      <c r="Z245" s="21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P245" s="23"/>
    </row>
    <row r="246" spans="1:44" x14ac:dyDescent="0.25">
      <c r="A246" t="s">
        <v>137</v>
      </c>
      <c r="B246" s="18" t="s">
        <v>138</v>
      </c>
      <c r="C246" t="s">
        <v>86</v>
      </c>
      <c r="D246" s="2" t="s">
        <v>139</v>
      </c>
      <c r="E246" t="s">
        <v>140</v>
      </c>
      <c r="G246" t="s">
        <v>62</v>
      </c>
      <c r="I246" s="18">
        <v>5</v>
      </c>
      <c r="J246" s="19">
        <v>36.75</v>
      </c>
      <c r="K246" s="19">
        <v>3.06</v>
      </c>
      <c r="L246" s="19">
        <v>16.2</v>
      </c>
      <c r="M246" s="19">
        <v>21.19</v>
      </c>
      <c r="N246" s="19">
        <v>0.41</v>
      </c>
      <c r="O246" s="19">
        <v>5.27</v>
      </c>
      <c r="P246" s="19">
        <v>0.13</v>
      </c>
      <c r="Q246" s="19">
        <v>0.02</v>
      </c>
      <c r="R246" s="20">
        <v>0.02</v>
      </c>
      <c r="S246" s="19">
        <v>0.18</v>
      </c>
      <c r="T246" s="19">
        <v>0.68</v>
      </c>
      <c r="U246" s="19">
        <v>0.04</v>
      </c>
      <c r="V246" s="19">
        <v>10.16</v>
      </c>
      <c r="W246" s="19">
        <v>0.34</v>
      </c>
      <c r="X246" s="19">
        <f t="shared" si="30"/>
        <v>-0.14345991561181434</v>
      </c>
      <c r="Y246" s="19">
        <f t="shared" si="29"/>
        <v>94.306540084388189</v>
      </c>
      <c r="Z246" s="21"/>
      <c r="AA246" s="22">
        <v>5.7456701664700933</v>
      </c>
      <c r="AB246" s="22">
        <v>0.35973932811274673</v>
      </c>
      <c r="AC246" s="22">
        <v>2.9848908550743793</v>
      </c>
      <c r="AD246" s="22">
        <v>2.7702403854274174</v>
      </c>
      <c r="AE246" s="22">
        <v>5.42882627943225E-2</v>
      </c>
      <c r="AF246" s="22">
        <v>1.2281883165894256</v>
      </c>
      <c r="AG246" s="22">
        <v>1.5001414788212408E-2</v>
      </c>
      <c r="AH246" s="22">
        <v>3.3499263792397954E-3</v>
      </c>
      <c r="AI246" s="22">
        <v>1.2254655665216421E-3</v>
      </c>
      <c r="AJ246" s="22">
        <v>1.1999821448757341E-2</v>
      </c>
      <c r="AK246" s="22">
        <v>0.4275349147137954</v>
      </c>
      <c r="AL246" s="22">
        <v>1.2124160783979848E-2</v>
      </c>
      <c r="AM246" s="22">
        <v>2.0262175508421656</v>
      </c>
      <c r="AN246" s="22">
        <v>0.16808872699537117</v>
      </c>
      <c r="AP246" s="23">
        <f t="shared" si="28"/>
        <v>5.5889035703496344</v>
      </c>
      <c r="AR246">
        <f t="shared" ref="AR246:AR263" si="31">0.289*J246-9.658</f>
        <v>0.96274999999999977</v>
      </c>
    </row>
    <row r="247" spans="1:44" x14ac:dyDescent="0.25">
      <c r="A247" t="s">
        <v>137</v>
      </c>
      <c r="B247" s="18" t="s">
        <v>138</v>
      </c>
      <c r="C247" t="s">
        <v>86</v>
      </c>
      <c r="D247" s="2" t="s">
        <v>139</v>
      </c>
      <c r="E247" t="s">
        <v>140</v>
      </c>
      <c r="G247" t="s">
        <v>62</v>
      </c>
      <c r="I247" s="18">
        <v>5</v>
      </c>
      <c r="J247" s="19">
        <v>37.549999999999997</v>
      </c>
      <c r="K247" s="19">
        <v>2.98</v>
      </c>
      <c r="L247" s="19">
        <v>16.190000000000001</v>
      </c>
      <c r="M247" s="19">
        <v>20.75</v>
      </c>
      <c r="N247" s="19">
        <v>0.51</v>
      </c>
      <c r="O247" s="19">
        <v>5.6</v>
      </c>
      <c r="P247" s="19">
        <v>0.11</v>
      </c>
      <c r="Q247" s="19">
        <v>0</v>
      </c>
      <c r="R247" s="20">
        <v>0.14000000000000001</v>
      </c>
      <c r="S247" s="19">
        <v>0.3</v>
      </c>
      <c r="T247" s="19">
        <v>0.68</v>
      </c>
      <c r="U247" s="19">
        <v>0.02</v>
      </c>
      <c r="V247" s="19">
        <v>10.06</v>
      </c>
      <c r="W247" s="19">
        <v>0.53</v>
      </c>
      <c r="X247" s="19">
        <f t="shared" si="30"/>
        <v>-0.22362869198312235</v>
      </c>
      <c r="Y247" s="19">
        <f t="shared" si="29"/>
        <v>95.196371308016879</v>
      </c>
      <c r="Z247" s="21"/>
      <c r="AA247" s="22">
        <v>5.8028076495792238</v>
      </c>
      <c r="AB247" s="22">
        <v>0.34628018614760625</v>
      </c>
      <c r="AC247" s="22">
        <v>2.9485274490918054</v>
      </c>
      <c r="AD247" s="22">
        <v>2.6813251769802404</v>
      </c>
      <c r="AE247" s="22">
        <v>6.6747829744243689E-2</v>
      </c>
      <c r="AF247" s="22">
        <v>1.2899927190231943</v>
      </c>
      <c r="AG247" s="22">
        <v>1.2546611134225349E-2</v>
      </c>
      <c r="AH247" s="22">
        <v>0</v>
      </c>
      <c r="AI247" s="22">
        <v>8.4789883464171309E-3</v>
      </c>
      <c r="AJ247" s="22">
        <v>1.976825884881496E-2</v>
      </c>
      <c r="AK247" s="22">
        <v>0.42258733083950439</v>
      </c>
      <c r="AL247" s="22">
        <v>5.991927873073094E-3</v>
      </c>
      <c r="AM247" s="22">
        <v>1.9830571534528068</v>
      </c>
      <c r="AN247" s="22">
        <v>0.25898846772858852</v>
      </c>
      <c r="AP247" s="23">
        <f t="shared" si="28"/>
        <v>5.5708149525400437</v>
      </c>
      <c r="AR247">
        <f t="shared" si="31"/>
        <v>1.1939499999999992</v>
      </c>
    </row>
    <row r="248" spans="1:44" x14ac:dyDescent="0.25">
      <c r="A248" t="s">
        <v>137</v>
      </c>
      <c r="B248" s="18" t="s">
        <v>138</v>
      </c>
      <c r="C248" t="s">
        <v>86</v>
      </c>
      <c r="D248" s="2" t="s">
        <v>139</v>
      </c>
      <c r="E248" t="s">
        <v>140</v>
      </c>
      <c r="G248" t="s">
        <v>62</v>
      </c>
      <c r="I248" s="18">
        <v>2</v>
      </c>
      <c r="J248" s="19">
        <v>36.75</v>
      </c>
      <c r="K248" s="19">
        <v>2.99</v>
      </c>
      <c r="L248" s="19">
        <v>16.600000000000001</v>
      </c>
      <c r="M248" s="19">
        <v>20.75</v>
      </c>
      <c r="N248" s="19">
        <v>0.49</v>
      </c>
      <c r="O248" s="19">
        <v>5.26</v>
      </c>
      <c r="P248" s="19">
        <v>0.13</v>
      </c>
      <c r="Q248" s="19">
        <v>0</v>
      </c>
      <c r="R248" s="20">
        <v>0.02</v>
      </c>
      <c r="S248" s="19">
        <v>0.19</v>
      </c>
      <c r="T248" s="19">
        <v>0.5</v>
      </c>
      <c r="U248" s="19">
        <v>0.06</v>
      </c>
      <c r="V248" s="19">
        <v>10.11</v>
      </c>
      <c r="W248" s="19">
        <v>0.2</v>
      </c>
      <c r="X248" s="19">
        <f t="shared" si="30"/>
        <v>-8.4388185654008435E-2</v>
      </c>
      <c r="Y248" s="19">
        <f t="shared" ref="Y248:Y276" si="32">SUM(J248:X248)</f>
        <v>93.965611814345991</v>
      </c>
      <c r="Z248" s="21"/>
      <c r="AA248" s="22">
        <v>5.7500413391516059</v>
      </c>
      <c r="AB248" s="22">
        <v>0.35177741773547661</v>
      </c>
      <c r="AC248" s="22">
        <v>3.0609187696353617</v>
      </c>
      <c r="AD248" s="22">
        <v>2.7147814696591985</v>
      </c>
      <c r="AE248" s="22">
        <v>6.4930454591904607E-2</v>
      </c>
      <c r="AF248" s="22">
        <v>1.226790392665289</v>
      </c>
      <c r="AG248" s="22">
        <v>1.5012827516859617E-2</v>
      </c>
      <c r="AH248" s="22">
        <v>0</v>
      </c>
      <c r="AI248" s="22">
        <v>1.2263978723191058E-3</v>
      </c>
      <c r="AJ248" s="22">
        <v>1.2676114558920721E-2</v>
      </c>
      <c r="AK248" s="22">
        <v>0.31460306865214011</v>
      </c>
      <c r="AL248" s="22">
        <v>1.8200076846710447E-2</v>
      </c>
      <c r="AM248" s="22">
        <v>2.017779921004359</v>
      </c>
      <c r="AN248" s="22">
        <v>9.895094411922048E-2</v>
      </c>
      <c r="AP248" s="23">
        <f t="shared" si="28"/>
        <v>5.498855739607837</v>
      </c>
      <c r="AR248">
        <f t="shared" si="31"/>
        <v>0.96274999999999977</v>
      </c>
    </row>
    <row r="249" spans="1:44" x14ac:dyDescent="0.25">
      <c r="A249" t="s">
        <v>137</v>
      </c>
      <c r="B249" s="18" t="s">
        <v>138</v>
      </c>
      <c r="C249" t="s">
        <v>86</v>
      </c>
      <c r="D249" s="2" t="s">
        <v>139</v>
      </c>
      <c r="E249" t="s">
        <v>140</v>
      </c>
      <c r="G249" t="s">
        <v>62</v>
      </c>
      <c r="I249" s="18">
        <v>5</v>
      </c>
      <c r="J249" s="19">
        <v>37.25</v>
      </c>
      <c r="K249" s="19">
        <v>3</v>
      </c>
      <c r="L249" s="19">
        <v>16.989999999999998</v>
      </c>
      <c r="M249" s="19">
        <v>20.74</v>
      </c>
      <c r="N249" s="19">
        <v>0.44</v>
      </c>
      <c r="O249" s="19">
        <v>4.72</v>
      </c>
      <c r="P249" s="19">
        <v>0.11</v>
      </c>
      <c r="Q249" s="19">
        <v>0.05</v>
      </c>
      <c r="R249" s="20">
        <v>0</v>
      </c>
      <c r="S249" s="19">
        <v>0.31</v>
      </c>
      <c r="T249" s="19">
        <v>0.59</v>
      </c>
      <c r="U249" s="19">
        <v>0.05</v>
      </c>
      <c r="V249" s="19">
        <v>10.130000000000001</v>
      </c>
      <c r="W249" s="19">
        <v>0.38</v>
      </c>
      <c r="X249" s="19">
        <f t="shared" si="30"/>
        <v>-0.16033755274261602</v>
      </c>
      <c r="Y249" s="19">
        <f t="shared" si="32"/>
        <v>94.599662447257359</v>
      </c>
      <c r="Z249" s="21"/>
      <c r="AA249" s="22">
        <v>5.7836244923440265</v>
      </c>
      <c r="AB249" s="22">
        <v>0.35025005367450496</v>
      </c>
      <c r="AC249" s="22">
        <v>3.1088322094494192</v>
      </c>
      <c r="AD249" s="22">
        <v>2.6926860145925207</v>
      </c>
      <c r="AE249" s="22">
        <v>5.7858241175551633E-2</v>
      </c>
      <c r="AF249" s="22">
        <v>1.0924128705467371</v>
      </c>
      <c r="AG249" s="22">
        <v>1.2605846526393219E-2</v>
      </c>
      <c r="AH249" s="22">
        <v>8.3169814813935303E-3</v>
      </c>
      <c r="AI249" s="22">
        <v>0</v>
      </c>
      <c r="AJ249" s="22">
        <v>2.0523642250919835E-2</v>
      </c>
      <c r="AK249" s="22">
        <v>0.36838772379004547</v>
      </c>
      <c r="AL249" s="22">
        <v>1.5050542803373642E-2</v>
      </c>
      <c r="AM249" s="22">
        <v>2.0062833700880862</v>
      </c>
      <c r="AN249" s="22">
        <v>0.18656652859061967</v>
      </c>
      <c r="AP249" s="23">
        <f t="shared" si="28"/>
        <v>5.4749744335805897</v>
      </c>
      <c r="AR249">
        <f t="shared" si="31"/>
        <v>1.1072500000000005</v>
      </c>
    </row>
    <row r="250" spans="1:44" x14ac:dyDescent="0.25">
      <c r="A250" t="s">
        <v>137</v>
      </c>
      <c r="B250" s="18" t="s">
        <v>138</v>
      </c>
      <c r="C250" t="s">
        <v>86</v>
      </c>
      <c r="D250" s="2" t="s">
        <v>139</v>
      </c>
      <c r="E250" t="s">
        <v>140</v>
      </c>
      <c r="G250" t="s">
        <v>62</v>
      </c>
      <c r="I250" s="18">
        <v>5</v>
      </c>
      <c r="J250" s="19">
        <v>36.72</v>
      </c>
      <c r="K250" s="19">
        <v>2.98</v>
      </c>
      <c r="L250" s="19">
        <v>15.64</v>
      </c>
      <c r="M250" s="19">
        <v>21.43</v>
      </c>
      <c r="N250" s="19">
        <v>0.48</v>
      </c>
      <c r="O250" s="19">
        <v>5.62</v>
      </c>
      <c r="P250" s="19">
        <v>0.13</v>
      </c>
      <c r="Q250" s="19">
        <v>0</v>
      </c>
      <c r="R250" s="20">
        <v>0.03</v>
      </c>
      <c r="S250" s="19">
        <v>0.16</v>
      </c>
      <c r="T250" s="19">
        <v>0.7</v>
      </c>
      <c r="U250" s="19">
        <v>0.06</v>
      </c>
      <c r="V250" s="19">
        <v>10.09</v>
      </c>
      <c r="W250" s="19">
        <v>0.23</v>
      </c>
      <c r="X250" s="19">
        <f t="shared" si="30"/>
        <v>-9.7046413502109699E-2</v>
      </c>
      <c r="Y250" s="19">
        <f t="shared" si="32"/>
        <v>94.172953586497897</v>
      </c>
      <c r="Z250" s="21"/>
      <c r="AA250" s="22">
        <v>5.7570757504958712</v>
      </c>
      <c r="AB250" s="22">
        <v>0.35131660730855696</v>
      </c>
      <c r="AC250" s="22">
        <v>2.8897888623952803</v>
      </c>
      <c r="AD250" s="22">
        <v>2.8094712608777979</v>
      </c>
      <c r="AE250" s="22">
        <v>6.373518467964126E-2</v>
      </c>
      <c r="AF250" s="22">
        <v>1.3134289524974405</v>
      </c>
      <c r="AG250" s="22">
        <v>1.5043474103004391E-2</v>
      </c>
      <c r="AH250" s="22">
        <v>0</v>
      </c>
      <c r="AI250" s="22">
        <v>1.8433520878888415E-3</v>
      </c>
      <c r="AJ250" s="22">
        <v>1.0696413534832624E-2</v>
      </c>
      <c r="AK250" s="22">
        <v>0.44134340149788398</v>
      </c>
      <c r="AL250" s="22">
        <v>1.8237229756267147E-2</v>
      </c>
      <c r="AM250" s="22">
        <v>2.017899136228023</v>
      </c>
      <c r="AN250" s="22">
        <v>0.11402587941556609</v>
      </c>
      <c r="AP250" s="23">
        <f t="shared" si="28"/>
        <v>5.6412034938554765</v>
      </c>
      <c r="AR250">
        <f t="shared" si="31"/>
        <v>0.95407999999999937</v>
      </c>
    </row>
    <row r="251" spans="1:44" x14ac:dyDescent="0.25">
      <c r="A251" t="s">
        <v>137</v>
      </c>
      <c r="B251" s="18" t="s">
        <v>138</v>
      </c>
      <c r="C251" t="s">
        <v>86</v>
      </c>
      <c r="D251" s="2" t="s">
        <v>139</v>
      </c>
      <c r="E251" t="s">
        <v>140</v>
      </c>
      <c r="G251" t="s">
        <v>62</v>
      </c>
      <c r="I251" s="18">
        <v>5</v>
      </c>
      <c r="J251" s="19">
        <v>36.57</v>
      </c>
      <c r="K251" s="19">
        <v>2.56</v>
      </c>
      <c r="L251" s="19">
        <v>18.739999999999998</v>
      </c>
      <c r="M251" s="19">
        <v>22.84</v>
      </c>
      <c r="N251" s="19">
        <v>0.72</v>
      </c>
      <c r="O251" s="19">
        <v>3.49</v>
      </c>
      <c r="P251" s="19">
        <v>0.16</v>
      </c>
      <c r="Q251" s="19">
        <v>0</v>
      </c>
      <c r="R251" s="20">
        <v>0.19</v>
      </c>
      <c r="S251" s="19">
        <v>0.01</v>
      </c>
      <c r="T251" s="19">
        <v>0.73</v>
      </c>
      <c r="U251" s="19">
        <v>0.08</v>
      </c>
      <c r="V251" s="19">
        <v>9.9700000000000006</v>
      </c>
      <c r="W251" s="19">
        <v>1.98</v>
      </c>
      <c r="X251" s="19">
        <f t="shared" si="30"/>
        <v>-0.83544303797468344</v>
      </c>
      <c r="Y251" s="19">
        <f t="shared" si="32"/>
        <v>97.204556962025322</v>
      </c>
      <c r="Z251" s="21"/>
      <c r="AA251" s="22">
        <v>5.6196984043693288</v>
      </c>
      <c r="AB251" s="22">
        <v>0.29580884676543789</v>
      </c>
      <c r="AC251" s="22">
        <v>3.3938115842909138</v>
      </c>
      <c r="AD251" s="22">
        <v>2.9348593935053278</v>
      </c>
      <c r="AE251" s="22">
        <v>9.370424906127818E-2</v>
      </c>
      <c r="AF251" s="22">
        <v>0.79943742178185406</v>
      </c>
      <c r="AG251" s="22">
        <v>1.8147363986915299E-2</v>
      </c>
      <c r="AH251" s="22">
        <v>0</v>
      </c>
      <c r="AI251" s="22">
        <v>1.1442723883791259E-2</v>
      </c>
      <c r="AJ251" s="22">
        <v>6.5524992394202684E-4</v>
      </c>
      <c r="AK251" s="22">
        <v>0.45111808184006064</v>
      </c>
      <c r="AL251" s="22">
        <v>2.3833420918601252E-2</v>
      </c>
      <c r="AM251" s="22">
        <v>1.954304461583467</v>
      </c>
      <c r="AN251" s="22">
        <v>0.96212070674312911</v>
      </c>
      <c r="AP251" s="23">
        <f t="shared" si="28"/>
        <v>5.6065853456011183</v>
      </c>
      <c r="AR251">
        <f t="shared" si="31"/>
        <v>0.91072999999999915</v>
      </c>
    </row>
    <row r="252" spans="1:44" x14ac:dyDescent="0.25">
      <c r="A252" t="s">
        <v>137</v>
      </c>
      <c r="B252" s="18" t="s">
        <v>138</v>
      </c>
      <c r="C252" t="s">
        <v>86</v>
      </c>
      <c r="D252" s="2" t="s">
        <v>141</v>
      </c>
      <c r="E252" t="s">
        <v>140</v>
      </c>
      <c r="G252" t="s">
        <v>62</v>
      </c>
      <c r="I252" s="18">
        <v>5</v>
      </c>
      <c r="J252" s="19">
        <v>36.89</v>
      </c>
      <c r="K252" s="19">
        <v>2.65</v>
      </c>
      <c r="L252" s="19">
        <v>18.739999999999998</v>
      </c>
      <c r="M252" s="19">
        <v>23.48</v>
      </c>
      <c r="N252" s="19">
        <v>0.74</v>
      </c>
      <c r="O252" s="19">
        <v>3.25</v>
      </c>
      <c r="P252" s="19">
        <v>0.11</v>
      </c>
      <c r="Q252" s="19">
        <v>0</v>
      </c>
      <c r="R252" s="20">
        <v>0.14000000000000001</v>
      </c>
      <c r="S252" s="19">
        <v>0.02</v>
      </c>
      <c r="T252" s="19">
        <v>0.71</v>
      </c>
      <c r="U252" s="19">
        <v>7.0000000000000007E-2</v>
      </c>
      <c r="V252" s="19">
        <v>10.02</v>
      </c>
      <c r="W252" s="19">
        <v>1.92</v>
      </c>
      <c r="X252" s="19">
        <f t="shared" si="30"/>
        <v>-0.810126582278481</v>
      </c>
      <c r="Y252" s="19">
        <f t="shared" si="32"/>
        <v>97.929873417721495</v>
      </c>
      <c r="Z252" s="21"/>
      <c r="AA252" s="22">
        <v>5.6339464427238211</v>
      </c>
      <c r="AB252" s="22">
        <v>0.30432180949925036</v>
      </c>
      <c r="AC252" s="22">
        <v>3.372902120182347</v>
      </c>
      <c r="AD252" s="22">
        <v>2.9985086296382022</v>
      </c>
      <c r="AE252" s="22">
        <v>9.5713791130706688E-2</v>
      </c>
      <c r="AF252" s="22">
        <v>0.73987511153602692</v>
      </c>
      <c r="AG252" s="22">
        <v>1.2399445476282562E-2</v>
      </c>
      <c r="AH252" s="22">
        <v>0</v>
      </c>
      <c r="AI252" s="22">
        <v>8.3795339291772575E-3</v>
      </c>
      <c r="AJ252" s="22">
        <v>1.3024257845917809E-3</v>
      </c>
      <c r="AK252" s="22">
        <v>0.4360554654109009</v>
      </c>
      <c r="AL252" s="22">
        <v>2.0725759137510062E-2</v>
      </c>
      <c r="AM252" s="22">
        <v>1.9520044228777058</v>
      </c>
      <c r="AN252" s="22">
        <v>0.92721748066854026</v>
      </c>
      <c r="AP252" s="23">
        <f t="shared" si="28"/>
        <v>5.5937228155975376</v>
      </c>
      <c r="AR252">
        <f t="shared" si="31"/>
        <v>1.0032099999999993</v>
      </c>
    </row>
    <row r="253" spans="1:44" x14ac:dyDescent="0.25">
      <c r="A253" t="s">
        <v>137</v>
      </c>
      <c r="B253" s="18" t="s">
        <v>138</v>
      </c>
      <c r="C253" t="s">
        <v>86</v>
      </c>
      <c r="D253" s="2" t="s">
        <v>141</v>
      </c>
      <c r="E253" t="s">
        <v>140</v>
      </c>
      <c r="G253" t="s">
        <v>62</v>
      </c>
      <c r="I253" s="18">
        <v>5</v>
      </c>
      <c r="J253" s="19">
        <v>37.24</v>
      </c>
      <c r="K253" s="19">
        <v>2.42</v>
      </c>
      <c r="L253" s="19">
        <v>18.68</v>
      </c>
      <c r="M253" s="19">
        <v>22.08</v>
      </c>
      <c r="N253" s="19">
        <v>0.69</v>
      </c>
      <c r="O253" s="19">
        <v>3.56</v>
      </c>
      <c r="P253" s="19">
        <v>0.16</v>
      </c>
      <c r="Q253" s="19">
        <v>0.01</v>
      </c>
      <c r="R253" s="20">
        <v>0.18</v>
      </c>
      <c r="S253" s="19">
        <v>0.05</v>
      </c>
      <c r="T253" s="19">
        <v>0.76</v>
      </c>
      <c r="U253" s="19">
        <v>7.0000000000000007E-2</v>
      </c>
      <c r="V253" s="19">
        <v>10.08</v>
      </c>
      <c r="W253" s="19">
        <v>2.09</v>
      </c>
      <c r="X253" s="19">
        <f t="shared" si="30"/>
        <v>-0.88185654008438807</v>
      </c>
      <c r="Y253" s="19">
        <f t="shared" si="32"/>
        <v>97.188143459915622</v>
      </c>
      <c r="Z253" s="21"/>
      <c r="AA253" s="22">
        <v>5.6987349248776162</v>
      </c>
      <c r="AB253" s="22">
        <v>0.27846286986474972</v>
      </c>
      <c r="AC253" s="22">
        <v>3.3688040366257286</v>
      </c>
      <c r="AD253" s="22">
        <v>2.8253418641478318</v>
      </c>
      <c r="AE253" s="22">
        <v>8.9424519373335606E-2</v>
      </c>
      <c r="AF253" s="22">
        <v>0.81206310719410035</v>
      </c>
      <c r="AG253" s="22">
        <v>1.8071503484227269E-2</v>
      </c>
      <c r="AH253" s="22">
        <v>1.6394217898717228E-3</v>
      </c>
      <c r="AI253" s="22">
        <v>1.0795159370959631E-2</v>
      </c>
      <c r="AJ253" s="22">
        <v>3.2625540800569988E-3</v>
      </c>
      <c r="AK253" s="22">
        <v>0.46769389706669828</v>
      </c>
      <c r="AL253" s="22">
        <v>2.0767067371153393E-2</v>
      </c>
      <c r="AM253" s="22">
        <v>1.9676068825438273</v>
      </c>
      <c r="AN253" s="22">
        <v>1.0113265137360683</v>
      </c>
      <c r="AP253" s="23">
        <f t="shared" si="28"/>
        <v>5.5602361444241595</v>
      </c>
      <c r="AR253">
        <f t="shared" si="31"/>
        <v>1.1043599999999998</v>
      </c>
    </row>
    <row r="254" spans="1:44" x14ac:dyDescent="0.25">
      <c r="A254" t="s">
        <v>137</v>
      </c>
      <c r="B254" s="18" t="s">
        <v>138</v>
      </c>
      <c r="C254" t="s">
        <v>86</v>
      </c>
      <c r="D254" s="2" t="s">
        <v>141</v>
      </c>
      <c r="E254" t="s">
        <v>140</v>
      </c>
      <c r="G254" t="s">
        <v>62</v>
      </c>
      <c r="I254" s="18">
        <v>5</v>
      </c>
      <c r="J254" s="19">
        <v>36.630000000000003</v>
      </c>
      <c r="K254" s="19">
        <v>2.91</v>
      </c>
      <c r="L254" s="19">
        <v>18.7</v>
      </c>
      <c r="M254" s="19">
        <v>22.14</v>
      </c>
      <c r="N254" s="19">
        <v>0.7</v>
      </c>
      <c r="O254" s="19">
        <v>3.36</v>
      </c>
      <c r="P254" s="19">
        <v>0.17</v>
      </c>
      <c r="Q254" s="19">
        <v>0.01</v>
      </c>
      <c r="R254" s="20">
        <v>0.1</v>
      </c>
      <c r="S254" s="19">
        <v>0.02</v>
      </c>
      <c r="T254" s="19">
        <v>0.71</v>
      </c>
      <c r="U254" s="19">
        <v>7.0000000000000007E-2</v>
      </c>
      <c r="V254" s="19">
        <v>10.19</v>
      </c>
      <c r="W254" s="19">
        <v>1.84</v>
      </c>
      <c r="X254" s="19">
        <f t="shared" si="30"/>
        <v>-0.77637130801687759</v>
      </c>
      <c r="Y254" s="19">
        <f t="shared" si="32"/>
        <v>96.77362869198312</v>
      </c>
      <c r="Z254" s="21"/>
      <c r="AA254" s="22">
        <v>5.6353220428633604</v>
      </c>
      <c r="AB254" s="22">
        <v>0.33663398236859721</v>
      </c>
      <c r="AC254" s="22">
        <v>3.3904201504558231</v>
      </c>
      <c r="AD254" s="22">
        <v>2.8481482371124236</v>
      </c>
      <c r="AE254" s="22">
        <v>9.1204990199721767E-2</v>
      </c>
      <c r="AF254" s="22">
        <v>0.77053451489610858</v>
      </c>
      <c r="AG254" s="22">
        <v>1.9303508964735074E-2</v>
      </c>
      <c r="AH254" s="22">
        <v>1.6481765856858218E-3</v>
      </c>
      <c r="AI254" s="22">
        <v>6.0293374380470241E-3</v>
      </c>
      <c r="AJ254" s="22">
        <v>1.3119906731761657E-3</v>
      </c>
      <c r="AK254" s="22">
        <v>0.43925781443731754</v>
      </c>
      <c r="AL254" s="22">
        <v>2.0877967101543281E-2</v>
      </c>
      <c r="AM254" s="22">
        <v>1.9997008076611642</v>
      </c>
      <c r="AN254" s="22">
        <v>0.89510908938147393</v>
      </c>
      <c r="AP254" s="23">
        <f t="shared" si="28"/>
        <v>5.5324734178837733</v>
      </c>
      <c r="AR254">
        <f t="shared" si="31"/>
        <v>0.92806999999999995</v>
      </c>
    </row>
    <row r="255" spans="1:44" x14ac:dyDescent="0.25">
      <c r="A255" t="s">
        <v>137</v>
      </c>
      <c r="B255" s="18" t="s">
        <v>138</v>
      </c>
      <c r="C255" t="s">
        <v>142</v>
      </c>
      <c r="D255" s="2" t="s">
        <v>141</v>
      </c>
      <c r="E255" t="s">
        <v>140</v>
      </c>
      <c r="G255" t="s">
        <v>127</v>
      </c>
      <c r="I255" s="18">
        <v>5</v>
      </c>
      <c r="J255">
        <v>54.54</v>
      </c>
      <c r="K255">
        <v>0.02</v>
      </c>
      <c r="L255">
        <v>18.62</v>
      </c>
      <c r="M255">
        <v>0.86</v>
      </c>
      <c r="N255">
        <v>1.57</v>
      </c>
      <c r="O255">
        <v>0.01</v>
      </c>
      <c r="P255">
        <v>0.38</v>
      </c>
      <c r="Q255">
        <v>0</v>
      </c>
      <c r="R255">
        <v>0.02</v>
      </c>
      <c r="S255">
        <v>1.44</v>
      </c>
      <c r="T255">
        <v>5.33</v>
      </c>
      <c r="U255">
        <v>0.19</v>
      </c>
      <c r="V255">
        <v>11.09</v>
      </c>
      <c r="W255">
        <v>8.36</v>
      </c>
      <c r="X255" s="19">
        <f t="shared" si="30"/>
        <v>-3.5274261603375523</v>
      </c>
      <c r="Y255" s="19">
        <f t="shared" si="32"/>
        <v>98.902573839662438</v>
      </c>
      <c r="Z255" s="21"/>
      <c r="AA255" s="22">
        <v>7.3764818778530383</v>
      </c>
      <c r="AB255" s="22">
        <v>2.0339828490297989E-3</v>
      </c>
      <c r="AC255" s="22">
        <v>2.96786345218703</v>
      </c>
      <c r="AD255" s="22">
        <v>9.7260332281303846E-2</v>
      </c>
      <c r="AE255" s="22">
        <v>0.17983430401102701</v>
      </c>
      <c r="AF255" s="22">
        <v>2.0160678530887106E-3</v>
      </c>
      <c r="AG255" s="22">
        <v>3.7933530259362878E-2</v>
      </c>
      <c r="AH255" s="22">
        <v>0</v>
      </c>
      <c r="AI255" s="22">
        <v>1.0601123916339267E-3</v>
      </c>
      <c r="AJ255" s="22">
        <v>8.3045397685582875E-2</v>
      </c>
      <c r="AK255" s="22">
        <v>2.8989497120742085</v>
      </c>
      <c r="AL255" s="22">
        <v>4.9819124929205198E-2</v>
      </c>
      <c r="AM255" s="22">
        <v>1.9132631599571801</v>
      </c>
      <c r="AN255" s="22">
        <v>3.5753350520245806</v>
      </c>
      <c r="AP255" s="23">
        <f t="shared" si="28"/>
        <v>5.562373259368087</v>
      </c>
      <c r="AR255">
        <f t="shared" si="31"/>
        <v>6.1040599999999987</v>
      </c>
    </row>
    <row r="256" spans="1:44" x14ac:dyDescent="0.25">
      <c r="A256" t="s">
        <v>137</v>
      </c>
      <c r="B256" s="18" t="s">
        <v>138</v>
      </c>
      <c r="C256" t="s">
        <v>142</v>
      </c>
      <c r="D256" s="2" t="s">
        <v>143</v>
      </c>
      <c r="E256" t="s">
        <v>140</v>
      </c>
      <c r="G256" t="s">
        <v>127</v>
      </c>
      <c r="I256" s="18">
        <v>2</v>
      </c>
      <c r="J256">
        <v>53.87</v>
      </c>
      <c r="K256">
        <v>0.01</v>
      </c>
      <c r="L256">
        <v>18.73</v>
      </c>
      <c r="M256">
        <v>0.88</v>
      </c>
      <c r="N256">
        <v>1.88</v>
      </c>
      <c r="O256">
        <v>0.01</v>
      </c>
      <c r="P256">
        <v>0.43</v>
      </c>
      <c r="Q256">
        <v>0</v>
      </c>
      <c r="R256">
        <v>0.04</v>
      </c>
      <c r="S256">
        <v>1.42</v>
      </c>
      <c r="T256">
        <v>5.4</v>
      </c>
      <c r="U256">
        <v>0.23</v>
      </c>
      <c r="V256">
        <v>11.09</v>
      </c>
      <c r="W256">
        <v>8.3699999999999992</v>
      </c>
      <c r="X256" s="19">
        <f t="shared" si="30"/>
        <v>-3.5316455696202529</v>
      </c>
      <c r="Y256" s="19">
        <f t="shared" si="32"/>
        <v>98.828354430379775</v>
      </c>
      <c r="Z256" s="21"/>
      <c r="AA256" s="22">
        <v>7.3154301723621193</v>
      </c>
      <c r="AB256" s="22">
        <v>1.0211182503178076E-3</v>
      </c>
      <c r="AC256" s="22">
        <v>2.9975108509089012</v>
      </c>
      <c r="AD256" s="22">
        <v>9.9926049292060823E-2</v>
      </c>
      <c r="AE256" s="22">
        <v>0.21621682353642305</v>
      </c>
      <c r="AF256" s="22">
        <v>2.0242488078499651E-3</v>
      </c>
      <c r="AG256" s="22">
        <v>4.3098967722566238E-2</v>
      </c>
      <c r="AH256" s="22">
        <v>0</v>
      </c>
      <c r="AI256" s="22">
        <v>2.1288283940089454E-3</v>
      </c>
      <c r="AJ256" s="22">
        <v>8.2224296979813927E-2</v>
      </c>
      <c r="AK256" s="22">
        <v>2.9489402963997411</v>
      </c>
      <c r="AL256" s="22">
        <v>6.0552081594354157E-2</v>
      </c>
      <c r="AM256" s="22">
        <v>1.9210269459498015</v>
      </c>
      <c r="AN256" s="22">
        <v>3.5941373917751993</v>
      </c>
      <c r="AP256" s="23">
        <f t="shared" si="28"/>
        <v>5.6241685272799771</v>
      </c>
      <c r="AR256">
        <f t="shared" si="31"/>
        <v>5.9104299999999981</v>
      </c>
    </row>
    <row r="257" spans="1:44" x14ac:dyDescent="0.25">
      <c r="A257" t="s">
        <v>137</v>
      </c>
      <c r="B257" s="18" t="s">
        <v>138</v>
      </c>
      <c r="C257" t="s">
        <v>142</v>
      </c>
      <c r="D257" s="2" t="s">
        <v>143</v>
      </c>
      <c r="E257" t="s">
        <v>140</v>
      </c>
      <c r="G257" t="s">
        <v>127</v>
      </c>
      <c r="I257" s="18">
        <v>5</v>
      </c>
      <c r="J257">
        <v>53.99</v>
      </c>
      <c r="K257">
        <v>0</v>
      </c>
      <c r="L257">
        <v>19.059999999999999</v>
      </c>
      <c r="M257">
        <v>0.97</v>
      </c>
      <c r="N257">
        <v>1.84</v>
      </c>
      <c r="O257">
        <v>0.01</v>
      </c>
      <c r="P257">
        <v>0.42</v>
      </c>
      <c r="Q257">
        <v>0.01</v>
      </c>
      <c r="R257">
        <v>0.04</v>
      </c>
      <c r="S257">
        <v>1.52</v>
      </c>
      <c r="T257">
        <v>5.73</v>
      </c>
      <c r="U257">
        <v>0.28999999999999998</v>
      </c>
      <c r="V257">
        <v>10.96</v>
      </c>
      <c r="W257">
        <v>8.44</v>
      </c>
      <c r="X257" s="19">
        <f t="shared" si="30"/>
        <v>-3.5611814345991557</v>
      </c>
      <c r="Y257" s="19">
        <f t="shared" si="32"/>
        <v>99.718818565400881</v>
      </c>
      <c r="Z257" s="21"/>
      <c r="AA257" s="22">
        <v>7.2638811486867656</v>
      </c>
      <c r="AB257" s="22">
        <v>0</v>
      </c>
      <c r="AC257" s="22">
        <v>3.0220969416599681</v>
      </c>
      <c r="AD257" s="22">
        <v>0.10912651548547232</v>
      </c>
      <c r="AE257" s="22">
        <v>0.20965825415468545</v>
      </c>
      <c r="AF257" s="22">
        <v>2.0055172448306372E-3</v>
      </c>
      <c r="AG257" s="22">
        <v>4.1707120973240183E-2</v>
      </c>
      <c r="AH257" s="22">
        <v>1.4413761154225897E-3</v>
      </c>
      <c r="AI257" s="22">
        <v>2.109129094661418E-3</v>
      </c>
      <c r="AJ257" s="22">
        <v>8.7200288346633237E-2</v>
      </c>
      <c r="AK257" s="22">
        <v>3.1001974212055585</v>
      </c>
      <c r="AL257" s="22">
        <v>7.5641781349921458E-2</v>
      </c>
      <c r="AM257" s="22">
        <v>1.8809401341396415</v>
      </c>
      <c r="AN257" s="22">
        <v>3.5906590755077161</v>
      </c>
      <c r="AP257" s="23">
        <f t="shared" si="28"/>
        <v>5.7501142955259468</v>
      </c>
      <c r="AR257">
        <f t="shared" si="31"/>
        <v>5.9451099999999997</v>
      </c>
    </row>
    <row r="258" spans="1:44" x14ac:dyDescent="0.25">
      <c r="A258" t="s">
        <v>137</v>
      </c>
      <c r="B258" s="18" t="s">
        <v>138</v>
      </c>
      <c r="C258" t="s">
        <v>142</v>
      </c>
      <c r="D258" s="2" t="s">
        <v>143</v>
      </c>
      <c r="E258" t="s">
        <v>140</v>
      </c>
      <c r="G258" t="s">
        <v>127</v>
      </c>
      <c r="I258" s="18">
        <v>5</v>
      </c>
      <c r="J258">
        <v>53.7</v>
      </c>
      <c r="K258">
        <v>0.01</v>
      </c>
      <c r="L258">
        <v>19.600000000000001</v>
      </c>
      <c r="M258">
        <v>0.7</v>
      </c>
      <c r="N258">
        <v>1.49</v>
      </c>
      <c r="O258">
        <v>0</v>
      </c>
      <c r="P258">
        <v>0.37</v>
      </c>
      <c r="Q258">
        <v>0</v>
      </c>
      <c r="R258">
        <v>0.04</v>
      </c>
      <c r="S258">
        <v>1.7</v>
      </c>
      <c r="T258">
        <v>5.27</v>
      </c>
      <c r="U258">
        <v>0.34</v>
      </c>
      <c r="V258">
        <v>10.87</v>
      </c>
      <c r="W258">
        <v>8.2100000000000009</v>
      </c>
      <c r="X258" s="19">
        <f t="shared" si="30"/>
        <v>-3.4641350210970465</v>
      </c>
      <c r="Y258" s="19">
        <f t="shared" si="32"/>
        <v>98.835864978902961</v>
      </c>
      <c r="Z258" s="21"/>
      <c r="AA258" s="22">
        <v>7.2733733042470741</v>
      </c>
      <c r="AB258" s="22">
        <v>1.018461783279295E-3</v>
      </c>
      <c r="AC258" s="22">
        <v>3.1285835446973471</v>
      </c>
      <c r="AD258" s="22">
        <v>7.9279843477816248E-2</v>
      </c>
      <c r="AE258" s="22">
        <v>0.1709175271513721</v>
      </c>
      <c r="AF258" s="22">
        <v>0</v>
      </c>
      <c r="AG258" s="22">
        <v>3.698868022000712E-2</v>
      </c>
      <c r="AH258" s="22">
        <v>0</v>
      </c>
      <c r="AI258" s="22">
        <v>2.1232901887544859E-3</v>
      </c>
      <c r="AJ258" s="22">
        <v>9.8181450690437627E-2</v>
      </c>
      <c r="AK258" s="22">
        <v>2.8704602307279958</v>
      </c>
      <c r="AL258" s="22">
        <v>8.9278905468103686E-2</v>
      </c>
      <c r="AM258" s="22">
        <v>1.8780197426353509</v>
      </c>
      <c r="AN258" s="22">
        <v>3.516260748072467</v>
      </c>
      <c r="AP258" s="23">
        <f t="shared" si="28"/>
        <v>5.5606215923048943</v>
      </c>
      <c r="AR258">
        <f t="shared" si="31"/>
        <v>5.8613</v>
      </c>
    </row>
    <row r="259" spans="1:44" x14ac:dyDescent="0.25">
      <c r="A259" t="s">
        <v>137</v>
      </c>
      <c r="B259" s="18" t="s">
        <v>138</v>
      </c>
      <c r="C259" t="s">
        <v>142</v>
      </c>
      <c r="D259" s="2" t="s">
        <v>143</v>
      </c>
      <c r="E259" t="s">
        <v>140</v>
      </c>
      <c r="G259" t="s">
        <v>127</v>
      </c>
      <c r="I259" s="18">
        <v>5</v>
      </c>
      <c r="J259">
        <v>53.43</v>
      </c>
      <c r="K259">
        <v>0.02</v>
      </c>
      <c r="L259">
        <v>19.16</v>
      </c>
      <c r="M259">
        <v>0.98</v>
      </c>
      <c r="N259">
        <v>1.82</v>
      </c>
      <c r="O259">
        <v>0.01</v>
      </c>
      <c r="P259">
        <v>0.45</v>
      </c>
      <c r="Q259">
        <v>0</v>
      </c>
      <c r="R259">
        <v>0.02</v>
      </c>
      <c r="S259">
        <v>1.49</v>
      </c>
      <c r="T259">
        <v>5.22</v>
      </c>
      <c r="U259">
        <v>0.25</v>
      </c>
      <c r="V259">
        <v>11.06</v>
      </c>
      <c r="W259">
        <v>8.2799999999999994</v>
      </c>
      <c r="X259" s="19">
        <f t="shared" si="30"/>
        <v>-3.4936708860759489</v>
      </c>
      <c r="Y259" s="19">
        <f t="shared" si="32"/>
        <v>98.696329113924051</v>
      </c>
      <c r="Z259" s="21"/>
      <c r="AA259" s="22">
        <v>7.2743479679850171</v>
      </c>
      <c r="AB259" s="22">
        <v>2.0474911715469709E-3</v>
      </c>
      <c r="AC259" s="22">
        <v>3.0742168248945791</v>
      </c>
      <c r="AD259" s="22">
        <v>0.11156760870874802</v>
      </c>
      <c r="AE259" s="22">
        <v>0.20985485705104129</v>
      </c>
      <c r="AF259" s="22">
        <v>2.0294571964595332E-3</v>
      </c>
      <c r="AG259" s="22">
        <v>4.521962228069492E-2</v>
      </c>
      <c r="AH259" s="22">
        <v>0</v>
      </c>
      <c r="AI259" s="22">
        <v>1.067152932854553E-3</v>
      </c>
      <c r="AJ259" s="22">
        <v>8.6499599525847556E-2</v>
      </c>
      <c r="AK259" s="22">
        <v>2.8579769840912568</v>
      </c>
      <c r="AL259" s="22">
        <v>6.5986828253712076E-2</v>
      </c>
      <c r="AM259" s="22">
        <v>1.9207597275467396</v>
      </c>
      <c r="AN259" s="22">
        <v>3.56463902458598</v>
      </c>
      <c r="AP259" s="23">
        <f t="shared" si="28"/>
        <v>5.5772608133793451</v>
      </c>
      <c r="AR259">
        <f t="shared" si="31"/>
        <v>5.7832699999999999</v>
      </c>
    </row>
    <row r="260" spans="1:44" x14ac:dyDescent="0.25">
      <c r="A260" t="s">
        <v>137</v>
      </c>
      <c r="B260" s="18" t="s">
        <v>138</v>
      </c>
      <c r="C260" t="s">
        <v>144</v>
      </c>
      <c r="D260" s="2" t="s">
        <v>143</v>
      </c>
      <c r="E260" t="s">
        <v>140</v>
      </c>
      <c r="G260" t="s">
        <v>65</v>
      </c>
      <c r="I260" s="18">
        <v>5</v>
      </c>
      <c r="J260" s="19">
        <v>43.17</v>
      </c>
      <c r="K260" s="19">
        <v>0.09</v>
      </c>
      <c r="L260" s="19">
        <v>22.33</v>
      </c>
      <c r="M260" s="19">
        <v>12.54</v>
      </c>
      <c r="N260" s="19">
        <v>1.71</v>
      </c>
      <c r="O260" s="19">
        <v>0.12</v>
      </c>
      <c r="P260" s="19">
        <v>0.27</v>
      </c>
      <c r="Q260" s="19">
        <v>0.01</v>
      </c>
      <c r="R260" s="20">
        <v>0.76</v>
      </c>
      <c r="S260" s="19">
        <v>0.05</v>
      </c>
      <c r="T260" s="19">
        <v>3.23</v>
      </c>
      <c r="U260" s="19">
        <v>0.1</v>
      </c>
      <c r="V260" s="19">
        <v>10.45</v>
      </c>
      <c r="W260" s="19">
        <v>6.26</v>
      </c>
      <c r="X260" s="19">
        <f t="shared" si="30"/>
        <v>-2.6413502109704639</v>
      </c>
      <c r="Y260" s="19">
        <f t="shared" si="32"/>
        <v>98.448649789029545</v>
      </c>
      <c r="Z260" s="21"/>
      <c r="AA260" s="22">
        <v>6.2488644061986891</v>
      </c>
      <c r="AB260" s="22">
        <v>9.7959081980798762E-3</v>
      </c>
      <c r="AC260" s="22">
        <v>3.809235896875371</v>
      </c>
      <c r="AD260" s="22">
        <v>1.5178181451222978</v>
      </c>
      <c r="AE260" s="22">
        <v>0.20963022604320639</v>
      </c>
      <c r="AF260" s="22">
        <v>2.5892339743673887E-2</v>
      </c>
      <c r="AG260" s="22">
        <v>2.8846181757736442E-2</v>
      </c>
      <c r="AH260" s="22">
        <v>1.5507470776402403E-3</v>
      </c>
      <c r="AI260" s="22">
        <v>4.3114208119171001E-2</v>
      </c>
      <c r="AJ260" s="22">
        <v>3.0860857386112378E-3</v>
      </c>
      <c r="AK260" s="22">
        <v>1.8801863751568197</v>
      </c>
      <c r="AL260" s="22">
        <v>2.8062567316574596E-2</v>
      </c>
      <c r="AM260" s="22">
        <v>1.9294981197281862</v>
      </c>
      <c r="AN260" s="22">
        <v>2.8652974193370784</v>
      </c>
      <c r="AP260" s="23">
        <f t="shared" si="28"/>
        <v>5.7318202261735145</v>
      </c>
      <c r="AR260">
        <f t="shared" si="31"/>
        <v>2.81813</v>
      </c>
    </row>
    <row r="261" spans="1:44" x14ac:dyDescent="0.25">
      <c r="A261" t="s">
        <v>137</v>
      </c>
      <c r="B261" s="18" t="s">
        <v>138</v>
      </c>
      <c r="C261" t="s">
        <v>144</v>
      </c>
      <c r="D261" s="2" t="s">
        <v>145</v>
      </c>
      <c r="E261" t="s">
        <v>140</v>
      </c>
      <c r="G261" t="s">
        <v>65</v>
      </c>
      <c r="I261" s="18">
        <v>5</v>
      </c>
      <c r="J261" s="19">
        <v>46.99</v>
      </c>
      <c r="K261" s="19">
        <v>0.05</v>
      </c>
      <c r="L261" s="19">
        <v>20.440000000000001</v>
      </c>
      <c r="M261" s="19">
        <v>9.94</v>
      </c>
      <c r="N261" s="19">
        <v>1.37</v>
      </c>
      <c r="O261" s="19">
        <v>0.11</v>
      </c>
      <c r="P261" s="19">
        <v>0.13</v>
      </c>
      <c r="Q261" s="19">
        <v>0.01</v>
      </c>
      <c r="R261" s="20">
        <v>0.85</v>
      </c>
      <c r="S261" s="19">
        <v>0.05</v>
      </c>
      <c r="T261" s="19">
        <v>3.62</v>
      </c>
      <c r="U261" s="19">
        <v>0.12</v>
      </c>
      <c r="V261" s="19">
        <v>10.4</v>
      </c>
      <c r="W261" s="19">
        <v>7.45</v>
      </c>
      <c r="X261" s="19">
        <f t="shared" si="30"/>
        <v>-3.1434599156118144</v>
      </c>
      <c r="Y261" s="19">
        <f t="shared" si="32"/>
        <v>98.386540084388201</v>
      </c>
      <c r="Z261" s="21"/>
      <c r="AA261" s="22">
        <v>6.6924704337295955</v>
      </c>
      <c r="AB261" s="22">
        <v>5.3546879286817889E-3</v>
      </c>
      <c r="AC261" s="22">
        <v>3.4307731341130778</v>
      </c>
      <c r="AD261" s="22">
        <v>1.1837787838793734</v>
      </c>
      <c r="AE261" s="22">
        <v>0.16524956434657309</v>
      </c>
      <c r="AF261" s="22">
        <v>2.3353108649142411E-2</v>
      </c>
      <c r="AG261" s="22">
        <v>1.3665637227326223E-2</v>
      </c>
      <c r="AH261" s="22">
        <v>1.5258187072099674E-3</v>
      </c>
      <c r="AI261" s="22">
        <v>4.7444700675332505E-2</v>
      </c>
      <c r="AJ261" s="22">
        <v>3.0364766891531223E-3</v>
      </c>
      <c r="AK261" s="22">
        <v>2.0733322986828155</v>
      </c>
      <c r="AL261" s="22">
        <v>3.3133751442530487E-2</v>
      </c>
      <c r="AM261" s="22">
        <v>1.889397656567906</v>
      </c>
      <c r="AN261" s="22">
        <v>3.3551629084078716</v>
      </c>
      <c r="AP261" s="23">
        <f t="shared" si="28"/>
        <v>5.5895034672637962</v>
      </c>
      <c r="AR261">
        <f t="shared" si="31"/>
        <v>3.92211</v>
      </c>
    </row>
    <row r="262" spans="1:44" x14ac:dyDescent="0.25">
      <c r="A262" t="s">
        <v>137</v>
      </c>
      <c r="B262" s="18" t="s">
        <v>138</v>
      </c>
      <c r="C262" t="s">
        <v>144</v>
      </c>
      <c r="D262" s="2" t="s">
        <v>145</v>
      </c>
      <c r="E262" t="s">
        <v>140</v>
      </c>
      <c r="G262" t="s">
        <v>65</v>
      </c>
      <c r="I262" s="18">
        <v>5</v>
      </c>
      <c r="J262" s="19">
        <v>43.46</v>
      </c>
      <c r="K262" s="19">
        <v>7.0000000000000007E-2</v>
      </c>
      <c r="L262" s="19">
        <v>22.14</v>
      </c>
      <c r="M262" s="19">
        <v>12.33</v>
      </c>
      <c r="N262" s="19">
        <v>1.66</v>
      </c>
      <c r="O262" s="19">
        <v>0.12</v>
      </c>
      <c r="P262" s="19">
        <v>0.24</v>
      </c>
      <c r="Q262" s="19">
        <v>0.01</v>
      </c>
      <c r="R262" s="20">
        <v>0.77</v>
      </c>
      <c r="S262" s="19">
        <v>0.03</v>
      </c>
      <c r="T262" s="19">
        <v>3.4</v>
      </c>
      <c r="U262" s="19">
        <v>0.09</v>
      </c>
      <c r="V262" s="19">
        <v>10.27</v>
      </c>
      <c r="W262" s="19">
        <v>6.37</v>
      </c>
      <c r="X262" s="19">
        <f t="shared" si="30"/>
        <v>-2.6877637130801686</v>
      </c>
      <c r="Y262" s="19">
        <f t="shared" si="32"/>
        <v>98.272236286919835</v>
      </c>
      <c r="Z262" s="21"/>
      <c r="AA262" s="22">
        <v>6.2828677031378302</v>
      </c>
      <c r="AB262" s="22">
        <v>7.6093818412904706E-3</v>
      </c>
      <c r="AC262" s="22">
        <v>3.7720366378683701</v>
      </c>
      <c r="AD262" s="22">
        <v>1.4905083766653962</v>
      </c>
      <c r="AE262" s="22">
        <v>0.20324273050419273</v>
      </c>
      <c r="AF262" s="22">
        <v>2.5859518703561422E-2</v>
      </c>
      <c r="AG262" s="22">
        <v>2.5608547944644795E-2</v>
      </c>
      <c r="AH262" s="22">
        <v>1.5487813560197386E-3</v>
      </c>
      <c r="AI262" s="22">
        <v>4.362612981285189E-2</v>
      </c>
      <c r="AJ262" s="22">
        <v>1.8493042962154777E-3</v>
      </c>
      <c r="AK262" s="22">
        <v>1.9766347972891272</v>
      </c>
      <c r="AL262" s="22">
        <v>2.5224295773161744E-2</v>
      </c>
      <c r="AM262" s="22">
        <v>1.8938590493337109</v>
      </c>
      <c r="AN262" s="22">
        <v>2.9119502331494149</v>
      </c>
      <c r="AP262" s="23">
        <f t="shared" si="28"/>
        <v>5.7859164753104331</v>
      </c>
      <c r="AR262">
        <f t="shared" si="31"/>
        <v>2.9019399999999997</v>
      </c>
    </row>
    <row r="263" spans="1:44" x14ac:dyDescent="0.25">
      <c r="A263" t="s">
        <v>137</v>
      </c>
      <c r="B263" s="18" t="s">
        <v>138</v>
      </c>
      <c r="C263" t="s">
        <v>144</v>
      </c>
      <c r="D263" s="2" t="s">
        <v>145</v>
      </c>
      <c r="E263" t="s">
        <v>140</v>
      </c>
      <c r="G263" t="s">
        <v>65</v>
      </c>
      <c r="I263" s="18">
        <v>5</v>
      </c>
      <c r="J263" s="19">
        <v>45.02</v>
      </c>
      <c r="K263" s="19">
        <v>0.04</v>
      </c>
      <c r="L263" s="19">
        <v>21.17</v>
      </c>
      <c r="M263" s="19">
        <v>11.06</v>
      </c>
      <c r="N263" s="19">
        <v>1.48</v>
      </c>
      <c r="O263" s="19">
        <v>0.12</v>
      </c>
      <c r="P263" s="19">
        <v>0.25</v>
      </c>
      <c r="Q263" s="19">
        <v>0.01</v>
      </c>
      <c r="R263" s="20">
        <v>0.86</v>
      </c>
      <c r="S263" s="19">
        <v>0.03</v>
      </c>
      <c r="T263" s="19">
        <v>3.21</v>
      </c>
      <c r="U263" s="19">
        <v>0.14000000000000001</v>
      </c>
      <c r="V263" s="19">
        <v>10.14</v>
      </c>
      <c r="W263" s="19">
        <v>6.96</v>
      </c>
      <c r="X263" s="19">
        <f t="shared" si="30"/>
        <v>-2.9367088607594933</v>
      </c>
      <c r="Y263" s="19">
        <f t="shared" si="32"/>
        <v>97.553291139240514</v>
      </c>
      <c r="Z263" s="21"/>
      <c r="AA263" s="22">
        <v>6.5174037987374955</v>
      </c>
      <c r="AB263" s="22">
        <v>4.3542391141764688E-3</v>
      </c>
      <c r="AC263" s="22">
        <v>3.6117700272482138</v>
      </c>
      <c r="AD263" s="22">
        <v>1.338836109868845</v>
      </c>
      <c r="AE263" s="22">
        <v>0.18145527337524522</v>
      </c>
      <c r="AF263" s="22">
        <v>2.5895326030718261E-2</v>
      </c>
      <c r="AG263" s="22">
        <v>2.6712508079138501E-2</v>
      </c>
      <c r="AH263" s="22">
        <v>1.5509259326974851E-3</v>
      </c>
      <c r="AI263" s="22">
        <v>4.8792757092550855E-2</v>
      </c>
      <c r="AJ263" s="22">
        <v>1.8518650029597224E-3</v>
      </c>
      <c r="AK263" s="22">
        <v>1.8687598623910084</v>
      </c>
      <c r="AL263" s="22">
        <v>3.9292125468843163E-2</v>
      </c>
      <c r="AM263" s="22">
        <v>1.8724753561349134</v>
      </c>
      <c r="AN263" s="22">
        <v>3.1860655109868299</v>
      </c>
      <c r="AP263" s="23">
        <f t="shared" si="28"/>
        <v>5.5767380707775409</v>
      </c>
      <c r="AR263">
        <f t="shared" si="31"/>
        <v>3.352780000000001</v>
      </c>
    </row>
    <row r="264" spans="1:44" x14ac:dyDescent="0.25">
      <c r="T264" s="20"/>
      <c r="U264" s="19"/>
      <c r="Z264" s="21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P264" s="23"/>
    </row>
    <row r="265" spans="1:44" x14ac:dyDescent="0.25">
      <c r="T265" s="20"/>
      <c r="U265" s="19"/>
      <c r="Z265" s="21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P265" s="23"/>
    </row>
    <row r="266" spans="1:44" x14ac:dyDescent="0.25">
      <c r="A266" t="s">
        <v>146</v>
      </c>
      <c r="B266" s="18" t="s">
        <v>147</v>
      </c>
      <c r="C266" t="s">
        <v>48</v>
      </c>
      <c r="D266" s="2" t="s">
        <v>148</v>
      </c>
      <c r="E266" t="s">
        <v>149</v>
      </c>
      <c r="G266" t="s">
        <v>127</v>
      </c>
      <c r="I266" s="18">
        <v>5</v>
      </c>
      <c r="J266">
        <v>52.86</v>
      </c>
      <c r="K266">
        <v>0.04</v>
      </c>
      <c r="L266">
        <v>23.28</v>
      </c>
      <c r="M266">
        <v>0.69</v>
      </c>
      <c r="N266">
        <v>0.19</v>
      </c>
      <c r="O266">
        <v>0.03</v>
      </c>
      <c r="P266">
        <v>7.0000000000000007E-2</v>
      </c>
      <c r="Q266">
        <v>0.01</v>
      </c>
      <c r="R266">
        <v>0.21</v>
      </c>
      <c r="S266">
        <v>1.75</v>
      </c>
      <c r="T266">
        <v>6.31</v>
      </c>
      <c r="U266">
        <v>0.28000000000000003</v>
      </c>
      <c r="V266">
        <v>10.44</v>
      </c>
      <c r="W266">
        <v>7.8</v>
      </c>
      <c r="X266" s="19">
        <f t="shared" si="30"/>
        <v>-3.2911392405063289</v>
      </c>
      <c r="Y266" s="19">
        <f t="shared" si="32"/>
        <v>100.66886075949367</v>
      </c>
      <c r="Z266" s="21"/>
      <c r="AA266" s="22">
        <v>6.9265751113988934</v>
      </c>
      <c r="AB266" s="22">
        <v>3.9412549142050484E-3</v>
      </c>
      <c r="AC266" s="22">
        <v>3.5950460527536356</v>
      </c>
      <c r="AD266" s="22">
        <v>7.5603801209129601E-2</v>
      </c>
      <c r="AE266" s="22">
        <v>2.1085491560666351E-2</v>
      </c>
      <c r="AF266" s="22">
        <v>5.8598114559915019E-3</v>
      </c>
      <c r="AG266" s="22">
        <v>6.7700978916304779E-3</v>
      </c>
      <c r="AH266" s="22">
        <v>1.4038260861491769E-3</v>
      </c>
      <c r="AI266" s="22">
        <v>1.0784461220718605E-2</v>
      </c>
      <c r="AJ266" s="22">
        <v>9.7779625333342945E-2</v>
      </c>
      <c r="AK266" s="22">
        <v>3.3250645060907713</v>
      </c>
      <c r="AL266" s="22">
        <v>7.1130812310902999E-2</v>
      </c>
      <c r="AM266" s="22">
        <v>1.7450219926823918</v>
      </c>
      <c r="AN266" s="22">
        <v>3.2319327468827241</v>
      </c>
      <c r="AP266" s="23">
        <f t="shared" si="28"/>
        <v>5.9613499533610721</v>
      </c>
      <c r="AR266">
        <f t="shared" ref="AR266:AR297" si="33">0.289*J266-9.658</f>
        <v>5.6185399999999994</v>
      </c>
    </row>
    <row r="267" spans="1:44" x14ac:dyDescent="0.25">
      <c r="A267" t="s">
        <v>146</v>
      </c>
      <c r="B267" s="18" t="s">
        <v>147</v>
      </c>
      <c r="C267" t="s">
        <v>48</v>
      </c>
      <c r="D267" s="2" t="s">
        <v>150</v>
      </c>
      <c r="E267" t="s">
        <v>149</v>
      </c>
      <c r="G267" t="s">
        <v>127</v>
      </c>
      <c r="I267" s="18">
        <v>5</v>
      </c>
      <c r="J267">
        <v>52.87</v>
      </c>
      <c r="K267">
        <v>0.03</v>
      </c>
      <c r="L267">
        <v>23.6</v>
      </c>
      <c r="M267">
        <v>0.72</v>
      </c>
      <c r="N267">
        <v>0.19</v>
      </c>
      <c r="O267">
        <v>0.03</v>
      </c>
      <c r="P267">
        <v>0.05</v>
      </c>
      <c r="Q267">
        <v>0</v>
      </c>
      <c r="R267">
        <v>0.18</v>
      </c>
      <c r="S267">
        <v>1.73</v>
      </c>
      <c r="T267">
        <v>6.56</v>
      </c>
      <c r="U267">
        <v>0.34</v>
      </c>
      <c r="V267">
        <v>10.42</v>
      </c>
      <c r="W267">
        <v>7.93</v>
      </c>
      <c r="X267" s="19">
        <f t="shared" si="30"/>
        <v>-3.3459915611814344</v>
      </c>
      <c r="Y267" s="19">
        <f t="shared" si="32"/>
        <v>101.30400843881857</v>
      </c>
      <c r="Z267" s="21"/>
      <c r="AA267" s="22">
        <v>6.8829359371353194</v>
      </c>
      <c r="AB267" s="22">
        <v>2.9367624352392208E-3</v>
      </c>
      <c r="AC267" s="22">
        <v>3.6208164759935175</v>
      </c>
      <c r="AD267" s="22">
        <v>7.8379062572230068E-2</v>
      </c>
      <c r="AE267" s="22">
        <v>2.0948684582918251E-2</v>
      </c>
      <c r="AF267" s="22">
        <v>5.8217918019008493E-3</v>
      </c>
      <c r="AG267" s="22">
        <v>4.8044086522443441E-3</v>
      </c>
      <c r="AH267" s="22">
        <v>0</v>
      </c>
      <c r="AI267" s="22">
        <v>9.1838480851512208E-3</v>
      </c>
      <c r="AJ267" s="22">
        <v>9.6034980159879782E-2</v>
      </c>
      <c r="AK267" s="22">
        <v>3.4343739621955072</v>
      </c>
      <c r="AL267" s="22">
        <v>8.5812722723145843E-2</v>
      </c>
      <c r="AM267" s="22">
        <v>1.7303786691846392</v>
      </c>
      <c r="AN267" s="22">
        <v>3.2644793619379247</v>
      </c>
      <c r="AP267" s="23">
        <f t="shared" si="28"/>
        <v>6.0510170853688798</v>
      </c>
      <c r="AR267">
        <f t="shared" si="33"/>
        <v>5.6214299999999984</v>
      </c>
    </row>
    <row r="268" spans="1:44" x14ac:dyDescent="0.25">
      <c r="A268" t="s">
        <v>146</v>
      </c>
      <c r="B268" s="18" t="s">
        <v>147</v>
      </c>
      <c r="C268" t="s">
        <v>48</v>
      </c>
      <c r="D268" s="2" t="s">
        <v>151</v>
      </c>
      <c r="E268" t="s">
        <v>149</v>
      </c>
      <c r="G268" t="s">
        <v>127</v>
      </c>
      <c r="I268" s="18">
        <v>2</v>
      </c>
      <c r="J268">
        <v>53.01</v>
      </c>
      <c r="K268">
        <v>0</v>
      </c>
      <c r="L268">
        <v>23.64</v>
      </c>
      <c r="M268">
        <v>0.52</v>
      </c>
      <c r="N268">
        <v>0.17</v>
      </c>
      <c r="O268">
        <v>0.03</v>
      </c>
      <c r="P268">
        <v>0.05</v>
      </c>
      <c r="Q268">
        <v>0</v>
      </c>
      <c r="R268">
        <v>0.22</v>
      </c>
      <c r="S268">
        <v>1.95</v>
      </c>
      <c r="T268">
        <v>6.42</v>
      </c>
      <c r="U268">
        <v>0.25</v>
      </c>
      <c r="V268">
        <v>10.55</v>
      </c>
      <c r="W268">
        <v>7.67</v>
      </c>
      <c r="X268" s="19">
        <f t="shared" si="30"/>
        <v>-3.2362869198312234</v>
      </c>
      <c r="Y268" s="19">
        <f t="shared" si="32"/>
        <v>101.24371308016877</v>
      </c>
      <c r="Z268" s="21"/>
      <c r="AA268" s="22">
        <v>6.9050024955531635</v>
      </c>
      <c r="AB268" s="22">
        <v>0</v>
      </c>
      <c r="AC268" s="22">
        <v>3.62897186116545</v>
      </c>
      <c r="AD268" s="22">
        <v>5.6638602730797044E-2</v>
      </c>
      <c r="AE268" s="22">
        <v>1.8753990724971276E-2</v>
      </c>
      <c r="AF268" s="22">
        <v>5.8250316426780892E-3</v>
      </c>
      <c r="AG268" s="22">
        <v>4.8070823169152413E-3</v>
      </c>
      <c r="AH268" s="22">
        <v>0</v>
      </c>
      <c r="AI268" s="22">
        <v>1.1230949788821675E-2</v>
      </c>
      <c r="AJ268" s="22">
        <v>0.10830776098849627</v>
      </c>
      <c r="AK268" s="22">
        <v>3.3629498444874195</v>
      </c>
      <c r="AL268" s="22">
        <v>6.3132704194401534E-2</v>
      </c>
      <c r="AM268" s="22">
        <v>1.752941860423483</v>
      </c>
      <c r="AN268" s="22">
        <v>3.1592043785033983</v>
      </c>
      <c r="AP268" s="23">
        <f t="shared" si="28"/>
        <v>5.9829489086213918</v>
      </c>
      <c r="AR268">
        <f t="shared" si="33"/>
        <v>5.6618899999999996</v>
      </c>
    </row>
    <row r="269" spans="1:44" x14ac:dyDescent="0.25">
      <c r="A269" t="s">
        <v>146</v>
      </c>
      <c r="B269" s="18" t="s">
        <v>147</v>
      </c>
      <c r="C269" t="s">
        <v>48</v>
      </c>
      <c r="D269" s="2" t="s">
        <v>152</v>
      </c>
      <c r="E269" t="s">
        <v>149</v>
      </c>
      <c r="G269" t="s">
        <v>127</v>
      </c>
      <c r="I269" s="18">
        <v>3</v>
      </c>
      <c r="J269">
        <v>53.36</v>
      </c>
      <c r="K269">
        <v>0.03</v>
      </c>
      <c r="L269">
        <v>23.33</v>
      </c>
      <c r="M269">
        <v>0.48</v>
      </c>
      <c r="N269">
        <v>0.17</v>
      </c>
      <c r="O269">
        <v>0.04</v>
      </c>
      <c r="P269">
        <v>0.08</v>
      </c>
      <c r="Q269">
        <v>0</v>
      </c>
      <c r="R269">
        <v>0.12</v>
      </c>
      <c r="S269">
        <v>1.72</v>
      </c>
      <c r="T269">
        <v>6.46</v>
      </c>
      <c r="U269">
        <v>0.34</v>
      </c>
      <c r="V269">
        <v>10.58</v>
      </c>
      <c r="W269">
        <v>7.93</v>
      </c>
      <c r="X269" s="19">
        <f t="shared" si="30"/>
        <v>-3.3459915611814344</v>
      </c>
      <c r="Y269" s="19">
        <f t="shared" si="32"/>
        <v>101.29400843881858</v>
      </c>
      <c r="Z269" s="21"/>
      <c r="AA269" s="22">
        <v>6.9391016125625393</v>
      </c>
      <c r="AB269" s="22">
        <v>2.9335387249623123E-3</v>
      </c>
      <c r="AC269" s="22">
        <v>3.5754627503755216</v>
      </c>
      <c r="AD269" s="22">
        <v>5.2195350118188176E-2</v>
      </c>
      <c r="AE269" s="22">
        <v>1.8722984917377637E-2</v>
      </c>
      <c r="AF269" s="22">
        <v>7.7538682255961222E-3</v>
      </c>
      <c r="AG269" s="22">
        <v>7.678615696133948E-3</v>
      </c>
      <c r="AH269" s="22">
        <v>0</v>
      </c>
      <c r="AI269" s="22">
        <v>6.1158445955509129E-3</v>
      </c>
      <c r="AJ269" s="22">
        <v>9.5375055569936279E-2</v>
      </c>
      <c r="AK269" s="22">
        <v>3.3783082263368973</v>
      </c>
      <c r="AL269" s="22">
        <v>8.5718525333253942E-2</v>
      </c>
      <c r="AM269" s="22">
        <v>1.7550201647820887</v>
      </c>
      <c r="AN269" s="22">
        <v>3.2608959138722731</v>
      </c>
      <c r="AP269" s="23">
        <f t="shared" si="28"/>
        <v>5.9821569469572182</v>
      </c>
      <c r="AR269">
        <f t="shared" si="33"/>
        <v>5.7630399999999984</v>
      </c>
    </row>
    <row r="270" spans="1:44" x14ac:dyDescent="0.25">
      <c r="A270" t="s">
        <v>146</v>
      </c>
      <c r="B270" s="18" t="s">
        <v>147</v>
      </c>
      <c r="C270" t="s">
        <v>48</v>
      </c>
      <c r="D270" s="2" t="s">
        <v>153</v>
      </c>
      <c r="E270" t="s">
        <v>149</v>
      </c>
      <c r="G270" t="s">
        <v>127</v>
      </c>
      <c r="I270" s="18">
        <v>5</v>
      </c>
      <c r="J270">
        <v>52.93</v>
      </c>
      <c r="K270">
        <v>0.02</v>
      </c>
      <c r="L270">
        <v>23.48</v>
      </c>
      <c r="M270">
        <v>0.53</v>
      </c>
      <c r="N270">
        <v>0.16</v>
      </c>
      <c r="O270">
        <v>0.06</v>
      </c>
      <c r="P270">
        <v>7.0000000000000007E-2</v>
      </c>
      <c r="Q270">
        <v>0.01</v>
      </c>
      <c r="R270">
        <v>0.19</v>
      </c>
      <c r="S270">
        <v>1.94</v>
      </c>
      <c r="T270">
        <v>6.48</v>
      </c>
      <c r="U270">
        <v>0.23</v>
      </c>
      <c r="V270">
        <v>10.67</v>
      </c>
      <c r="W270">
        <v>7.58</v>
      </c>
      <c r="X270" s="19">
        <f t="shared" si="30"/>
        <v>-3.1983122362869199</v>
      </c>
      <c r="Y270" s="19">
        <f t="shared" si="32"/>
        <v>101.15168776371308</v>
      </c>
      <c r="Z270" s="21"/>
      <c r="AA270" s="22">
        <v>6.9021279339127997</v>
      </c>
      <c r="AB270" s="22">
        <v>1.9610752164439492E-3</v>
      </c>
      <c r="AC270" s="22">
        <v>3.608355317732546</v>
      </c>
      <c r="AD270" s="22">
        <v>5.7790989694329803E-2</v>
      </c>
      <c r="AE270" s="22">
        <v>1.7670133610811562E-2</v>
      </c>
      <c r="AF270" s="22">
        <v>1.166281427568824E-2</v>
      </c>
      <c r="AG270" s="22">
        <v>6.7372811336431256E-3</v>
      </c>
      <c r="AH270" s="22">
        <v>1.3970213070067005E-3</v>
      </c>
      <c r="AI270" s="22">
        <v>9.710072687813303E-3</v>
      </c>
      <c r="AJ270" s="22">
        <v>0.10787027146916635</v>
      </c>
      <c r="AK270" s="22">
        <v>3.3980944292646842</v>
      </c>
      <c r="AL270" s="22">
        <v>5.8145658684398929E-2</v>
      </c>
      <c r="AM270" s="22">
        <v>1.7748209527607319</v>
      </c>
      <c r="AN270" s="22">
        <v>3.1255513585198589</v>
      </c>
      <c r="AP270" s="23">
        <f t="shared" si="28"/>
        <v>6.0057969961479536</v>
      </c>
      <c r="AR270">
        <f t="shared" si="33"/>
        <v>5.6387699999999992</v>
      </c>
    </row>
    <row r="271" spans="1:44" x14ac:dyDescent="0.25">
      <c r="A271" t="s">
        <v>146</v>
      </c>
      <c r="B271" s="18" t="s">
        <v>147</v>
      </c>
      <c r="C271" t="s">
        <v>48</v>
      </c>
      <c r="D271" s="2" t="s">
        <v>154</v>
      </c>
      <c r="E271" t="s">
        <v>149</v>
      </c>
      <c r="G271" t="s">
        <v>127</v>
      </c>
      <c r="I271" s="18">
        <v>5</v>
      </c>
      <c r="J271">
        <v>53.92</v>
      </c>
      <c r="K271">
        <v>0.02</v>
      </c>
      <c r="L271">
        <v>22.8</v>
      </c>
      <c r="M271">
        <v>0.3</v>
      </c>
      <c r="N271">
        <v>0.13</v>
      </c>
      <c r="O271">
        <v>0.03</v>
      </c>
      <c r="P271">
        <v>0.08</v>
      </c>
      <c r="Q271">
        <v>0</v>
      </c>
      <c r="R271">
        <v>0.12</v>
      </c>
      <c r="S271">
        <v>1.67</v>
      </c>
      <c r="T271">
        <v>6.44</v>
      </c>
      <c r="U271">
        <v>0.33</v>
      </c>
      <c r="V271">
        <v>10.53</v>
      </c>
      <c r="W271">
        <v>8.2200000000000006</v>
      </c>
      <c r="X271" s="19">
        <f t="shared" si="30"/>
        <v>-3.4683544303797471</v>
      </c>
      <c r="Y271" s="19">
        <f t="shared" si="32"/>
        <v>101.12164556962026</v>
      </c>
      <c r="Z271" s="21"/>
      <c r="AA271" s="22">
        <v>7.0170566640701821</v>
      </c>
      <c r="AB271" s="22">
        <v>1.9571235389625411E-3</v>
      </c>
      <c r="AC271" s="22">
        <v>3.4967939323252657</v>
      </c>
      <c r="AD271" s="22">
        <v>3.264596466870711E-2</v>
      </c>
      <c r="AE271" s="22">
        <v>1.4328053424868844E-2</v>
      </c>
      <c r="AF271" s="22">
        <v>5.819656522631448E-3</v>
      </c>
      <c r="AG271" s="22">
        <v>7.6842344355335154E-3</v>
      </c>
      <c r="AH271" s="22">
        <v>0</v>
      </c>
      <c r="AI271" s="22">
        <v>6.1203197950335424E-3</v>
      </c>
      <c r="AJ271" s="22">
        <v>9.267028572547506E-2</v>
      </c>
      <c r="AK271" s="22">
        <v>3.3703134528594689</v>
      </c>
      <c r="AL271" s="22">
        <v>8.3258270977452933E-2</v>
      </c>
      <c r="AM271" s="22">
        <v>1.7480042655366419</v>
      </c>
      <c r="AN271" s="22">
        <v>3.3826202201914204</v>
      </c>
      <c r="AP271" s="23">
        <f t="shared" si="28"/>
        <v>5.9465990818456174</v>
      </c>
      <c r="AR271">
        <f t="shared" si="33"/>
        <v>5.9248799999999999</v>
      </c>
    </row>
    <row r="272" spans="1:44" x14ac:dyDescent="0.25">
      <c r="A272" t="s">
        <v>146</v>
      </c>
      <c r="B272" s="18" t="s">
        <v>147</v>
      </c>
      <c r="C272" t="s">
        <v>48</v>
      </c>
      <c r="D272" s="2" t="s">
        <v>155</v>
      </c>
      <c r="E272" t="s">
        <v>149</v>
      </c>
      <c r="G272" t="s">
        <v>127</v>
      </c>
      <c r="I272" s="18">
        <v>5</v>
      </c>
      <c r="J272">
        <v>53.23</v>
      </c>
      <c r="K272">
        <v>0.04</v>
      </c>
      <c r="L272">
        <v>23.64</v>
      </c>
      <c r="M272">
        <v>0.25</v>
      </c>
      <c r="N272">
        <v>0.1</v>
      </c>
      <c r="O272">
        <v>0.02</v>
      </c>
      <c r="P272">
        <v>0.03</v>
      </c>
      <c r="Q272">
        <v>0</v>
      </c>
      <c r="R272">
        <v>7.0000000000000007E-2</v>
      </c>
      <c r="S272">
        <v>1.61</v>
      </c>
      <c r="T272">
        <v>6.85</v>
      </c>
      <c r="U272">
        <v>0.35</v>
      </c>
      <c r="V272">
        <v>10.48</v>
      </c>
      <c r="W272">
        <v>8.08</v>
      </c>
      <c r="X272" s="19">
        <f t="shared" si="30"/>
        <v>-3.4092827004219406</v>
      </c>
      <c r="Y272" s="19">
        <f t="shared" si="32"/>
        <v>101.34071729957803</v>
      </c>
      <c r="Z272" s="21"/>
      <c r="AA272" s="22">
        <v>6.8952157006365908</v>
      </c>
      <c r="AB272" s="22">
        <v>3.8961397528824086E-3</v>
      </c>
      <c r="AC272" s="22">
        <v>3.6088510328929959</v>
      </c>
      <c r="AD272" s="22">
        <v>2.7079120237935322E-2</v>
      </c>
      <c r="AE272" s="22">
        <v>1.0970593679704837E-2</v>
      </c>
      <c r="AF272" s="22">
        <v>3.8618231764707169E-3</v>
      </c>
      <c r="AG272" s="22">
        <v>2.8682576743424854E-3</v>
      </c>
      <c r="AH272" s="22">
        <v>0</v>
      </c>
      <c r="AI272" s="22">
        <v>3.5536708476632929E-3</v>
      </c>
      <c r="AJ272" s="22">
        <v>8.8927523362498262E-2</v>
      </c>
      <c r="AK272" s="22">
        <v>3.5682994123976495</v>
      </c>
      <c r="AL272" s="22">
        <v>8.7895731033685517E-2</v>
      </c>
      <c r="AM272" s="22">
        <v>1.7316562708893792</v>
      </c>
      <c r="AN272" s="22">
        <v>3.3096271780827102</v>
      </c>
      <c r="AP272" s="23">
        <f t="shared" si="28"/>
        <v>6.1210420804485732</v>
      </c>
      <c r="AR272">
        <f t="shared" si="33"/>
        <v>5.7254699999999978</v>
      </c>
    </row>
    <row r="273" spans="1:44" x14ac:dyDescent="0.25">
      <c r="A273" t="s">
        <v>146</v>
      </c>
      <c r="B273" s="18" t="s">
        <v>147</v>
      </c>
      <c r="C273" t="s">
        <v>48</v>
      </c>
      <c r="D273" s="2" t="s">
        <v>156</v>
      </c>
      <c r="E273" t="s">
        <v>149</v>
      </c>
      <c r="G273" t="s">
        <v>127</v>
      </c>
      <c r="I273" s="18">
        <v>5</v>
      </c>
      <c r="J273">
        <v>53.34</v>
      </c>
      <c r="K273">
        <v>0</v>
      </c>
      <c r="L273">
        <v>23.35</v>
      </c>
      <c r="M273">
        <v>0.28999999999999998</v>
      </c>
      <c r="N273">
        <v>0.13</v>
      </c>
      <c r="O273">
        <v>0.02</v>
      </c>
      <c r="P273">
        <v>7.0000000000000007E-2</v>
      </c>
      <c r="Q273">
        <v>0.01</v>
      </c>
      <c r="R273">
        <v>0.11</v>
      </c>
      <c r="S273">
        <v>1.65</v>
      </c>
      <c r="T273">
        <v>6.49</v>
      </c>
      <c r="U273">
        <v>0.35</v>
      </c>
      <c r="V273">
        <v>10.56</v>
      </c>
      <c r="W273">
        <v>7.95</v>
      </c>
      <c r="X273" s="19">
        <f t="shared" si="30"/>
        <v>-3.3544303797468356</v>
      </c>
      <c r="Y273" s="19">
        <f t="shared" si="32"/>
        <v>100.96556962025316</v>
      </c>
      <c r="Z273" s="21"/>
      <c r="AA273" s="22">
        <v>6.946048374432042</v>
      </c>
      <c r="AB273" s="22">
        <v>0</v>
      </c>
      <c r="AC273" s="22">
        <v>3.5834534723994373</v>
      </c>
      <c r="AD273" s="22">
        <v>3.1578096067168104E-2</v>
      </c>
      <c r="AE273" s="22">
        <v>1.4337283878332522E-2</v>
      </c>
      <c r="AF273" s="22">
        <v>3.8822704506175382E-3</v>
      </c>
      <c r="AG273" s="22">
        <v>6.7280366927824267E-3</v>
      </c>
      <c r="AH273" s="22">
        <v>1.3951044089884081E-3</v>
      </c>
      <c r="AI273" s="22">
        <v>5.6139074221576591E-3</v>
      </c>
      <c r="AJ273" s="22">
        <v>9.1619447248059163E-2</v>
      </c>
      <c r="AK273" s="22">
        <v>3.3986685716994236</v>
      </c>
      <c r="AL273" s="22">
        <v>8.8361114358259038E-2</v>
      </c>
      <c r="AM273" s="22">
        <v>1.7541136465055169</v>
      </c>
      <c r="AN273" s="22">
        <v>3.2736198383460842</v>
      </c>
      <c r="AP273" s="23">
        <f t="shared" si="28"/>
        <v>5.9860912100287926</v>
      </c>
      <c r="AR273">
        <f t="shared" si="33"/>
        <v>5.7572600000000005</v>
      </c>
    </row>
    <row r="274" spans="1:44" x14ac:dyDescent="0.25">
      <c r="A274" t="s">
        <v>146</v>
      </c>
      <c r="B274" s="18" t="s">
        <v>147</v>
      </c>
      <c r="C274" t="s">
        <v>48</v>
      </c>
      <c r="D274" s="2" t="s">
        <v>157</v>
      </c>
      <c r="E274" t="s">
        <v>149</v>
      </c>
      <c r="G274" t="s">
        <v>127</v>
      </c>
      <c r="I274" s="18">
        <v>5</v>
      </c>
      <c r="J274">
        <v>53.51</v>
      </c>
      <c r="K274">
        <v>0</v>
      </c>
      <c r="L274">
        <v>23.83</v>
      </c>
      <c r="M274">
        <v>0.27</v>
      </c>
      <c r="N274">
        <v>0.11</v>
      </c>
      <c r="O274">
        <v>0.02</v>
      </c>
      <c r="P274">
        <v>0.06</v>
      </c>
      <c r="Q274">
        <v>0.01</v>
      </c>
      <c r="R274">
        <v>0.09</v>
      </c>
      <c r="S274">
        <v>1.58</v>
      </c>
      <c r="T274">
        <v>6.51</v>
      </c>
      <c r="U274">
        <v>0.37</v>
      </c>
      <c r="V274">
        <v>10.5</v>
      </c>
      <c r="W274">
        <v>7.98</v>
      </c>
      <c r="X274" s="19">
        <f t="shared" si="30"/>
        <v>-3.3670886075949369</v>
      </c>
      <c r="Y274" s="19">
        <f t="shared" si="32"/>
        <v>101.47291139240508</v>
      </c>
      <c r="Z274" s="21"/>
      <c r="AA274" s="22">
        <v>6.9213941629050719</v>
      </c>
      <c r="AB274" s="22">
        <v>0</v>
      </c>
      <c r="AC274" s="22">
        <v>3.6325597507517702</v>
      </c>
      <c r="AD274" s="22">
        <v>2.9202870801789779E-2</v>
      </c>
      <c r="AE274" s="22">
        <v>1.2050083502069849E-2</v>
      </c>
      <c r="AF274" s="22">
        <v>3.8562006682538149E-3</v>
      </c>
      <c r="AG274" s="22">
        <v>5.7281634373699012E-3</v>
      </c>
      <c r="AH274" s="22">
        <v>1.3857361620361092E-3</v>
      </c>
      <c r="AI274" s="22">
        <v>4.5623532661635017E-3</v>
      </c>
      <c r="AJ274" s="22">
        <v>8.7143429856519725E-2</v>
      </c>
      <c r="AK274" s="22">
        <v>3.3862494419348885</v>
      </c>
      <c r="AL274" s="22">
        <v>9.2783062496884339E-2</v>
      </c>
      <c r="AM274" s="22">
        <v>1.7324349928945701</v>
      </c>
      <c r="AN274" s="22">
        <v>3.2639075266133704</v>
      </c>
      <c r="AP274" s="23">
        <f t="shared" si="28"/>
        <v>5.9924264101632492</v>
      </c>
      <c r="AR274">
        <f t="shared" si="33"/>
        <v>5.8063899999999986</v>
      </c>
    </row>
    <row r="275" spans="1:44" x14ac:dyDescent="0.25">
      <c r="A275" t="s">
        <v>146</v>
      </c>
      <c r="B275" s="18" t="s">
        <v>147</v>
      </c>
      <c r="C275" t="s">
        <v>48</v>
      </c>
      <c r="D275" s="2" t="s">
        <v>158</v>
      </c>
      <c r="E275" t="s">
        <v>149</v>
      </c>
      <c r="G275" t="s">
        <v>127</v>
      </c>
      <c r="I275" s="18">
        <v>3</v>
      </c>
      <c r="J275">
        <v>53.87</v>
      </c>
      <c r="K275">
        <v>0</v>
      </c>
      <c r="L275">
        <v>22.65</v>
      </c>
      <c r="M275">
        <v>0.32</v>
      </c>
      <c r="N275">
        <v>0.11</v>
      </c>
      <c r="O275">
        <v>0.03</v>
      </c>
      <c r="P275">
        <v>0.05</v>
      </c>
      <c r="Q275">
        <v>0</v>
      </c>
      <c r="R275">
        <v>0.11</v>
      </c>
      <c r="S275">
        <v>1.8</v>
      </c>
      <c r="T275">
        <v>6.93</v>
      </c>
      <c r="U275">
        <v>0.35</v>
      </c>
      <c r="V275">
        <v>10.33</v>
      </c>
      <c r="W275">
        <v>8.26</v>
      </c>
      <c r="X275" s="19">
        <f t="shared" si="30"/>
        <v>-3.4852320675105481</v>
      </c>
      <c r="Y275" s="19">
        <f t="shared" si="32"/>
        <v>101.32476793248942</v>
      </c>
      <c r="Z275" s="21"/>
      <c r="AA275" s="22">
        <v>6.9906462154353859</v>
      </c>
      <c r="AB275" s="22">
        <v>0</v>
      </c>
      <c r="AC275" s="22">
        <v>3.4639263338943054</v>
      </c>
      <c r="AD275" s="22">
        <v>3.4723498729182324E-2</v>
      </c>
      <c r="AE275" s="22">
        <v>1.2089317213758655E-2</v>
      </c>
      <c r="AF275" s="22">
        <v>5.8031340335219332E-3</v>
      </c>
      <c r="AG275" s="22">
        <v>4.7890114091134629E-3</v>
      </c>
      <c r="AH275" s="22">
        <v>0</v>
      </c>
      <c r="AI275" s="22">
        <v>5.5943650563864246E-3</v>
      </c>
      <c r="AJ275" s="22">
        <v>9.9600560917431455E-2</v>
      </c>
      <c r="AK275" s="22">
        <v>3.6164537000049841</v>
      </c>
      <c r="AL275" s="22">
        <v>8.805352374678449E-2</v>
      </c>
      <c r="AM275" s="22">
        <v>1.7099353339660148</v>
      </c>
      <c r="AN275" s="22">
        <v>3.3894303863970148</v>
      </c>
      <c r="AP275" s="23">
        <f t="shared" si="28"/>
        <v>6.1284312107202528</v>
      </c>
      <c r="AR275">
        <f t="shared" si="33"/>
        <v>5.9104299999999981</v>
      </c>
    </row>
    <row r="276" spans="1:44" x14ac:dyDescent="0.25">
      <c r="A276" t="s">
        <v>146</v>
      </c>
      <c r="B276" s="18" t="s">
        <v>147</v>
      </c>
      <c r="C276" t="s">
        <v>48</v>
      </c>
      <c r="D276" s="2" t="s">
        <v>159</v>
      </c>
      <c r="E276" t="s">
        <v>149</v>
      </c>
      <c r="G276" t="s">
        <v>127</v>
      </c>
      <c r="I276" s="18">
        <v>5</v>
      </c>
      <c r="J276">
        <v>52.56</v>
      </c>
      <c r="K276">
        <v>0.05</v>
      </c>
      <c r="L276">
        <v>23.03</v>
      </c>
      <c r="M276">
        <v>1.63</v>
      </c>
      <c r="N276">
        <v>0.31</v>
      </c>
      <c r="O276">
        <v>0.01</v>
      </c>
      <c r="P276">
        <v>0.05</v>
      </c>
      <c r="Q276">
        <v>0</v>
      </c>
      <c r="R276">
        <v>0.09</v>
      </c>
      <c r="S276">
        <v>1.33</v>
      </c>
      <c r="T276">
        <v>6.03</v>
      </c>
      <c r="U276">
        <v>0.37</v>
      </c>
      <c r="V276">
        <v>10.61</v>
      </c>
      <c r="W276">
        <v>8.7200000000000006</v>
      </c>
      <c r="X276" s="19">
        <f t="shared" si="30"/>
        <v>-3.6793248945147679</v>
      </c>
      <c r="Y276" s="19">
        <f t="shared" si="32"/>
        <v>101.11067510548524</v>
      </c>
      <c r="Z276" s="21"/>
      <c r="AA276" s="22">
        <v>6.9170084338181193</v>
      </c>
      <c r="AB276" s="22">
        <v>4.9478451315641955E-3</v>
      </c>
      <c r="AC276" s="22">
        <v>3.5717987379583689</v>
      </c>
      <c r="AD276" s="22">
        <v>0.17937160929701496</v>
      </c>
      <c r="AE276" s="22">
        <v>3.4551219640178613E-2</v>
      </c>
      <c r="AF276" s="22">
        <v>1.9617061208881243E-3</v>
      </c>
      <c r="AG276" s="22">
        <v>4.8566686242257889E-3</v>
      </c>
      <c r="AH276" s="22">
        <v>0</v>
      </c>
      <c r="AI276" s="22">
        <v>4.641872712469422E-3</v>
      </c>
      <c r="AJ276" s="22">
        <v>7.4633450474937177E-2</v>
      </c>
      <c r="AK276" s="22">
        <v>3.1912408846750133</v>
      </c>
      <c r="AL276" s="22">
        <v>9.4400223055458102E-2</v>
      </c>
      <c r="AM276" s="22">
        <v>1.7810960866187258</v>
      </c>
      <c r="AN276" s="22">
        <v>3.6287392029731151</v>
      </c>
      <c r="AP276" s="23">
        <f t="shared" si="28"/>
        <v>5.9057371052653718</v>
      </c>
      <c r="AR276">
        <f t="shared" si="33"/>
        <v>5.5318400000000008</v>
      </c>
    </row>
    <row r="277" spans="1:44" x14ac:dyDescent="0.25">
      <c r="A277" t="s">
        <v>146</v>
      </c>
      <c r="B277" s="18" t="s">
        <v>147</v>
      </c>
      <c r="C277" t="s">
        <v>48</v>
      </c>
      <c r="D277" s="2" t="s">
        <v>160</v>
      </c>
      <c r="E277" t="s">
        <v>149</v>
      </c>
      <c r="G277" t="s">
        <v>127</v>
      </c>
      <c r="I277" s="18">
        <v>5</v>
      </c>
      <c r="J277">
        <v>52.56</v>
      </c>
      <c r="K277">
        <v>7.0000000000000007E-2</v>
      </c>
      <c r="L277">
        <v>23.25</v>
      </c>
      <c r="M277">
        <v>1.55</v>
      </c>
      <c r="N277">
        <v>0.28000000000000003</v>
      </c>
      <c r="O277">
        <v>0.01</v>
      </c>
      <c r="P277">
        <v>0.05</v>
      </c>
      <c r="Q277">
        <v>0</v>
      </c>
      <c r="R277">
        <v>0.04</v>
      </c>
      <c r="S277">
        <v>1.35</v>
      </c>
      <c r="T277">
        <v>5.95</v>
      </c>
      <c r="U277">
        <v>0.36</v>
      </c>
      <c r="V277">
        <v>10.59</v>
      </c>
      <c r="W277">
        <v>8.6</v>
      </c>
      <c r="X277" s="19">
        <f t="shared" si="30"/>
        <v>-3.6286919831223625</v>
      </c>
      <c r="Y277" s="19">
        <f t="shared" ref="Y277:Y308" si="34">SUM(J277:X277)</f>
        <v>101.03130801687763</v>
      </c>
      <c r="Z277" s="21"/>
      <c r="AA277" s="22">
        <v>6.9121192584008986</v>
      </c>
      <c r="AB277" s="22">
        <v>6.9220869582818558E-3</v>
      </c>
      <c r="AC277" s="22">
        <v>3.6033704786824656</v>
      </c>
      <c r="AD277" s="22">
        <v>0.17044753143422139</v>
      </c>
      <c r="AE277" s="22">
        <v>3.1185494669676926E-2</v>
      </c>
      <c r="AF277" s="22">
        <v>1.960319520678825E-3</v>
      </c>
      <c r="AG277" s="22">
        <v>4.8532357666437364E-3</v>
      </c>
      <c r="AH277" s="22">
        <v>0</v>
      </c>
      <c r="AI277" s="22">
        <v>2.0615963021776919E-3</v>
      </c>
      <c r="AJ277" s="22">
        <v>7.5702211269904923E-2</v>
      </c>
      <c r="AK277" s="22">
        <v>3.1466769462631343</v>
      </c>
      <c r="AL277" s="22">
        <v>9.1783943792015529E-2</v>
      </c>
      <c r="AM277" s="22">
        <v>1.7764821295018403</v>
      </c>
      <c r="AN277" s="22">
        <v>3.5762728064013491</v>
      </c>
      <c r="AP277" s="23">
        <f t="shared" si="28"/>
        <v>5.8775353516960021</v>
      </c>
      <c r="AR277">
        <f t="shared" si="33"/>
        <v>5.5318400000000008</v>
      </c>
    </row>
    <row r="278" spans="1:44" x14ac:dyDescent="0.25">
      <c r="A278" t="s">
        <v>146</v>
      </c>
      <c r="B278" s="18" t="s">
        <v>147</v>
      </c>
      <c r="C278" t="s">
        <v>48</v>
      </c>
      <c r="D278" s="2" t="s">
        <v>161</v>
      </c>
      <c r="E278" t="s">
        <v>149</v>
      </c>
      <c r="G278" t="s">
        <v>127</v>
      </c>
      <c r="I278" s="18">
        <v>5</v>
      </c>
      <c r="J278">
        <v>52.4</v>
      </c>
      <c r="K278">
        <v>0.08</v>
      </c>
      <c r="L278">
        <v>23.1</v>
      </c>
      <c r="M278">
        <v>1.9</v>
      </c>
      <c r="N278">
        <v>0.3</v>
      </c>
      <c r="O278">
        <v>0.02</v>
      </c>
      <c r="P278">
        <v>0.06</v>
      </c>
      <c r="Q278">
        <v>0</v>
      </c>
      <c r="R278">
        <v>0.04</v>
      </c>
      <c r="S278">
        <v>1.21</v>
      </c>
      <c r="T278">
        <v>6.09</v>
      </c>
      <c r="U278">
        <v>0.38</v>
      </c>
      <c r="V278">
        <v>10.61</v>
      </c>
      <c r="W278">
        <v>8.66</v>
      </c>
      <c r="X278" s="19">
        <f t="shared" si="30"/>
        <v>-3.6540084388185652</v>
      </c>
      <c r="Y278" s="19">
        <f t="shared" si="34"/>
        <v>101.19599156118143</v>
      </c>
      <c r="Z278" s="21"/>
      <c r="AA278" s="22">
        <v>6.889201544110251</v>
      </c>
      <c r="AB278" s="22">
        <v>7.9088025828114115E-3</v>
      </c>
      <c r="AC278" s="22">
        <v>3.5791481559114353</v>
      </c>
      <c r="AD278" s="22">
        <v>0.20887879611979829</v>
      </c>
      <c r="AE278" s="22">
        <v>3.340393253277233E-2</v>
      </c>
      <c r="AF278" s="22">
        <v>3.9195715566718269E-3</v>
      </c>
      <c r="AG278" s="22">
        <v>5.8222972331077863E-3</v>
      </c>
      <c r="AH278" s="22">
        <v>0</v>
      </c>
      <c r="AI278" s="22">
        <v>2.0610349848879058E-3</v>
      </c>
      <c r="AJ278" s="22">
        <v>6.7833137411606154E-2</v>
      </c>
      <c r="AK278" s="22">
        <v>3.2198394892677271</v>
      </c>
      <c r="AL278" s="22">
        <v>9.6856673128154297E-2</v>
      </c>
      <c r="AM278" s="22">
        <v>1.7793525458465931</v>
      </c>
      <c r="AN278" s="22">
        <v>3.6002430304835737</v>
      </c>
      <c r="AP278" s="23">
        <f t="shared" si="28"/>
        <v>5.9481225893145755</v>
      </c>
      <c r="AR278">
        <f t="shared" si="33"/>
        <v>5.4855999999999998</v>
      </c>
    </row>
    <row r="279" spans="1:44" x14ac:dyDescent="0.25">
      <c r="A279" t="s">
        <v>146</v>
      </c>
      <c r="B279" s="18" t="s">
        <v>147</v>
      </c>
      <c r="C279" t="s">
        <v>48</v>
      </c>
      <c r="D279" s="2" t="s">
        <v>162</v>
      </c>
      <c r="E279" t="s">
        <v>149</v>
      </c>
      <c r="G279" t="s">
        <v>127</v>
      </c>
      <c r="I279" s="18">
        <v>5</v>
      </c>
      <c r="J279">
        <v>52.06</v>
      </c>
      <c r="K279">
        <v>0.11</v>
      </c>
      <c r="L279">
        <v>23.18</v>
      </c>
      <c r="M279">
        <v>1.88</v>
      </c>
      <c r="N279">
        <v>0.33</v>
      </c>
      <c r="O279">
        <v>0.01</v>
      </c>
      <c r="P279">
        <v>0.09</v>
      </c>
      <c r="Q279">
        <v>0</v>
      </c>
      <c r="R279">
        <v>0.06</v>
      </c>
      <c r="S279">
        <v>1.21</v>
      </c>
      <c r="T279">
        <v>5.8</v>
      </c>
      <c r="U279">
        <v>0.39</v>
      </c>
      <c r="V279">
        <v>10.78</v>
      </c>
      <c r="W279">
        <v>8.77</v>
      </c>
      <c r="X279" s="19">
        <f t="shared" si="30"/>
        <v>-3.7004219409282695</v>
      </c>
      <c r="Y279" s="19">
        <f t="shared" si="34"/>
        <v>100.96957805907172</v>
      </c>
      <c r="Z279" s="21"/>
      <c r="AA279" s="22">
        <v>6.8827851514578731</v>
      </c>
      <c r="AB279" s="22">
        <v>1.0935430359057828E-2</v>
      </c>
      <c r="AC279" s="22">
        <v>3.6116326777460928</v>
      </c>
      <c r="AD279" s="22">
        <v>0.20783613147273924</v>
      </c>
      <c r="AE279" s="22">
        <v>3.6949854201665654E-2</v>
      </c>
      <c r="AF279" s="22">
        <v>1.9707477883157301E-3</v>
      </c>
      <c r="AG279" s="22">
        <v>8.7822961483119098E-3</v>
      </c>
      <c r="AH279" s="22">
        <v>0</v>
      </c>
      <c r="AI279" s="22">
        <v>3.1088449944448333E-3</v>
      </c>
      <c r="AJ279" s="22">
        <v>6.8212560273782294E-2</v>
      </c>
      <c r="AK279" s="22">
        <v>3.0836662632314584</v>
      </c>
      <c r="AL279" s="22">
        <v>9.9961555169879146E-2</v>
      </c>
      <c r="AM279" s="22">
        <v>1.8179746666134735</v>
      </c>
      <c r="AN279" s="22">
        <v>3.6663672571722867</v>
      </c>
      <c r="AP279" s="23">
        <f t="shared" si="28"/>
        <v>5.8445585524055126</v>
      </c>
      <c r="AR279">
        <f t="shared" si="33"/>
        <v>5.38734</v>
      </c>
    </row>
    <row r="280" spans="1:44" x14ac:dyDescent="0.25">
      <c r="A280" t="s">
        <v>146</v>
      </c>
      <c r="B280" s="18" t="s">
        <v>147</v>
      </c>
      <c r="C280" t="s">
        <v>48</v>
      </c>
      <c r="D280" s="2" t="s">
        <v>163</v>
      </c>
      <c r="E280" t="s">
        <v>149</v>
      </c>
      <c r="G280" t="s">
        <v>127</v>
      </c>
      <c r="I280" s="18">
        <v>5</v>
      </c>
      <c r="J280">
        <v>52.34</v>
      </c>
      <c r="K280">
        <v>0.05</v>
      </c>
      <c r="L280">
        <v>23.39</v>
      </c>
      <c r="M280">
        <v>1.62</v>
      </c>
      <c r="N280">
        <v>0.3</v>
      </c>
      <c r="O280">
        <v>0.02</v>
      </c>
      <c r="P280">
        <v>0.06</v>
      </c>
      <c r="Q280">
        <v>0.01</v>
      </c>
      <c r="R280">
        <v>0.05</v>
      </c>
      <c r="S280">
        <v>1.38</v>
      </c>
      <c r="T280">
        <v>6.23</v>
      </c>
      <c r="U280">
        <v>0.41</v>
      </c>
      <c r="V280">
        <v>10.52</v>
      </c>
      <c r="W280">
        <v>8.77</v>
      </c>
      <c r="X280" s="19">
        <f t="shared" si="30"/>
        <v>-3.7004219409282695</v>
      </c>
      <c r="Y280" s="19">
        <f t="shared" si="34"/>
        <v>101.44957805907173</v>
      </c>
      <c r="Z280" s="21"/>
      <c r="AA280" s="22">
        <v>6.8641086491217562</v>
      </c>
      <c r="AB280" s="22">
        <v>4.9306432386015944E-3</v>
      </c>
      <c r="AC280" s="22">
        <v>3.6150203426976124</v>
      </c>
      <c r="AD280" s="22">
        <v>0.17765138469536904</v>
      </c>
      <c r="AE280" s="22">
        <v>3.3320416811186977E-2</v>
      </c>
      <c r="AF280" s="22">
        <v>3.9097719366259012E-3</v>
      </c>
      <c r="AG280" s="22">
        <v>5.8077404633552921E-3</v>
      </c>
      <c r="AH280" s="22">
        <v>1.4049871425259178E-3</v>
      </c>
      <c r="AI280" s="22">
        <v>2.5698525424935901E-3</v>
      </c>
      <c r="AJ280" s="22">
        <v>7.7169990741616595E-2</v>
      </c>
      <c r="AK280" s="22">
        <v>3.2856235600821764</v>
      </c>
      <c r="AL280" s="22">
        <v>0.10424197602668578</v>
      </c>
      <c r="AM280" s="22">
        <v>1.759848115889636</v>
      </c>
      <c r="AN280" s="22">
        <v>3.6368580232448684</v>
      </c>
      <c r="AP280" s="23">
        <f t="shared" ref="AP280:AP339" si="35">AA280+AB280+AC280+AD280+AE280+AF280+AG280+AH280+AK280-8</f>
        <v>5.9917774961892114</v>
      </c>
      <c r="AR280">
        <f t="shared" si="33"/>
        <v>5.4682600000000008</v>
      </c>
    </row>
    <row r="281" spans="1:44" x14ac:dyDescent="0.25">
      <c r="A281" t="s">
        <v>146</v>
      </c>
      <c r="B281" s="18" t="s">
        <v>147</v>
      </c>
      <c r="C281" t="s">
        <v>48</v>
      </c>
      <c r="D281" s="2" t="s">
        <v>164</v>
      </c>
      <c r="E281" t="s">
        <v>149</v>
      </c>
      <c r="G281" t="s">
        <v>127</v>
      </c>
      <c r="I281" s="18">
        <v>5</v>
      </c>
      <c r="J281">
        <v>49.38</v>
      </c>
      <c r="K281">
        <v>0.17</v>
      </c>
      <c r="L281">
        <v>24.82</v>
      </c>
      <c r="M281">
        <v>2.75</v>
      </c>
      <c r="N281">
        <v>1.2</v>
      </c>
      <c r="O281">
        <v>0.01</v>
      </c>
      <c r="P281">
        <v>0.19</v>
      </c>
      <c r="Q281">
        <v>0</v>
      </c>
      <c r="R281">
        <v>0.05</v>
      </c>
      <c r="S281">
        <v>1.08</v>
      </c>
      <c r="T281">
        <v>5.6</v>
      </c>
      <c r="U281">
        <v>0.34</v>
      </c>
      <c r="V281">
        <v>10.77</v>
      </c>
      <c r="W281">
        <v>7.67</v>
      </c>
      <c r="X281" s="19">
        <f t="shared" si="30"/>
        <v>-3.2362869198312234</v>
      </c>
      <c r="Y281" s="19">
        <f t="shared" si="34"/>
        <v>100.79371308016877</v>
      </c>
      <c r="Z281" s="21"/>
      <c r="AA281" s="22">
        <v>6.5807919187952759</v>
      </c>
      <c r="AB281" s="22">
        <v>1.7035666885603616E-2</v>
      </c>
      <c r="AC281" s="22">
        <v>3.8981535599709778</v>
      </c>
      <c r="AD281" s="22">
        <v>0.30645232358584101</v>
      </c>
      <c r="AE281" s="22">
        <v>0.1354400355720389</v>
      </c>
      <c r="AF281" s="22">
        <v>1.9865434651367576E-3</v>
      </c>
      <c r="AG281" s="22">
        <v>1.8689005563690457E-2</v>
      </c>
      <c r="AH281" s="22">
        <v>0</v>
      </c>
      <c r="AI281" s="22">
        <v>2.6114688311264511E-3</v>
      </c>
      <c r="AJ281" s="22">
        <v>6.1371926977518781E-2</v>
      </c>
      <c r="AK281" s="22">
        <v>3.0011964687355235</v>
      </c>
      <c r="AL281" s="22">
        <v>8.7844452027088044E-2</v>
      </c>
      <c r="AM281" s="22">
        <v>1.8308459067566227</v>
      </c>
      <c r="AN281" s="22">
        <v>3.2322039766269728</v>
      </c>
      <c r="AP281" s="23">
        <f t="shared" si="35"/>
        <v>5.959745522574087</v>
      </c>
      <c r="AR281">
        <f t="shared" si="33"/>
        <v>4.612820000000001</v>
      </c>
    </row>
    <row r="282" spans="1:44" x14ac:dyDescent="0.25">
      <c r="A282" t="s">
        <v>146</v>
      </c>
      <c r="B282" s="18" t="s">
        <v>147</v>
      </c>
      <c r="C282" t="s">
        <v>48</v>
      </c>
      <c r="D282" s="2" t="s">
        <v>165</v>
      </c>
      <c r="E282" t="s">
        <v>149</v>
      </c>
      <c r="G282" t="s">
        <v>127</v>
      </c>
      <c r="I282" s="18">
        <v>5</v>
      </c>
      <c r="J282">
        <v>50.74</v>
      </c>
      <c r="K282">
        <v>0.15</v>
      </c>
      <c r="L282">
        <v>24.4</v>
      </c>
      <c r="M282">
        <v>2.38</v>
      </c>
      <c r="N282">
        <v>0.99</v>
      </c>
      <c r="O282">
        <v>0.01</v>
      </c>
      <c r="P282">
        <v>0.19</v>
      </c>
      <c r="Q282">
        <v>0</v>
      </c>
      <c r="R282">
        <v>0.06</v>
      </c>
      <c r="S282">
        <v>1.1599999999999999</v>
      </c>
      <c r="T282">
        <v>5.84</v>
      </c>
      <c r="U282">
        <v>0.37</v>
      </c>
      <c r="V282">
        <v>10.83</v>
      </c>
      <c r="W282">
        <v>7.7</v>
      </c>
      <c r="X282" s="19">
        <f t="shared" ref="X282:X333" si="36">-W282/2.37</f>
        <v>-3.2489451476793247</v>
      </c>
      <c r="Y282" s="19">
        <f t="shared" si="34"/>
        <v>101.57105485232067</v>
      </c>
      <c r="Z282" s="21"/>
      <c r="AA282" s="22">
        <v>6.6797709395453699</v>
      </c>
      <c r="AB282" s="22">
        <v>1.4848600094615425E-2</v>
      </c>
      <c r="AC282" s="22">
        <v>3.7855677782736308</v>
      </c>
      <c r="AD282" s="22">
        <v>0.26199392170654223</v>
      </c>
      <c r="AE282" s="22">
        <v>0.1103786407371652</v>
      </c>
      <c r="AF282" s="22">
        <v>1.9623754663354799E-3</v>
      </c>
      <c r="AG282" s="22">
        <v>1.8461637840815465E-2</v>
      </c>
      <c r="AH282" s="22">
        <v>0</v>
      </c>
      <c r="AI282" s="22">
        <v>3.0956376974814676E-3</v>
      </c>
      <c r="AJ282" s="22">
        <v>6.511604689705873E-2</v>
      </c>
      <c r="AK282" s="22">
        <v>3.0917422497764715</v>
      </c>
      <c r="AL282" s="22">
        <v>9.4432432956247384E-2</v>
      </c>
      <c r="AM282" s="22">
        <v>1.8186477123952356</v>
      </c>
      <c r="AN282" s="22">
        <v>3.2053699074421926</v>
      </c>
      <c r="AP282" s="23">
        <f t="shared" si="35"/>
        <v>5.9647261434409469</v>
      </c>
      <c r="AR282">
        <f t="shared" si="33"/>
        <v>5.0058600000000002</v>
      </c>
    </row>
    <row r="283" spans="1:44" x14ac:dyDescent="0.25">
      <c r="A283" t="s">
        <v>146</v>
      </c>
      <c r="B283" s="18" t="s">
        <v>147</v>
      </c>
      <c r="C283" t="s">
        <v>48</v>
      </c>
      <c r="D283" s="2" t="s">
        <v>166</v>
      </c>
      <c r="E283" t="s">
        <v>149</v>
      </c>
      <c r="G283" t="s">
        <v>127</v>
      </c>
      <c r="I283" s="18">
        <v>5</v>
      </c>
      <c r="J283">
        <v>52</v>
      </c>
      <c r="K283">
        <v>0.05</v>
      </c>
      <c r="L283">
        <v>22.89</v>
      </c>
      <c r="M283">
        <v>2.17</v>
      </c>
      <c r="N283">
        <v>0.89</v>
      </c>
      <c r="O283">
        <v>0.02</v>
      </c>
      <c r="P283">
        <v>0.18</v>
      </c>
      <c r="Q283">
        <v>0.01</v>
      </c>
      <c r="R283">
        <v>0.34</v>
      </c>
      <c r="S283">
        <v>1.28</v>
      </c>
      <c r="T283">
        <v>6.25</v>
      </c>
      <c r="U283">
        <v>0.33</v>
      </c>
      <c r="V283">
        <v>10.83</v>
      </c>
      <c r="W283">
        <v>7.91</v>
      </c>
      <c r="X283" s="19">
        <f t="shared" si="36"/>
        <v>-3.3375527426160336</v>
      </c>
      <c r="Y283" s="19">
        <f t="shared" si="34"/>
        <v>101.81244725738397</v>
      </c>
      <c r="Z283" s="21"/>
      <c r="AA283" s="22">
        <v>6.8279114768175369</v>
      </c>
      <c r="AB283" s="22">
        <v>4.9367108107152887E-3</v>
      </c>
      <c r="AC283" s="22">
        <v>3.5420967852240524</v>
      </c>
      <c r="AD283" s="22">
        <v>0.23825796255928988</v>
      </c>
      <c r="AE283" s="22">
        <v>9.89722138316253E-2</v>
      </c>
      <c r="AF283" s="22">
        <v>3.9145832405523048E-3</v>
      </c>
      <c r="AG283" s="22">
        <v>1.744466213260621E-2</v>
      </c>
      <c r="AH283" s="22">
        <v>1.4067160976324949E-3</v>
      </c>
      <c r="AI283" s="22">
        <v>1.7496501746104568E-2</v>
      </c>
      <c r="AJ283" s="22">
        <v>7.1666045143147478E-2</v>
      </c>
      <c r="AK283" s="22">
        <v>3.3002275249008668</v>
      </c>
      <c r="AL283" s="22">
        <v>8.4005326844872566E-2</v>
      </c>
      <c r="AM283" s="22">
        <v>1.813936215964213</v>
      </c>
      <c r="AN283" s="22">
        <v>3.2842585923887988</v>
      </c>
      <c r="AP283" s="23">
        <f t="shared" si="35"/>
        <v>6.0351686356148786</v>
      </c>
      <c r="AR283">
        <f t="shared" si="33"/>
        <v>5.3699999999999992</v>
      </c>
    </row>
    <row r="284" spans="1:44" x14ac:dyDescent="0.25">
      <c r="A284" t="s">
        <v>146</v>
      </c>
      <c r="B284" s="18" t="s">
        <v>147</v>
      </c>
      <c r="C284" t="s">
        <v>48</v>
      </c>
      <c r="D284" s="2" t="s">
        <v>167</v>
      </c>
      <c r="E284" t="s">
        <v>149</v>
      </c>
      <c r="G284" t="s">
        <v>127</v>
      </c>
      <c r="I284" s="18">
        <v>5</v>
      </c>
      <c r="J284">
        <v>50.27</v>
      </c>
      <c r="K284">
        <v>0.08</v>
      </c>
      <c r="L284">
        <v>23.34</v>
      </c>
      <c r="M284">
        <v>2.93</v>
      </c>
      <c r="N284">
        <v>1.28</v>
      </c>
      <c r="O284">
        <v>0.02</v>
      </c>
      <c r="P284">
        <v>0.27</v>
      </c>
      <c r="Q284">
        <v>0.01</v>
      </c>
      <c r="R284">
        <v>0.03</v>
      </c>
      <c r="S284">
        <v>1.24</v>
      </c>
      <c r="T284">
        <v>6.03</v>
      </c>
      <c r="U284">
        <v>0.42</v>
      </c>
      <c r="V284">
        <v>10.67</v>
      </c>
      <c r="W284">
        <v>7.88</v>
      </c>
      <c r="X284" s="19">
        <f t="shared" si="36"/>
        <v>-3.3248945147679323</v>
      </c>
      <c r="Y284" s="19">
        <f t="shared" si="34"/>
        <v>101.14510548523207</v>
      </c>
      <c r="Z284" s="21"/>
      <c r="AA284" s="22">
        <v>6.6899972282888491</v>
      </c>
      <c r="AB284" s="22">
        <v>8.0055317500883263E-3</v>
      </c>
      <c r="AC284" s="22">
        <v>3.6605639399421879</v>
      </c>
      <c r="AD284" s="22">
        <v>0.32605271771362704</v>
      </c>
      <c r="AE284" s="22">
        <v>0.1442665885158291</v>
      </c>
      <c r="AF284" s="22">
        <v>3.9675101527853699E-3</v>
      </c>
      <c r="AG284" s="22">
        <v>2.6520782623565029E-2</v>
      </c>
      <c r="AH284" s="22">
        <v>1.4257355269972746E-3</v>
      </c>
      <c r="AI284" s="22">
        <v>1.5646819638748953E-3</v>
      </c>
      <c r="AJ284" s="22">
        <v>7.0365158239154638E-2</v>
      </c>
      <c r="AK284" s="22">
        <v>3.2271094215171567</v>
      </c>
      <c r="AL284" s="22">
        <v>0.1083614208089158</v>
      </c>
      <c r="AM284" s="22">
        <v>1.8113004244952366</v>
      </c>
      <c r="AN284" s="22">
        <v>3.3160387212082969</v>
      </c>
      <c r="AP284" s="23">
        <f t="shared" si="35"/>
        <v>6.0879094560310882</v>
      </c>
      <c r="AR284">
        <f t="shared" si="33"/>
        <v>4.8700299999999999</v>
      </c>
    </row>
    <row r="285" spans="1:44" x14ac:dyDescent="0.25">
      <c r="A285" t="s">
        <v>146</v>
      </c>
      <c r="B285" s="18" t="s">
        <v>147</v>
      </c>
      <c r="C285" t="s">
        <v>48</v>
      </c>
      <c r="D285" s="2" t="s">
        <v>168</v>
      </c>
      <c r="E285" t="s">
        <v>149</v>
      </c>
      <c r="G285" t="s">
        <v>127</v>
      </c>
      <c r="I285" s="18">
        <v>2</v>
      </c>
      <c r="J285">
        <v>51.02</v>
      </c>
      <c r="K285">
        <v>7.0000000000000007E-2</v>
      </c>
      <c r="L285">
        <v>23.39</v>
      </c>
      <c r="M285">
        <v>2.27</v>
      </c>
      <c r="N285">
        <v>0.98</v>
      </c>
      <c r="O285">
        <v>0.02</v>
      </c>
      <c r="P285">
        <v>0.2</v>
      </c>
      <c r="Q285">
        <v>0</v>
      </c>
      <c r="R285">
        <v>0.09</v>
      </c>
      <c r="S285">
        <v>0.82</v>
      </c>
      <c r="T285">
        <v>6.28</v>
      </c>
      <c r="U285">
        <v>0.26</v>
      </c>
      <c r="V285">
        <v>10.56</v>
      </c>
      <c r="W285">
        <v>7.78</v>
      </c>
      <c r="X285" s="19">
        <f t="shared" si="36"/>
        <v>-3.2827004219409281</v>
      </c>
      <c r="Y285" s="19">
        <f t="shared" si="34"/>
        <v>100.45729957805908</v>
      </c>
      <c r="Z285" s="21"/>
      <c r="AA285" s="22">
        <v>6.7518989123847941</v>
      </c>
      <c r="AB285" s="22">
        <v>6.9657304053443629E-3</v>
      </c>
      <c r="AC285" s="22">
        <v>3.6479240853730515</v>
      </c>
      <c r="AD285" s="22">
        <v>0.25119702173347713</v>
      </c>
      <c r="AE285" s="22">
        <v>0.10983741234026226</v>
      </c>
      <c r="AF285" s="22">
        <v>3.9453584942457662E-3</v>
      </c>
      <c r="AG285" s="22">
        <v>1.953534079982501E-2</v>
      </c>
      <c r="AH285" s="22">
        <v>0</v>
      </c>
      <c r="AI285" s="22">
        <v>4.6678377918955641E-3</v>
      </c>
      <c r="AJ285" s="22">
        <v>4.6271998854035483E-2</v>
      </c>
      <c r="AK285" s="22">
        <v>3.3421385321767563</v>
      </c>
      <c r="AL285" s="22">
        <v>6.6706349255807776E-2</v>
      </c>
      <c r="AM285" s="22">
        <v>1.7826185123223761</v>
      </c>
      <c r="AN285" s="22">
        <v>3.2556776436323114</v>
      </c>
      <c r="AP285" s="23">
        <f t="shared" si="35"/>
        <v>6.1334423937077549</v>
      </c>
      <c r="AR285">
        <f t="shared" si="33"/>
        <v>5.086780000000001</v>
      </c>
    </row>
    <row r="286" spans="1:44" x14ac:dyDescent="0.25">
      <c r="A286" t="s">
        <v>146</v>
      </c>
      <c r="B286" s="18" t="s">
        <v>147</v>
      </c>
      <c r="C286" t="s">
        <v>48</v>
      </c>
      <c r="D286" s="2" t="s">
        <v>169</v>
      </c>
      <c r="E286" t="s">
        <v>149</v>
      </c>
      <c r="G286" t="s">
        <v>127</v>
      </c>
      <c r="I286" s="18">
        <v>5</v>
      </c>
      <c r="J286">
        <v>49.57</v>
      </c>
      <c r="K286">
        <v>0.12</v>
      </c>
      <c r="L286">
        <v>23.45</v>
      </c>
      <c r="M286">
        <v>4.84</v>
      </c>
      <c r="N286">
        <v>1.01</v>
      </c>
      <c r="O286">
        <v>0.02</v>
      </c>
      <c r="P286">
        <v>0.26</v>
      </c>
      <c r="Q286">
        <v>0</v>
      </c>
      <c r="R286">
        <v>7.0000000000000007E-2</v>
      </c>
      <c r="S286">
        <v>1.21</v>
      </c>
      <c r="T286">
        <v>4.95</v>
      </c>
      <c r="U286">
        <v>0.37</v>
      </c>
      <c r="V286">
        <v>10.52</v>
      </c>
      <c r="W286">
        <v>7.54</v>
      </c>
      <c r="X286" s="19">
        <f t="shared" si="36"/>
        <v>-3.1814345991561179</v>
      </c>
      <c r="Y286" s="19">
        <f t="shared" si="34"/>
        <v>100.74856540084389</v>
      </c>
      <c r="Z286" s="21"/>
      <c r="AA286" s="22">
        <v>6.6814584638447698</v>
      </c>
      <c r="AB286" s="22">
        <v>1.2162328930159887E-2</v>
      </c>
      <c r="AC286" s="22">
        <v>3.724991567222232</v>
      </c>
      <c r="AD286" s="22">
        <v>0.54550767740149742</v>
      </c>
      <c r="AE286" s="22">
        <v>0.11529552935990191</v>
      </c>
      <c r="AF286" s="22">
        <v>4.0184016934200683E-3</v>
      </c>
      <c r="AG286" s="22">
        <v>2.586611601096862E-2</v>
      </c>
      <c r="AH286" s="22">
        <v>0</v>
      </c>
      <c r="AI286" s="22">
        <v>3.6977552569245628E-3</v>
      </c>
      <c r="AJ286" s="22">
        <v>6.9543517780868688E-2</v>
      </c>
      <c r="AK286" s="22">
        <v>2.6831001246780937</v>
      </c>
      <c r="AL286" s="22">
        <v>9.6685740067311191E-2</v>
      </c>
      <c r="AM286" s="22">
        <v>1.80874403000496</v>
      </c>
      <c r="AN286" s="22">
        <v>3.2136607081838178</v>
      </c>
      <c r="AP286" s="23">
        <f t="shared" si="35"/>
        <v>5.7924002091410429</v>
      </c>
      <c r="AR286">
        <f t="shared" si="33"/>
        <v>4.6677299999999988</v>
      </c>
    </row>
    <row r="287" spans="1:44" x14ac:dyDescent="0.25">
      <c r="A287" t="s">
        <v>146</v>
      </c>
      <c r="B287" s="18" t="s">
        <v>147</v>
      </c>
      <c r="C287" t="s">
        <v>48</v>
      </c>
      <c r="D287" s="2" t="s">
        <v>170</v>
      </c>
      <c r="E287" t="s">
        <v>149</v>
      </c>
      <c r="G287" t="s">
        <v>127</v>
      </c>
      <c r="I287" s="18">
        <v>5</v>
      </c>
      <c r="J287">
        <v>50.06</v>
      </c>
      <c r="K287">
        <v>0.09</v>
      </c>
      <c r="L287">
        <v>23.74</v>
      </c>
      <c r="M287">
        <v>3.91</v>
      </c>
      <c r="N287">
        <v>0.95</v>
      </c>
      <c r="O287">
        <v>0.01</v>
      </c>
      <c r="P287">
        <v>0.2</v>
      </c>
      <c r="Q287">
        <v>0</v>
      </c>
      <c r="R287">
        <v>0.05</v>
      </c>
      <c r="S287">
        <v>1.1399999999999999</v>
      </c>
      <c r="T287">
        <v>5.23</v>
      </c>
      <c r="U287">
        <v>0.35</v>
      </c>
      <c r="V287">
        <v>10.75</v>
      </c>
      <c r="W287">
        <v>7.7</v>
      </c>
      <c r="X287" s="19">
        <f t="shared" si="36"/>
        <v>-3.2489451476793247</v>
      </c>
      <c r="Y287" s="19">
        <f t="shared" si="34"/>
        <v>100.93105485232068</v>
      </c>
      <c r="Z287" s="21"/>
      <c r="AA287" s="22">
        <v>6.697301532133582</v>
      </c>
      <c r="AB287" s="22">
        <v>9.0538784858801985E-3</v>
      </c>
      <c r="AC287" s="22">
        <v>3.7429998938272511</v>
      </c>
      <c r="AD287" s="22">
        <v>0.43741021014387182</v>
      </c>
      <c r="AE287" s="22">
        <v>0.10763942086751503</v>
      </c>
      <c r="AF287" s="22">
        <v>1.9942518601822985E-3</v>
      </c>
      <c r="AG287" s="22">
        <v>1.9748973273869173E-2</v>
      </c>
      <c r="AH287" s="22">
        <v>0</v>
      </c>
      <c r="AI287" s="22">
        <v>2.6216021273531486E-3</v>
      </c>
      <c r="AJ287" s="22">
        <v>6.5032850387578542E-2</v>
      </c>
      <c r="AK287" s="22">
        <v>2.8137792503675145</v>
      </c>
      <c r="AL287" s="22">
        <v>9.0779001060428008E-2</v>
      </c>
      <c r="AM287" s="22">
        <v>1.8345370555519345</v>
      </c>
      <c r="AN287" s="22">
        <v>3.2574372285778215</v>
      </c>
      <c r="AP287" s="23">
        <f t="shared" si="35"/>
        <v>5.8299274109596659</v>
      </c>
      <c r="AR287">
        <f t="shared" si="33"/>
        <v>4.8093400000000006</v>
      </c>
    </row>
    <row r="288" spans="1:44" x14ac:dyDescent="0.25">
      <c r="A288" t="s">
        <v>146</v>
      </c>
      <c r="B288" s="18" t="s">
        <v>147</v>
      </c>
      <c r="C288" t="s">
        <v>48</v>
      </c>
      <c r="D288" s="2" t="s">
        <v>171</v>
      </c>
      <c r="E288" t="s">
        <v>149</v>
      </c>
      <c r="G288" t="s">
        <v>127</v>
      </c>
      <c r="I288" s="18">
        <v>5</v>
      </c>
      <c r="J288">
        <v>52.14</v>
      </c>
      <c r="K288">
        <v>0.04</v>
      </c>
      <c r="L288">
        <v>22.51</v>
      </c>
      <c r="M288">
        <v>3.36</v>
      </c>
      <c r="N288">
        <v>0.71</v>
      </c>
      <c r="O288">
        <v>0.01</v>
      </c>
      <c r="P288">
        <v>0.16</v>
      </c>
      <c r="Q288">
        <v>0</v>
      </c>
      <c r="R288">
        <v>0.1</v>
      </c>
      <c r="S288">
        <v>1.29</v>
      </c>
      <c r="T288">
        <v>5.71</v>
      </c>
      <c r="U288">
        <v>0.37</v>
      </c>
      <c r="V288">
        <v>10.47</v>
      </c>
      <c r="W288">
        <v>7.86</v>
      </c>
      <c r="X288" s="19">
        <f t="shared" si="36"/>
        <v>-3.3164556962025316</v>
      </c>
      <c r="Y288" s="19">
        <f t="shared" si="34"/>
        <v>101.41354430379747</v>
      </c>
      <c r="Z288" s="21"/>
      <c r="AA288" s="22">
        <v>6.8882335442791494</v>
      </c>
      <c r="AB288" s="22">
        <v>3.9735618059234118E-3</v>
      </c>
      <c r="AC288" s="22">
        <v>3.504632018674847</v>
      </c>
      <c r="AD288" s="22">
        <v>0.37117546856834477</v>
      </c>
      <c r="AE288" s="22">
        <v>7.9439028646824519E-2</v>
      </c>
      <c r="AF288" s="22">
        <v>1.9692816542195798E-3</v>
      </c>
      <c r="AG288" s="22">
        <v>1.5601355690087502E-2</v>
      </c>
      <c r="AH288" s="22">
        <v>0</v>
      </c>
      <c r="AI288" s="22">
        <v>5.1775536251350398E-3</v>
      </c>
      <c r="AJ288" s="22">
        <v>7.266837986130803E-2</v>
      </c>
      <c r="AK288" s="22">
        <v>3.033557779709894</v>
      </c>
      <c r="AL288" s="22">
        <v>9.4764769012999239E-2</v>
      </c>
      <c r="AM288" s="22">
        <v>1.7643816610566074</v>
      </c>
      <c r="AN288" s="22">
        <v>3.2834900578752446</v>
      </c>
      <c r="AP288" s="23">
        <f t="shared" si="35"/>
        <v>5.8985820390292893</v>
      </c>
      <c r="AR288">
        <f t="shared" si="33"/>
        <v>5.4104599999999987</v>
      </c>
    </row>
    <row r="289" spans="1:44" x14ac:dyDescent="0.25">
      <c r="A289" t="s">
        <v>146</v>
      </c>
      <c r="B289" s="18" t="s">
        <v>147</v>
      </c>
      <c r="C289" t="s">
        <v>48</v>
      </c>
      <c r="D289" s="2" t="s">
        <v>172</v>
      </c>
      <c r="E289" t="s">
        <v>149</v>
      </c>
      <c r="G289" t="s">
        <v>127</v>
      </c>
      <c r="I289" s="18">
        <v>5</v>
      </c>
      <c r="J289">
        <v>51.66</v>
      </c>
      <c r="K289">
        <v>0.04</v>
      </c>
      <c r="L289">
        <v>22.17</v>
      </c>
      <c r="M289">
        <v>3.7</v>
      </c>
      <c r="N289">
        <v>0.77</v>
      </c>
      <c r="O289">
        <v>0.01</v>
      </c>
      <c r="P289">
        <v>0.16</v>
      </c>
      <c r="Q289">
        <v>0.01</v>
      </c>
      <c r="R289">
        <v>0.05</v>
      </c>
      <c r="S289">
        <v>1.29</v>
      </c>
      <c r="T289">
        <v>5.58</v>
      </c>
      <c r="U289">
        <v>0.33</v>
      </c>
      <c r="V289">
        <v>10.54</v>
      </c>
      <c r="W289">
        <v>7.82</v>
      </c>
      <c r="X289" s="19">
        <f t="shared" si="36"/>
        <v>-3.2995780590717301</v>
      </c>
      <c r="Y289" s="19">
        <f t="shared" si="34"/>
        <v>100.83042194092826</v>
      </c>
      <c r="Z289" s="21"/>
      <c r="AA289" s="22">
        <v>6.8868590112395438</v>
      </c>
      <c r="AB289" s="22">
        <v>4.0096819572207404E-3</v>
      </c>
      <c r="AC289" s="22">
        <v>3.4830729964827123</v>
      </c>
      <c r="AD289" s="22">
        <v>0.41245033994891006</v>
      </c>
      <c r="AE289" s="22">
        <v>8.6935319655374821E-2</v>
      </c>
      <c r="AF289" s="22">
        <v>1.9871826596075991E-3</v>
      </c>
      <c r="AG289" s="22">
        <v>1.5743173876262267E-2</v>
      </c>
      <c r="AH289" s="22">
        <v>1.4281989496341704E-3</v>
      </c>
      <c r="AI289" s="22">
        <v>2.6123091029186E-3</v>
      </c>
      <c r="AJ289" s="22">
        <v>7.3328944111550554E-2</v>
      </c>
      <c r="AK289" s="22">
        <v>2.9914401324819435</v>
      </c>
      <c r="AL289" s="22">
        <v>8.5288225367892281E-2</v>
      </c>
      <c r="AM289" s="22">
        <v>1.7923235783150833</v>
      </c>
      <c r="AN289" s="22">
        <v>3.2964756067720375</v>
      </c>
      <c r="AP289" s="23">
        <f t="shared" si="35"/>
        <v>5.8839260372512072</v>
      </c>
      <c r="AR289">
        <f t="shared" si="33"/>
        <v>5.2717399999999977</v>
      </c>
    </row>
    <row r="290" spans="1:44" x14ac:dyDescent="0.25">
      <c r="A290" t="s">
        <v>146</v>
      </c>
      <c r="B290" s="18" t="s">
        <v>147</v>
      </c>
      <c r="C290" t="s">
        <v>48</v>
      </c>
      <c r="D290" s="2" t="s">
        <v>173</v>
      </c>
      <c r="E290" t="s">
        <v>149</v>
      </c>
      <c r="G290" t="s">
        <v>127</v>
      </c>
      <c r="I290" s="18">
        <v>5</v>
      </c>
      <c r="J290">
        <v>52.52</v>
      </c>
      <c r="K290">
        <v>0.01</v>
      </c>
      <c r="L290">
        <v>21.83</v>
      </c>
      <c r="M290">
        <v>3.23</v>
      </c>
      <c r="N290">
        <v>0.67</v>
      </c>
      <c r="O290">
        <v>0.01</v>
      </c>
      <c r="P290">
        <v>0.19</v>
      </c>
      <c r="Q290">
        <v>0</v>
      </c>
      <c r="R290">
        <v>0.15</v>
      </c>
      <c r="S290">
        <v>1.53</v>
      </c>
      <c r="T290">
        <v>5.59</v>
      </c>
      <c r="U290">
        <v>0.39</v>
      </c>
      <c r="V290">
        <v>10.43</v>
      </c>
      <c r="W290">
        <v>7.85</v>
      </c>
      <c r="X290" s="19">
        <f t="shared" si="36"/>
        <v>-3.312236286919831</v>
      </c>
      <c r="Y290" s="19">
        <f t="shared" si="34"/>
        <v>101.08776371308018</v>
      </c>
      <c r="Z290" s="21"/>
      <c r="AA290" s="22">
        <v>6.9708550491114982</v>
      </c>
      <c r="AB290" s="22">
        <v>9.9803203011432514E-4</v>
      </c>
      <c r="AC290" s="22">
        <v>3.414641885974731</v>
      </c>
      <c r="AD290" s="22">
        <v>0.35848171501157233</v>
      </c>
      <c r="AE290" s="22">
        <v>7.5313854902890012E-2</v>
      </c>
      <c r="AF290" s="22">
        <v>1.9784830469205951E-3</v>
      </c>
      <c r="AG290" s="22">
        <v>1.8613174753274658E-2</v>
      </c>
      <c r="AH290" s="22">
        <v>0</v>
      </c>
      <c r="AI290" s="22">
        <v>7.8026183176256921E-3</v>
      </c>
      <c r="AJ290" s="22">
        <v>8.6590788917945985E-2</v>
      </c>
      <c r="AK290" s="22">
        <v>2.9836815526257849</v>
      </c>
      <c r="AL290" s="22">
        <v>0.10035390800384797</v>
      </c>
      <c r="AM290" s="22">
        <v>1.765853457579583</v>
      </c>
      <c r="AN290" s="22">
        <v>3.2946350514113498</v>
      </c>
      <c r="AP290" s="23">
        <f t="shared" si="35"/>
        <v>5.8245637474567857</v>
      </c>
      <c r="AR290">
        <f t="shared" si="33"/>
        <v>5.5202799999999996</v>
      </c>
    </row>
    <row r="291" spans="1:44" x14ac:dyDescent="0.25">
      <c r="A291" t="s">
        <v>146</v>
      </c>
      <c r="B291" s="18" t="s">
        <v>147</v>
      </c>
      <c r="C291" t="s">
        <v>48</v>
      </c>
      <c r="D291" s="2" t="s">
        <v>174</v>
      </c>
      <c r="E291" t="s">
        <v>149</v>
      </c>
      <c r="G291" t="s">
        <v>127</v>
      </c>
      <c r="I291" s="18">
        <v>5</v>
      </c>
      <c r="J291">
        <v>51.64</v>
      </c>
      <c r="K291">
        <v>0.09</v>
      </c>
      <c r="L291">
        <v>22.24</v>
      </c>
      <c r="M291">
        <v>3.75</v>
      </c>
      <c r="N291">
        <v>0.8</v>
      </c>
      <c r="O291">
        <v>0.02</v>
      </c>
      <c r="P291">
        <v>0.18</v>
      </c>
      <c r="Q291">
        <v>0.01</v>
      </c>
      <c r="R291">
        <v>0.11</v>
      </c>
      <c r="S291">
        <v>1.39</v>
      </c>
      <c r="T291">
        <v>5.51</v>
      </c>
      <c r="U291">
        <v>0.34</v>
      </c>
      <c r="V291">
        <v>10.38</v>
      </c>
      <c r="W291">
        <v>7.9</v>
      </c>
      <c r="X291" s="19">
        <f t="shared" si="36"/>
        <v>-3.3333333333333335</v>
      </c>
      <c r="Y291" s="19">
        <f t="shared" si="34"/>
        <v>101.02666666666669</v>
      </c>
      <c r="Z291" s="21"/>
      <c r="AA291" s="22">
        <v>6.8808858994190274</v>
      </c>
      <c r="AB291" s="22">
        <v>9.0174507045839066E-3</v>
      </c>
      <c r="AC291" s="22">
        <v>3.4923921108994143</v>
      </c>
      <c r="AD291" s="22">
        <v>0.41782319142673058</v>
      </c>
      <c r="AE291" s="22">
        <v>9.0279022810669948E-2</v>
      </c>
      <c r="AF291" s="22">
        <v>3.9724561953783195E-3</v>
      </c>
      <c r="AG291" s="22">
        <v>1.7702562931111894E-2</v>
      </c>
      <c r="AH291" s="22">
        <v>1.4275129008088725E-3</v>
      </c>
      <c r="AI291" s="22">
        <v>5.7443193623677568E-3</v>
      </c>
      <c r="AJ291" s="22">
        <v>7.8975403572414893E-2</v>
      </c>
      <c r="AK291" s="22">
        <v>2.9524941657313404</v>
      </c>
      <c r="AL291" s="22">
        <v>8.7830506557931384E-2</v>
      </c>
      <c r="AM291" s="22">
        <v>1.7642677403291149</v>
      </c>
      <c r="AN291" s="22">
        <v>3.3285994498481912</v>
      </c>
      <c r="AP291" s="23">
        <f t="shared" si="35"/>
        <v>5.8659943730190633</v>
      </c>
      <c r="AR291">
        <f t="shared" si="33"/>
        <v>5.2659599999999998</v>
      </c>
    </row>
    <row r="292" spans="1:44" x14ac:dyDescent="0.25">
      <c r="A292" t="s">
        <v>146</v>
      </c>
      <c r="B292" s="18" t="s">
        <v>147</v>
      </c>
      <c r="C292" t="s">
        <v>48</v>
      </c>
      <c r="D292" s="2" t="s">
        <v>175</v>
      </c>
      <c r="E292" t="s">
        <v>149</v>
      </c>
      <c r="G292" t="s">
        <v>127</v>
      </c>
      <c r="I292" s="18">
        <v>5</v>
      </c>
      <c r="J292">
        <v>48.69</v>
      </c>
      <c r="K292">
        <v>0.1</v>
      </c>
      <c r="L292">
        <v>23.26</v>
      </c>
      <c r="M292">
        <v>4.93</v>
      </c>
      <c r="N292">
        <v>0.84</v>
      </c>
      <c r="O292">
        <v>0</v>
      </c>
      <c r="P292">
        <v>0.22</v>
      </c>
      <c r="Q292">
        <v>0.01</v>
      </c>
      <c r="R292">
        <v>0.05</v>
      </c>
      <c r="S292">
        <v>1.1399999999999999</v>
      </c>
      <c r="T292">
        <v>5.32</v>
      </c>
      <c r="U292">
        <v>0.3</v>
      </c>
      <c r="V292">
        <v>10.38</v>
      </c>
      <c r="W292">
        <v>7.06</v>
      </c>
      <c r="X292" s="19">
        <f t="shared" si="36"/>
        <v>-2.9789029535864975</v>
      </c>
      <c r="Y292" s="19">
        <f t="shared" si="34"/>
        <v>99.321097046413499</v>
      </c>
      <c r="Z292" s="21"/>
      <c r="AA292" s="22">
        <v>6.6312276717311303</v>
      </c>
      <c r="AB292" s="22">
        <v>1.0240880750702352E-2</v>
      </c>
      <c r="AC292" s="22">
        <v>3.733309260941704</v>
      </c>
      <c r="AD292" s="22">
        <v>0.56144114319650817</v>
      </c>
      <c r="AE292" s="22">
        <v>9.6888490620825926E-2</v>
      </c>
      <c r="AF292" s="22">
        <v>0</v>
      </c>
      <c r="AG292" s="22">
        <v>2.2114766810300484E-2</v>
      </c>
      <c r="AH292" s="22">
        <v>1.4590698501803102E-3</v>
      </c>
      <c r="AI292" s="22">
        <v>2.6687748596905345E-3</v>
      </c>
      <c r="AJ292" s="22">
        <v>6.6203042161708595E-2</v>
      </c>
      <c r="AK292" s="22">
        <v>2.913701940387917</v>
      </c>
      <c r="AL292" s="22">
        <v>7.9210684606110152E-2</v>
      </c>
      <c r="AM292" s="22">
        <v>1.8032690745571134</v>
      </c>
      <c r="AN292" s="22">
        <v>3.0404312558877322</v>
      </c>
      <c r="AP292" s="23">
        <f t="shared" si="35"/>
        <v>5.9703832242892663</v>
      </c>
      <c r="AR292">
        <f t="shared" si="33"/>
        <v>4.4134099999999989</v>
      </c>
    </row>
    <row r="293" spans="1:44" x14ac:dyDescent="0.25">
      <c r="A293" t="s">
        <v>146</v>
      </c>
      <c r="B293" s="18" t="s">
        <v>147</v>
      </c>
      <c r="C293" t="s">
        <v>48</v>
      </c>
      <c r="D293" s="2" t="s">
        <v>176</v>
      </c>
      <c r="E293" t="s">
        <v>149</v>
      </c>
      <c r="G293" t="s">
        <v>127</v>
      </c>
      <c r="I293" s="18">
        <v>2</v>
      </c>
      <c r="J293">
        <v>50.67</v>
      </c>
      <c r="K293">
        <v>0.15</v>
      </c>
      <c r="L293">
        <v>20.88</v>
      </c>
      <c r="M293">
        <v>4.0599999999999996</v>
      </c>
      <c r="N293">
        <v>0.71</v>
      </c>
      <c r="O293">
        <v>0.01</v>
      </c>
      <c r="P293">
        <v>0.22</v>
      </c>
      <c r="Q293">
        <v>0</v>
      </c>
      <c r="R293">
        <v>0.69</v>
      </c>
      <c r="S293">
        <v>1.41</v>
      </c>
      <c r="T293">
        <v>5.55</v>
      </c>
      <c r="U293">
        <v>0.23</v>
      </c>
      <c r="V293">
        <v>10.17</v>
      </c>
      <c r="W293">
        <v>7.34</v>
      </c>
      <c r="X293" s="19">
        <f t="shared" si="36"/>
        <v>-3.0970464135021096</v>
      </c>
      <c r="Y293" s="19">
        <f t="shared" si="34"/>
        <v>98.99295358649789</v>
      </c>
      <c r="Z293" s="21"/>
      <c r="AA293" s="22">
        <v>6.9141999344060912</v>
      </c>
      <c r="AB293" s="22">
        <v>1.5390950205634408E-2</v>
      </c>
      <c r="AC293" s="22">
        <v>3.3577751954311954</v>
      </c>
      <c r="AD293" s="22">
        <v>0.46325510563735267</v>
      </c>
      <c r="AE293" s="22">
        <v>8.2051800978802214E-2</v>
      </c>
      <c r="AF293" s="22">
        <v>2.0340518900553105E-3</v>
      </c>
      <c r="AG293" s="22">
        <v>2.2157422007751157E-2</v>
      </c>
      <c r="AH293" s="22">
        <v>0</v>
      </c>
      <c r="AI293" s="22">
        <v>3.690012941016875E-2</v>
      </c>
      <c r="AJ293" s="22">
        <v>8.2040646284199992E-2</v>
      </c>
      <c r="AK293" s="22">
        <v>3.0455332056838693</v>
      </c>
      <c r="AL293" s="22">
        <v>6.0845324713121131E-2</v>
      </c>
      <c r="AM293" s="22">
        <v>1.7701945493198901</v>
      </c>
      <c r="AN293" s="22">
        <v>3.1671119309816107</v>
      </c>
      <c r="AP293" s="23">
        <f t="shared" si="35"/>
        <v>5.9023976662407502</v>
      </c>
      <c r="AR293">
        <f t="shared" si="33"/>
        <v>4.9856300000000005</v>
      </c>
    </row>
    <row r="294" spans="1:44" x14ac:dyDescent="0.25">
      <c r="A294" t="s">
        <v>146</v>
      </c>
      <c r="B294" s="18" t="s">
        <v>147</v>
      </c>
      <c r="C294" t="s">
        <v>48</v>
      </c>
      <c r="D294" s="2" t="s">
        <v>177</v>
      </c>
      <c r="E294" t="s">
        <v>149</v>
      </c>
      <c r="G294" t="s">
        <v>127</v>
      </c>
      <c r="I294" s="18">
        <v>5</v>
      </c>
      <c r="J294">
        <v>47.48</v>
      </c>
      <c r="K294">
        <v>0.17</v>
      </c>
      <c r="L294">
        <v>24.97</v>
      </c>
      <c r="M294">
        <v>4.84</v>
      </c>
      <c r="N294">
        <v>0.89</v>
      </c>
      <c r="O294">
        <v>0</v>
      </c>
      <c r="P294">
        <v>0.24</v>
      </c>
      <c r="Q294">
        <v>0</v>
      </c>
      <c r="R294">
        <v>0.04</v>
      </c>
      <c r="S294">
        <v>0.97</v>
      </c>
      <c r="T294">
        <v>5.03</v>
      </c>
      <c r="U294">
        <v>0.28999999999999998</v>
      </c>
      <c r="V294">
        <v>10.32</v>
      </c>
      <c r="W294">
        <v>6.54</v>
      </c>
      <c r="X294" s="19">
        <f t="shared" si="36"/>
        <v>-2.759493670886076</v>
      </c>
      <c r="Y294" s="19">
        <f t="shared" si="34"/>
        <v>99.020506329113942</v>
      </c>
      <c r="Z294" s="21"/>
      <c r="AA294" s="22">
        <v>6.4661911850757594</v>
      </c>
      <c r="AB294" s="22">
        <v>1.7408842531652816E-2</v>
      </c>
      <c r="AC294" s="22">
        <v>4.0076193618521829</v>
      </c>
      <c r="AD294" s="22">
        <v>0.55117098108564822</v>
      </c>
      <c r="AE294" s="22">
        <v>0.10265180195926661</v>
      </c>
      <c r="AF294" s="22">
        <v>0</v>
      </c>
      <c r="AG294" s="22">
        <v>2.4124292844845668E-2</v>
      </c>
      <c r="AH294" s="22">
        <v>0</v>
      </c>
      <c r="AI294" s="22">
        <v>2.1349395929228503E-3</v>
      </c>
      <c r="AJ294" s="22">
        <v>5.6328540171614754E-2</v>
      </c>
      <c r="AK294" s="22">
        <v>2.7547687168059185</v>
      </c>
      <c r="AL294" s="22">
        <v>7.6567448759737936E-2</v>
      </c>
      <c r="AM294" s="22">
        <v>1.792778127718234</v>
      </c>
      <c r="AN294" s="22">
        <v>2.8163842196733908</v>
      </c>
      <c r="AP294" s="23">
        <f t="shared" si="35"/>
        <v>5.9239351821552724</v>
      </c>
      <c r="AR294">
        <f t="shared" si="33"/>
        <v>4.0637199999999982</v>
      </c>
    </row>
    <row r="295" spans="1:44" x14ac:dyDescent="0.25">
      <c r="A295" t="s">
        <v>146</v>
      </c>
      <c r="B295" s="18" t="s">
        <v>147</v>
      </c>
      <c r="C295" t="s">
        <v>48</v>
      </c>
      <c r="D295" s="2" t="s">
        <v>178</v>
      </c>
      <c r="E295" t="s">
        <v>149</v>
      </c>
      <c r="G295" t="s">
        <v>127</v>
      </c>
      <c r="I295" s="18">
        <v>5</v>
      </c>
      <c r="J295">
        <v>49.44</v>
      </c>
      <c r="K295">
        <v>0.04</v>
      </c>
      <c r="L295">
        <v>23.21</v>
      </c>
      <c r="M295">
        <v>4.66</v>
      </c>
      <c r="N295">
        <v>0.75</v>
      </c>
      <c r="O295">
        <v>0</v>
      </c>
      <c r="P295">
        <v>0.21</v>
      </c>
      <c r="Q295">
        <v>0</v>
      </c>
      <c r="R295">
        <v>7.0000000000000007E-2</v>
      </c>
      <c r="S295">
        <v>1.17</v>
      </c>
      <c r="T295">
        <v>5.12</v>
      </c>
      <c r="U295">
        <v>0.28000000000000003</v>
      </c>
      <c r="V295">
        <v>10.42</v>
      </c>
      <c r="W295">
        <v>7</v>
      </c>
      <c r="X295" s="19">
        <f t="shared" si="36"/>
        <v>-2.9535864978902953</v>
      </c>
      <c r="Y295" s="19">
        <f t="shared" si="34"/>
        <v>99.416413502109691</v>
      </c>
      <c r="Z295" s="21"/>
      <c r="AA295" s="22">
        <v>6.7074854743936783</v>
      </c>
      <c r="AB295" s="22">
        <v>4.0806036601331377E-3</v>
      </c>
      <c r="AC295" s="22">
        <v>3.7109620415064937</v>
      </c>
      <c r="AD295" s="22">
        <v>0.52865256896033808</v>
      </c>
      <c r="AE295" s="22">
        <v>8.6174998003058306E-2</v>
      </c>
      <c r="AF295" s="22">
        <v>0</v>
      </c>
      <c r="AG295" s="22">
        <v>2.1028393370200831E-2</v>
      </c>
      <c r="AH295" s="22">
        <v>0</v>
      </c>
      <c r="AI295" s="22">
        <v>3.7219204616967773E-3</v>
      </c>
      <c r="AJ295" s="22">
        <v>6.7684008509621363E-2</v>
      </c>
      <c r="AK295" s="22">
        <v>2.7933835175979675</v>
      </c>
      <c r="AL295" s="22">
        <v>7.3645744663196649E-2</v>
      </c>
      <c r="AM295" s="22">
        <v>1.8032586104422104</v>
      </c>
      <c r="AN295" s="22">
        <v>3.0030021409374523</v>
      </c>
      <c r="AP295" s="23">
        <f t="shared" si="35"/>
        <v>5.8517675974918681</v>
      </c>
      <c r="AR295">
        <f t="shared" si="33"/>
        <v>4.6301599999999983</v>
      </c>
    </row>
    <row r="296" spans="1:44" x14ac:dyDescent="0.25">
      <c r="A296" t="s">
        <v>146</v>
      </c>
      <c r="B296" s="18" t="s">
        <v>147</v>
      </c>
      <c r="C296" t="s">
        <v>48</v>
      </c>
      <c r="D296" s="2" t="s">
        <v>179</v>
      </c>
      <c r="E296" t="s">
        <v>149</v>
      </c>
      <c r="G296" t="s">
        <v>127</v>
      </c>
      <c r="I296" s="18">
        <v>5</v>
      </c>
      <c r="J296">
        <v>50.66</v>
      </c>
      <c r="K296">
        <v>7.0000000000000007E-2</v>
      </c>
      <c r="L296">
        <v>21.76</v>
      </c>
      <c r="M296">
        <v>4.38</v>
      </c>
      <c r="N296">
        <v>0.73</v>
      </c>
      <c r="O296">
        <v>0</v>
      </c>
      <c r="P296">
        <v>0.19</v>
      </c>
      <c r="Q296">
        <v>0.01</v>
      </c>
      <c r="R296">
        <v>0.06</v>
      </c>
      <c r="S296">
        <v>1.19</v>
      </c>
      <c r="T296">
        <v>5.63</v>
      </c>
      <c r="U296">
        <v>0.35</v>
      </c>
      <c r="V296">
        <v>10.029999999999999</v>
      </c>
      <c r="W296">
        <v>7.42</v>
      </c>
      <c r="X296" s="19">
        <f t="shared" si="36"/>
        <v>-3.130801687763713</v>
      </c>
      <c r="Y296" s="19">
        <f t="shared" si="34"/>
        <v>99.349198312236283</v>
      </c>
      <c r="Z296" s="21"/>
      <c r="AA296" s="22">
        <v>6.8514654927957981</v>
      </c>
      <c r="AB296" s="22">
        <v>7.118680050739996E-3</v>
      </c>
      <c r="AC296" s="22">
        <v>3.4682250699259582</v>
      </c>
      <c r="AD296" s="22">
        <v>0.49533104839786674</v>
      </c>
      <c r="AE296" s="22">
        <v>8.3614171194875297E-2</v>
      </c>
      <c r="AF296" s="22">
        <v>0</v>
      </c>
      <c r="AG296" s="22">
        <v>1.8966072630797453E-2</v>
      </c>
      <c r="AH296" s="22">
        <v>1.4489059915786776E-3</v>
      </c>
      <c r="AI296" s="22">
        <v>3.1802210570540989E-3</v>
      </c>
      <c r="AJ296" s="22">
        <v>6.8625288239319626E-2</v>
      </c>
      <c r="AK296" s="22">
        <v>3.0620058118040996</v>
      </c>
      <c r="AL296" s="22">
        <v>9.1768721531804723E-2</v>
      </c>
      <c r="AM296" s="22">
        <v>1.7303272176593509</v>
      </c>
      <c r="AN296" s="22">
        <v>3.1732078327230169</v>
      </c>
      <c r="AP296" s="23">
        <f t="shared" si="35"/>
        <v>5.9881752527917165</v>
      </c>
      <c r="AR296">
        <f t="shared" si="33"/>
        <v>4.9827399999999979</v>
      </c>
    </row>
    <row r="297" spans="1:44" x14ac:dyDescent="0.25">
      <c r="A297" t="s">
        <v>146</v>
      </c>
      <c r="B297" s="18" t="s">
        <v>147</v>
      </c>
      <c r="C297" t="s">
        <v>48</v>
      </c>
      <c r="D297" s="2" t="s">
        <v>180</v>
      </c>
      <c r="E297" t="s">
        <v>149</v>
      </c>
      <c r="G297" t="s">
        <v>127</v>
      </c>
      <c r="I297" s="18">
        <v>5</v>
      </c>
      <c r="J297">
        <v>48.95</v>
      </c>
      <c r="K297">
        <v>0.17</v>
      </c>
      <c r="L297">
        <v>23.05</v>
      </c>
      <c r="M297">
        <v>4.9800000000000004</v>
      </c>
      <c r="N297">
        <v>0.82</v>
      </c>
      <c r="O297">
        <v>0.01</v>
      </c>
      <c r="P297">
        <v>0.24</v>
      </c>
      <c r="Q297">
        <v>0.01</v>
      </c>
      <c r="R297">
        <v>0.09</v>
      </c>
      <c r="S297">
        <v>1</v>
      </c>
      <c r="T297">
        <v>5.81</v>
      </c>
      <c r="U297">
        <v>0.27</v>
      </c>
      <c r="V297">
        <v>10.45</v>
      </c>
      <c r="W297">
        <v>6.85</v>
      </c>
      <c r="X297" s="19">
        <f t="shared" si="36"/>
        <v>-2.8902953586497886</v>
      </c>
      <c r="Y297" s="19">
        <f t="shared" si="34"/>
        <v>99.809704641350208</v>
      </c>
      <c r="Z297" s="21"/>
      <c r="AA297" s="22">
        <v>6.6132902899581252</v>
      </c>
      <c r="AB297" s="22">
        <v>1.7270183670731496E-2</v>
      </c>
      <c r="AC297" s="22">
        <v>3.6699987210056824</v>
      </c>
      <c r="AD297" s="22">
        <v>0.56259696450541608</v>
      </c>
      <c r="AE297" s="22">
        <v>9.3824764402310662E-2</v>
      </c>
      <c r="AF297" s="22">
        <v>2.0138906649903991E-3</v>
      </c>
      <c r="AG297" s="22">
        <v>2.3932146413495239E-2</v>
      </c>
      <c r="AH297" s="22">
        <v>1.4473941378822758E-3</v>
      </c>
      <c r="AI297" s="22">
        <v>4.7653540069924468E-3</v>
      </c>
      <c r="AJ297" s="22">
        <v>5.7608135736293843E-2</v>
      </c>
      <c r="AK297" s="22">
        <v>3.1566057931503679</v>
      </c>
      <c r="AL297" s="22">
        <v>7.0719145137651721E-2</v>
      </c>
      <c r="AM297" s="22">
        <v>1.8009024861740495</v>
      </c>
      <c r="AN297" s="22">
        <v>2.9263871751536867</v>
      </c>
      <c r="AP297" s="23">
        <f t="shared" si="35"/>
        <v>6.1409801479089996</v>
      </c>
      <c r="AR297">
        <f t="shared" si="33"/>
        <v>4.48855</v>
      </c>
    </row>
    <row r="298" spans="1:44" x14ac:dyDescent="0.25">
      <c r="A298" t="s">
        <v>146</v>
      </c>
      <c r="B298" s="18" t="s">
        <v>147</v>
      </c>
      <c r="C298" t="s">
        <v>48</v>
      </c>
      <c r="D298" s="2" t="s">
        <v>181</v>
      </c>
      <c r="E298" t="s">
        <v>149</v>
      </c>
      <c r="G298" t="s">
        <v>127</v>
      </c>
      <c r="I298" s="18">
        <v>5</v>
      </c>
      <c r="J298">
        <v>47.87</v>
      </c>
      <c r="K298">
        <v>0.15</v>
      </c>
      <c r="L298">
        <v>22.71</v>
      </c>
      <c r="M298">
        <v>6.6</v>
      </c>
      <c r="N298">
        <v>1.04</v>
      </c>
      <c r="O298">
        <v>0.01</v>
      </c>
      <c r="P298">
        <v>0.3</v>
      </c>
      <c r="Q298">
        <v>0</v>
      </c>
      <c r="R298">
        <v>0.06</v>
      </c>
      <c r="S298">
        <v>0.96</v>
      </c>
      <c r="T298">
        <v>5.19</v>
      </c>
      <c r="U298">
        <v>0.37</v>
      </c>
      <c r="V298">
        <v>10.27</v>
      </c>
      <c r="W298">
        <v>6.87</v>
      </c>
      <c r="X298" s="19">
        <f t="shared" si="36"/>
        <v>-2.8987341772151898</v>
      </c>
      <c r="Y298" s="19">
        <f t="shared" si="34"/>
        <v>99.501265822784802</v>
      </c>
      <c r="Z298" s="21"/>
      <c r="AA298" s="22">
        <v>6.5685162296040822</v>
      </c>
      <c r="AB298" s="22">
        <v>1.5476696053164424E-2</v>
      </c>
      <c r="AC298" s="22">
        <v>3.6724092863413618</v>
      </c>
      <c r="AD298" s="22">
        <v>0.75727032212254497</v>
      </c>
      <c r="AE298" s="22">
        <v>0.12085814634280154</v>
      </c>
      <c r="AF298" s="22">
        <v>2.0453839716293889E-3</v>
      </c>
      <c r="AG298" s="22">
        <v>3.0382997902895271E-2</v>
      </c>
      <c r="AH298" s="22">
        <v>0</v>
      </c>
      <c r="AI298" s="22">
        <v>3.226583208474462E-3</v>
      </c>
      <c r="AJ298" s="22">
        <v>5.6168653610689567E-2</v>
      </c>
      <c r="AK298" s="22">
        <v>2.863851760831003</v>
      </c>
      <c r="AL298" s="22">
        <v>9.8426925980359251E-2</v>
      </c>
      <c r="AM298" s="22">
        <v>1.7975596476197158</v>
      </c>
      <c r="AN298" s="22">
        <v>2.9808279510984721</v>
      </c>
      <c r="AP298" s="23">
        <f t="shared" si="35"/>
        <v>6.0308108231694817</v>
      </c>
      <c r="AR298">
        <f t="shared" ref="AR298:AR317" si="37">0.289*J298-9.658</f>
        <v>4.1764299999999981</v>
      </c>
    </row>
    <row r="299" spans="1:44" x14ac:dyDescent="0.25">
      <c r="A299" t="s">
        <v>146</v>
      </c>
      <c r="B299" s="18" t="s">
        <v>147</v>
      </c>
      <c r="C299" t="s">
        <v>48</v>
      </c>
      <c r="D299" s="2" t="s">
        <v>182</v>
      </c>
      <c r="E299" t="s">
        <v>149</v>
      </c>
      <c r="G299" t="s">
        <v>127</v>
      </c>
      <c r="I299" s="18">
        <v>5</v>
      </c>
      <c r="J299">
        <v>49.06</v>
      </c>
      <c r="K299">
        <v>0.15</v>
      </c>
      <c r="L299">
        <v>23.56</v>
      </c>
      <c r="M299">
        <v>4.84</v>
      </c>
      <c r="N299">
        <v>0.83</v>
      </c>
      <c r="O299">
        <v>0.01</v>
      </c>
      <c r="P299">
        <v>0.21</v>
      </c>
      <c r="Q299">
        <v>0</v>
      </c>
      <c r="R299">
        <v>0.15</v>
      </c>
      <c r="S299">
        <v>1.06</v>
      </c>
      <c r="T299">
        <v>5.12</v>
      </c>
      <c r="U299">
        <v>0.3</v>
      </c>
      <c r="V299">
        <v>10.52</v>
      </c>
      <c r="W299">
        <v>7.19</v>
      </c>
      <c r="X299" s="19">
        <f t="shared" si="36"/>
        <v>-3.0337552742616034</v>
      </c>
      <c r="Y299" s="19">
        <f t="shared" si="34"/>
        <v>99.966244725738392</v>
      </c>
      <c r="Z299" s="21"/>
      <c r="AA299" s="22">
        <v>6.6410217121524431</v>
      </c>
      <c r="AB299" s="22">
        <v>1.5267986243994813E-2</v>
      </c>
      <c r="AC299" s="22">
        <v>3.7584842548830362</v>
      </c>
      <c r="AD299" s="22">
        <v>0.54784268785272072</v>
      </c>
      <c r="AE299" s="22">
        <v>9.5153373155061005E-2</v>
      </c>
      <c r="AF299" s="22">
        <v>2.0178011014269294E-3</v>
      </c>
      <c r="AG299" s="22">
        <v>2.0981289204585502E-2</v>
      </c>
      <c r="AH299" s="22">
        <v>0</v>
      </c>
      <c r="AI299" s="22">
        <v>7.9576784141890781E-3</v>
      </c>
      <c r="AJ299" s="22">
        <v>6.1183195029519612E-2</v>
      </c>
      <c r="AK299" s="22">
        <v>2.7871262635356322</v>
      </c>
      <c r="AL299" s="22">
        <v>7.8729403091009079E-2</v>
      </c>
      <c r="AM299" s="22">
        <v>1.8164862422388326</v>
      </c>
      <c r="AN299" s="22">
        <v>3.077602808925048</v>
      </c>
      <c r="AP299" s="23">
        <f t="shared" si="35"/>
        <v>5.8678953681288988</v>
      </c>
      <c r="AR299">
        <f t="shared" si="37"/>
        <v>4.5203400000000009</v>
      </c>
    </row>
    <row r="300" spans="1:44" x14ac:dyDescent="0.25">
      <c r="A300" t="s">
        <v>146</v>
      </c>
      <c r="B300" s="18" t="s">
        <v>147</v>
      </c>
      <c r="C300" t="s">
        <v>48</v>
      </c>
      <c r="D300" s="2" t="s">
        <v>183</v>
      </c>
      <c r="E300" t="s">
        <v>149</v>
      </c>
      <c r="G300" t="s">
        <v>127</v>
      </c>
      <c r="I300" s="18">
        <v>3</v>
      </c>
      <c r="J300">
        <v>50.5</v>
      </c>
      <c r="K300">
        <v>0.08</v>
      </c>
      <c r="L300">
        <v>21.9</v>
      </c>
      <c r="M300">
        <v>4.6399999999999997</v>
      </c>
      <c r="N300">
        <v>0.73</v>
      </c>
      <c r="O300">
        <v>0</v>
      </c>
      <c r="P300">
        <v>0.21</v>
      </c>
      <c r="Q300">
        <v>0</v>
      </c>
      <c r="R300">
        <v>0.15</v>
      </c>
      <c r="S300">
        <v>1.19</v>
      </c>
      <c r="T300">
        <v>5.0999999999999996</v>
      </c>
      <c r="U300">
        <v>0.27</v>
      </c>
      <c r="V300">
        <v>10.44</v>
      </c>
      <c r="W300">
        <v>7.25</v>
      </c>
      <c r="X300" s="19">
        <f t="shared" si="36"/>
        <v>-3.0590717299578056</v>
      </c>
      <c r="Y300" s="19">
        <f t="shared" si="34"/>
        <v>99.400928270042172</v>
      </c>
      <c r="Z300" s="21"/>
      <c r="AA300" s="22">
        <v>6.8578550130215197</v>
      </c>
      <c r="AB300" s="22">
        <v>8.1690217560531422E-3</v>
      </c>
      <c r="AC300" s="22">
        <v>3.5048636619653166</v>
      </c>
      <c r="AD300" s="22">
        <v>0.52688769132778668</v>
      </c>
      <c r="AE300" s="22">
        <v>8.39573111018663E-2</v>
      </c>
      <c r="AF300" s="22">
        <v>0</v>
      </c>
      <c r="AG300" s="22">
        <v>2.1048528262410268E-2</v>
      </c>
      <c r="AH300" s="22">
        <v>0</v>
      </c>
      <c r="AI300" s="22">
        <v>7.9831805076889181E-3</v>
      </c>
      <c r="AJ300" s="22">
        <v>6.8906916038616803E-2</v>
      </c>
      <c r="AK300" s="22">
        <v>2.7851361072407084</v>
      </c>
      <c r="AL300" s="22">
        <v>7.1083537569915478E-2</v>
      </c>
      <c r="AM300" s="22">
        <v>1.8084497112373312</v>
      </c>
      <c r="AN300" s="22">
        <v>3.113230314301108</v>
      </c>
      <c r="AP300" s="23">
        <f t="shared" si="35"/>
        <v>5.7879173346756616</v>
      </c>
      <c r="AR300">
        <f t="shared" si="37"/>
        <v>4.9364999999999988</v>
      </c>
    </row>
    <row r="301" spans="1:44" x14ac:dyDescent="0.25">
      <c r="A301" t="s">
        <v>146</v>
      </c>
      <c r="B301" s="18" t="s">
        <v>147</v>
      </c>
      <c r="C301" t="s">
        <v>48</v>
      </c>
      <c r="D301" s="2" t="s">
        <v>184</v>
      </c>
      <c r="E301" t="s">
        <v>149</v>
      </c>
      <c r="G301" t="s">
        <v>127</v>
      </c>
      <c r="I301" s="18">
        <v>5</v>
      </c>
      <c r="J301">
        <v>47.52</v>
      </c>
      <c r="K301">
        <v>0.14000000000000001</v>
      </c>
      <c r="L301">
        <v>23.02</v>
      </c>
      <c r="M301">
        <v>6.64</v>
      </c>
      <c r="N301">
        <v>1.04</v>
      </c>
      <c r="O301">
        <v>0.03</v>
      </c>
      <c r="P301">
        <v>0.26</v>
      </c>
      <c r="Q301">
        <v>0</v>
      </c>
      <c r="R301">
        <v>0.06</v>
      </c>
      <c r="S301">
        <v>1.0900000000000001</v>
      </c>
      <c r="T301">
        <v>5.04</v>
      </c>
      <c r="U301">
        <v>0.35</v>
      </c>
      <c r="V301">
        <v>10.44</v>
      </c>
      <c r="W301">
        <v>7.79</v>
      </c>
      <c r="X301" s="19">
        <f t="shared" si="36"/>
        <v>-3.2869198312236287</v>
      </c>
      <c r="Y301" s="19">
        <f t="shared" si="34"/>
        <v>100.1330801687764</v>
      </c>
      <c r="Z301" s="21"/>
      <c r="AA301" s="22">
        <v>6.5334552961525212</v>
      </c>
      <c r="AB301" s="22">
        <v>1.4473636865894575E-2</v>
      </c>
      <c r="AC301" s="22">
        <v>3.7299405004996582</v>
      </c>
      <c r="AD301" s="22">
        <v>0.7633746305084248</v>
      </c>
      <c r="AE301" s="22">
        <v>0.12109844627334726</v>
      </c>
      <c r="AF301" s="22">
        <v>6.1483523078578149E-3</v>
      </c>
      <c r="AG301" s="22">
        <v>2.6384286789408025E-2</v>
      </c>
      <c r="AH301" s="22">
        <v>0</v>
      </c>
      <c r="AI301" s="22">
        <v>3.2329985618813986E-3</v>
      </c>
      <c r="AJ301" s="22">
        <v>6.3901627714063894E-2</v>
      </c>
      <c r="AK301" s="22">
        <v>2.7866110496023535</v>
      </c>
      <c r="AL301" s="22">
        <v>9.3291673570908076E-2</v>
      </c>
      <c r="AM301" s="22">
        <v>1.8309479880963231</v>
      </c>
      <c r="AN301" s="22">
        <v>3.3867276434988596</v>
      </c>
      <c r="AP301" s="23">
        <f t="shared" si="35"/>
        <v>5.9814861989994643</v>
      </c>
      <c r="AR301">
        <f t="shared" si="37"/>
        <v>4.0752800000000011</v>
      </c>
    </row>
    <row r="302" spans="1:44" x14ac:dyDescent="0.25">
      <c r="A302" t="s">
        <v>146</v>
      </c>
      <c r="B302" s="18" t="s">
        <v>147</v>
      </c>
      <c r="C302" t="s">
        <v>48</v>
      </c>
      <c r="D302" s="2" t="s">
        <v>185</v>
      </c>
      <c r="E302" t="s">
        <v>149</v>
      </c>
      <c r="G302" t="s">
        <v>127</v>
      </c>
      <c r="I302" s="18">
        <v>5</v>
      </c>
      <c r="J302">
        <v>49.29</v>
      </c>
      <c r="K302">
        <v>0.06</v>
      </c>
      <c r="L302">
        <v>21.5</v>
      </c>
      <c r="M302">
        <v>5.62</v>
      </c>
      <c r="N302">
        <v>0.84</v>
      </c>
      <c r="O302">
        <v>0.03</v>
      </c>
      <c r="P302">
        <v>0.23</v>
      </c>
      <c r="Q302">
        <v>0.01</v>
      </c>
      <c r="R302">
        <v>0.08</v>
      </c>
      <c r="S302">
        <v>1.2</v>
      </c>
      <c r="T302">
        <v>5.15</v>
      </c>
      <c r="U302">
        <v>0.33</v>
      </c>
      <c r="V302">
        <v>10.56</v>
      </c>
      <c r="W302">
        <v>8.08</v>
      </c>
      <c r="X302" s="19">
        <f t="shared" si="36"/>
        <v>-3.4092827004219406</v>
      </c>
      <c r="Y302" s="19">
        <f t="shared" si="34"/>
        <v>99.570717299578078</v>
      </c>
      <c r="Z302" s="21"/>
      <c r="AA302" s="22">
        <v>6.7762798056652542</v>
      </c>
      <c r="AB302" s="22">
        <v>6.2025019211380088E-3</v>
      </c>
      <c r="AC302" s="22">
        <v>3.4833816938756801</v>
      </c>
      <c r="AD302" s="22">
        <v>0.64605870045557179</v>
      </c>
      <c r="AE302" s="22">
        <v>9.780263108239326E-2</v>
      </c>
      <c r="AF302" s="22">
        <v>6.1478712752627077E-3</v>
      </c>
      <c r="AG302" s="22">
        <v>2.3338119943643165E-2</v>
      </c>
      <c r="AH302" s="22">
        <v>1.4728361373601015E-3</v>
      </c>
      <c r="AI302" s="22">
        <v>4.3103274929239136E-3</v>
      </c>
      <c r="AJ302" s="22">
        <v>7.0344911781252947E-2</v>
      </c>
      <c r="AK302" s="22">
        <v>2.8472071653497033</v>
      </c>
      <c r="AL302" s="22">
        <v>8.7953838955924457E-2</v>
      </c>
      <c r="AM302" s="22">
        <v>1.8518484716732726</v>
      </c>
      <c r="AN302" s="22">
        <v>3.5125312458520432</v>
      </c>
      <c r="AP302" s="23">
        <f t="shared" si="35"/>
        <v>5.8878913257060042</v>
      </c>
      <c r="AR302">
        <f t="shared" si="37"/>
        <v>4.5868099999999998</v>
      </c>
    </row>
    <row r="303" spans="1:44" x14ac:dyDescent="0.25">
      <c r="A303" t="s">
        <v>146</v>
      </c>
      <c r="B303" s="18" t="s">
        <v>147</v>
      </c>
      <c r="C303" t="s">
        <v>48</v>
      </c>
      <c r="D303" s="2" t="s">
        <v>186</v>
      </c>
      <c r="E303" t="s">
        <v>149</v>
      </c>
      <c r="G303" t="s">
        <v>127</v>
      </c>
      <c r="I303" s="18">
        <v>2</v>
      </c>
      <c r="J303">
        <v>49.34</v>
      </c>
      <c r="K303">
        <v>0.17</v>
      </c>
      <c r="L303">
        <v>21.34</v>
      </c>
      <c r="M303">
        <v>5.74</v>
      </c>
      <c r="N303">
        <v>0.85</v>
      </c>
      <c r="O303">
        <v>0.03</v>
      </c>
      <c r="P303">
        <v>0.25</v>
      </c>
      <c r="Q303">
        <v>0</v>
      </c>
      <c r="R303">
        <v>0.1</v>
      </c>
      <c r="S303">
        <v>1.1299999999999999</v>
      </c>
      <c r="T303">
        <v>5.01</v>
      </c>
      <c r="U303">
        <v>0.33</v>
      </c>
      <c r="V303">
        <v>10.24</v>
      </c>
      <c r="W303">
        <v>8.09</v>
      </c>
      <c r="X303" s="19">
        <f t="shared" si="36"/>
        <v>-3.4135021097046412</v>
      </c>
      <c r="Y303" s="19">
        <f t="shared" si="34"/>
        <v>99.206497890295353</v>
      </c>
      <c r="Z303" s="21"/>
      <c r="AA303" s="22">
        <v>6.7998664721952871</v>
      </c>
      <c r="AB303" s="22">
        <v>1.7617054810713885E-2</v>
      </c>
      <c r="AC303" s="22">
        <v>3.4659775665064365</v>
      </c>
      <c r="AD303" s="22">
        <v>0.66147933845990159</v>
      </c>
      <c r="AE303" s="22">
        <v>9.9210789355514487E-2</v>
      </c>
      <c r="AF303" s="22">
        <v>6.1630188024082806E-3</v>
      </c>
      <c r="AG303" s="22">
        <v>2.5430023836104192E-2</v>
      </c>
      <c r="AH303" s="22">
        <v>0</v>
      </c>
      <c r="AI303" s="22">
        <v>5.4011844494687052E-3</v>
      </c>
      <c r="AJ303" s="22">
        <v>6.6404668630022298E-2</v>
      </c>
      <c r="AK303" s="22">
        <v>2.7766317913512708</v>
      </c>
      <c r="AL303" s="22">
        <v>8.8170545374047241E-2</v>
      </c>
      <c r="AM303" s="22">
        <v>1.8001562928450909</v>
      </c>
      <c r="AN303" s="22">
        <v>3.5255435529882844</v>
      </c>
      <c r="AP303" s="23">
        <f t="shared" si="35"/>
        <v>5.8523760553176363</v>
      </c>
      <c r="AR303">
        <f t="shared" si="37"/>
        <v>4.6012599999999999</v>
      </c>
    </row>
    <row r="304" spans="1:44" x14ac:dyDescent="0.25">
      <c r="A304" t="s">
        <v>146</v>
      </c>
      <c r="B304" s="18" t="s">
        <v>147</v>
      </c>
      <c r="C304" t="s">
        <v>48</v>
      </c>
      <c r="D304" s="2" t="s">
        <v>187</v>
      </c>
      <c r="E304" t="s">
        <v>149</v>
      </c>
      <c r="G304" t="s">
        <v>127</v>
      </c>
      <c r="I304" s="18">
        <v>2</v>
      </c>
      <c r="J304">
        <v>45.94</v>
      </c>
      <c r="K304">
        <v>0.15</v>
      </c>
      <c r="L304">
        <v>23.71</v>
      </c>
      <c r="M304">
        <v>6.57</v>
      </c>
      <c r="N304">
        <v>1.1000000000000001</v>
      </c>
      <c r="O304">
        <v>0.04</v>
      </c>
      <c r="P304">
        <v>0.25</v>
      </c>
      <c r="Q304">
        <v>0.01</v>
      </c>
      <c r="R304">
        <v>0.04</v>
      </c>
      <c r="S304">
        <v>1.04</v>
      </c>
      <c r="T304">
        <v>4.84</v>
      </c>
      <c r="U304">
        <v>0.39</v>
      </c>
      <c r="V304">
        <v>10.61</v>
      </c>
      <c r="W304">
        <v>7.19</v>
      </c>
      <c r="X304" s="19">
        <f t="shared" si="36"/>
        <v>-3.0337552742616034</v>
      </c>
      <c r="Y304" s="19">
        <f t="shared" si="34"/>
        <v>98.846244725738416</v>
      </c>
      <c r="Z304" s="21"/>
      <c r="AA304" s="22">
        <v>6.4039523473590405</v>
      </c>
      <c r="AB304" s="22">
        <v>1.5722858447460627E-2</v>
      </c>
      <c r="AC304" s="22">
        <v>3.8951012169170127</v>
      </c>
      <c r="AD304" s="22">
        <v>0.76581809157831826</v>
      </c>
      <c r="AE304" s="22">
        <v>0.12986392528402546</v>
      </c>
      <c r="AF304" s="22">
        <v>8.3116661453226104E-3</v>
      </c>
      <c r="AG304" s="22">
        <v>2.5721875306144639E-2</v>
      </c>
      <c r="AH304" s="22">
        <v>1.4934098786877131E-3</v>
      </c>
      <c r="AI304" s="22">
        <v>2.1852687800862874E-3</v>
      </c>
      <c r="AJ304" s="22">
        <v>6.1817205845762412E-2</v>
      </c>
      <c r="AK304" s="22">
        <v>2.713199878343679</v>
      </c>
      <c r="AL304" s="22">
        <v>0.10539743833092841</v>
      </c>
      <c r="AM304" s="22">
        <v>1.8866072607773283</v>
      </c>
      <c r="AN304" s="22">
        <v>3.1692924364054846</v>
      </c>
      <c r="AP304" s="23">
        <f t="shared" si="35"/>
        <v>5.9591852692596916</v>
      </c>
      <c r="AR304">
        <f t="shared" si="37"/>
        <v>3.6186599999999984</v>
      </c>
    </row>
    <row r="305" spans="1:44" x14ac:dyDescent="0.25">
      <c r="A305" t="s">
        <v>146</v>
      </c>
      <c r="B305" s="18" t="s">
        <v>147</v>
      </c>
      <c r="C305" t="s">
        <v>48</v>
      </c>
      <c r="D305" s="2" t="s">
        <v>188</v>
      </c>
      <c r="E305" t="s">
        <v>149</v>
      </c>
      <c r="G305" t="s">
        <v>127</v>
      </c>
      <c r="I305" s="18">
        <v>5</v>
      </c>
      <c r="J305">
        <v>46.63</v>
      </c>
      <c r="K305">
        <v>0.18</v>
      </c>
      <c r="L305">
        <v>23.74</v>
      </c>
      <c r="M305">
        <v>6.04</v>
      </c>
      <c r="N305">
        <v>0.96</v>
      </c>
      <c r="O305">
        <v>0.02</v>
      </c>
      <c r="P305">
        <v>0.23</v>
      </c>
      <c r="Q305">
        <v>0.01</v>
      </c>
      <c r="R305">
        <v>0.14000000000000001</v>
      </c>
      <c r="S305">
        <v>1.08</v>
      </c>
      <c r="T305">
        <v>4.42</v>
      </c>
      <c r="U305">
        <v>0.28000000000000003</v>
      </c>
      <c r="V305">
        <v>10.57</v>
      </c>
      <c r="W305">
        <v>7.12</v>
      </c>
      <c r="X305" s="19">
        <f t="shared" si="36"/>
        <v>-3.0042194092827001</v>
      </c>
      <c r="Y305" s="19">
        <f t="shared" si="34"/>
        <v>98.415780590717318</v>
      </c>
      <c r="Z305" s="21"/>
      <c r="AA305" s="22">
        <v>6.5016817500171378</v>
      </c>
      <c r="AB305" s="22">
        <v>1.8871913695836642E-2</v>
      </c>
      <c r="AC305" s="22">
        <v>3.9009564282310096</v>
      </c>
      <c r="AD305" s="22">
        <v>0.70420707198298771</v>
      </c>
      <c r="AE305" s="22">
        <v>0.11336272187180511</v>
      </c>
      <c r="AF305" s="22">
        <v>4.1568206434198897E-3</v>
      </c>
      <c r="AG305" s="22">
        <v>2.366974870245632E-2</v>
      </c>
      <c r="AH305" s="22">
        <v>1.4937647649165356E-3</v>
      </c>
      <c r="AI305" s="22">
        <v>7.6502582663487964E-3</v>
      </c>
      <c r="AJ305" s="22">
        <v>6.4210045605280958E-2</v>
      </c>
      <c r="AK305" s="22">
        <v>2.4783457150804242</v>
      </c>
      <c r="AL305" s="22">
        <v>7.5687937543160416E-2</v>
      </c>
      <c r="AM305" s="22">
        <v>1.8799413314959856</v>
      </c>
      <c r="AN305" s="22">
        <v>3.1391828183032504</v>
      </c>
      <c r="AP305" s="23">
        <f t="shared" si="35"/>
        <v>5.7467459349899936</v>
      </c>
      <c r="AR305">
        <f t="shared" si="37"/>
        <v>3.8180700000000005</v>
      </c>
    </row>
    <row r="306" spans="1:44" x14ac:dyDescent="0.25">
      <c r="A306" t="s">
        <v>146</v>
      </c>
      <c r="B306" s="18" t="s">
        <v>147</v>
      </c>
      <c r="C306" t="s">
        <v>48</v>
      </c>
      <c r="D306" s="2" t="s">
        <v>189</v>
      </c>
      <c r="E306" t="s">
        <v>149</v>
      </c>
      <c r="G306" t="s">
        <v>127</v>
      </c>
      <c r="I306" s="18">
        <v>5</v>
      </c>
      <c r="J306">
        <v>46.7</v>
      </c>
      <c r="K306">
        <v>0.16</v>
      </c>
      <c r="L306">
        <v>23.66</v>
      </c>
      <c r="M306">
        <v>6.8</v>
      </c>
      <c r="N306">
        <v>1.1000000000000001</v>
      </c>
      <c r="O306">
        <v>0.02</v>
      </c>
      <c r="P306">
        <v>0.22</v>
      </c>
      <c r="Q306">
        <v>0.01</v>
      </c>
      <c r="R306">
        <v>0.06</v>
      </c>
      <c r="S306">
        <v>1</v>
      </c>
      <c r="T306">
        <v>4.71</v>
      </c>
      <c r="U306">
        <v>0.38</v>
      </c>
      <c r="V306">
        <v>10.34</v>
      </c>
      <c r="W306">
        <v>7.45</v>
      </c>
      <c r="X306" s="19">
        <f t="shared" si="36"/>
        <v>-3.1434599156118144</v>
      </c>
      <c r="Y306" s="19">
        <f t="shared" si="34"/>
        <v>99.466540084388171</v>
      </c>
      <c r="Z306" s="21"/>
      <c r="AA306" s="22">
        <v>6.4629259561329668</v>
      </c>
      <c r="AB306" s="22">
        <v>1.6650045595301134E-2</v>
      </c>
      <c r="AC306" s="22">
        <v>3.8588432099484486</v>
      </c>
      <c r="AD306" s="22">
        <v>0.78690873110986537</v>
      </c>
      <c r="AE306" s="22">
        <v>0.1289269547655604</v>
      </c>
      <c r="AF306" s="22">
        <v>4.1258486635174316E-3</v>
      </c>
      <c r="AG306" s="22">
        <v>2.2471936538252711E-2</v>
      </c>
      <c r="AH306" s="22">
        <v>1.4826348999917088E-3</v>
      </c>
      <c r="AI306" s="22">
        <v>3.25425304076458E-3</v>
      </c>
      <c r="AJ306" s="22">
        <v>5.9010763088385397E-2</v>
      </c>
      <c r="AK306" s="22">
        <v>2.6212746857572293</v>
      </c>
      <c r="AL306" s="22">
        <v>0.10195399410385064</v>
      </c>
      <c r="AM306" s="22">
        <v>1.8253319492154398</v>
      </c>
      <c r="AN306" s="22">
        <v>3.2602048982996634</v>
      </c>
      <c r="AP306" s="23">
        <f t="shared" si="35"/>
        <v>5.903610003411135</v>
      </c>
      <c r="AR306">
        <f t="shared" si="37"/>
        <v>3.8383000000000003</v>
      </c>
    </row>
    <row r="307" spans="1:44" x14ac:dyDescent="0.25">
      <c r="A307" t="s">
        <v>146</v>
      </c>
      <c r="B307" s="18" t="s">
        <v>147</v>
      </c>
      <c r="C307" t="s">
        <v>48</v>
      </c>
      <c r="D307" s="2" t="s">
        <v>190</v>
      </c>
      <c r="E307" t="s">
        <v>149</v>
      </c>
      <c r="G307" t="s">
        <v>127</v>
      </c>
      <c r="I307" s="18">
        <v>4</v>
      </c>
      <c r="J307">
        <v>50.36</v>
      </c>
      <c r="K307">
        <v>0.08</v>
      </c>
      <c r="L307">
        <v>21.54</v>
      </c>
      <c r="M307">
        <v>5.12</v>
      </c>
      <c r="N307">
        <v>1.17</v>
      </c>
      <c r="O307">
        <v>0.02</v>
      </c>
      <c r="P307">
        <v>0.3</v>
      </c>
      <c r="Q307">
        <v>0</v>
      </c>
      <c r="R307">
        <v>0.1</v>
      </c>
      <c r="S307">
        <v>1.22</v>
      </c>
      <c r="T307">
        <v>5.39</v>
      </c>
      <c r="U307">
        <v>0.3</v>
      </c>
      <c r="V307">
        <v>10.44</v>
      </c>
      <c r="W307">
        <v>8.32</v>
      </c>
      <c r="X307" s="19">
        <f t="shared" si="36"/>
        <v>-3.5105485232067508</v>
      </c>
      <c r="Y307" s="19">
        <f t="shared" si="34"/>
        <v>100.84945147679323</v>
      </c>
      <c r="Z307" s="21"/>
      <c r="AA307" s="22">
        <v>6.8159954165384562</v>
      </c>
      <c r="AB307" s="22">
        <v>8.1417300741421297E-3</v>
      </c>
      <c r="AC307" s="22">
        <v>3.4357326346562416</v>
      </c>
      <c r="AD307" s="22">
        <v>0.57945095208257758</v>
      </c>
      <c r="AE307" s="22">
        <v>0.13411216389220268</v>
      </c>
      <c r="AF307" s="22">
        <v>4.0350095082741363E-3</v>
      </c>
      <c r="AG307" s="22">
        <v>2.9968868224383726E-2</v>
      </c>
      <c r="AH307" s="22">
        <v>0</v>
      </c>
      <c r="AI307" s="22">
        <v>5.3043397987928582E-3</v>
      </c>
      <c r="AJ307" s="22">
        <v>7.0408052179491351E-2</v>
      </c>
      <c r="AK307" s="22">
        <v>2.9336727036982295</v>
      </c>
      <c r="AL307" s="22">
        <v>7.8717840382860144E-2</v>
      </c>
      <c r="AM307" s="22">
        <v>1.8024079065090506</v>
      </c>
      <c r="AN307" s="22">
        <v>3.5607642223206026</v>
      </c>
      <c r="AP307" s="23">
        <f t="shared" si="35"/>
        <v>5.9411094786745071</v>
      </c>
      <c r="AR307">
        <f t="shared" si="37"/>
        <v>4.8960399999999993</v>
      </c>
    </row>
    <row r="308" spans="1:44" x14ac:dyDescent="0.25">
      <c r="A308" t="s">
        <v>146</v>
      </c>
      <c r="B308" s="18" t="s">
        <v>147</v>
      </c>
      <c r="C308" t="s">
        <v>48</v>
      </c>
      <c r="D308" s="2" t="s">
        <v>191</v>
      </c>
      <c r="E308" t="s">
        <v>149</v>
      </c>
      <c r="G308" t="s">
        <v>127</v>
      </c>
      <c r="I308" s="18">
        <v>1</v>
      </c>
      <c r="J308">
        <v>51.24</v>
      </c>
      <c r="K308">
        <v>0.04</v>
      </c>
      <c r="L308">
        <v>20.97</v>
      </c>
      <c r="M308">
        <v>4.3899999999999997</v>
      </c>
      <c r="N308">
        <v>0.94</v>
      </c>
      <c r="O308">
        <v>0.04</v>
      </c>
      <c r="P308">
        <v>0.24</v>
      </c>
      <c r="Q308">
        <v>0</v>
      </c>
      <c r="R308">
        <v>7.0000000000000007E-2</v>
      </c>
      <c r="S308">
        <v>1.3</v>
      </c>
      <c r="T308">
        <v>4.75</v>
      </c>
      <c r="U308">
        <v>0.25</v>
      </c>
      <c r="V308">
        <v>10.54</v>
      </c>
      <c r="W308">
        <v>8.34</v>
      </c>
      <c r="X308" s="19">
        <f t="shared" si="36"/>
        <v>-3.5189873417721516</v>
      </c>
      <c r="Y308" s="19">
        <f t="shared" si="34"/>
        <v>99.591012658227839</v>
      </c>
      <c r="Z308" s="21"/>
      <c r="AA308" s="22">
        <v>6.9953310910374595</v>
      </c>
      <c r="AB308" s="22">
        <v>4.1062207145107273E-3</v>
      </c>
      <c r="AC308" s="22">
        <v>3.3738648125857535</v>
      </c>
      <c r="AD308" s="22">
        <v>0.50114895060629694</v>
      </c>
      <c r="AE308" s="22">
        <v>0.10868403333240861</v>
      </c>
      <c r="AF308" s="22">
        <v>8.140107557112199E-3</v>
      </c>
      <c r="AG308" s="22">
        <v>2.4183319539759735E-2</v>
      </c>
      <c r="AH308" s="22">
        <v>0</v>
      </c>
      <c r="AI308" s="22">
        <v>3.7452857886918624E-3</v>
      </c>
      <c r="AJ308" s="22">
        <v>7.5676569484781631E-2</v>
      </c>
      <c r="AK308" s="22">
        <v>2.6077868418251069</v>
      </c>
      <c r="AL308" s="22">
        <v>6.6167924146782658E-2</v>
      </c>
      <c r="AM308" s="22">
        <v>1.8354763003409504</v>
      </c>
      <c r="AN308" s="22">
        <v>3.6003235166390204</v>
      </c>
      <c r="AP308" s="23">
        <f t="shared" si="35"/>
        <v>5.6232453771984066</v>
      </c>
      <c r="AR308">
        <f t="shared" si="37"/>
        <v>5.1503599999999992</v>
      </c>
    </row>
    <row r="309" spans="1:44" x14ac:dyDescent="0.25">
      <c r="A309" t="s">
        <v>146</v>
      </c>
      <c r="B309" s="18" t="s">
        <v>147</v>
      </c>
      <c r="C309" t="s">
        <v>48</v>
      </c>
      <c r="D309" s="2" t="s">
        <v>192</v>
      </c>
      <c r="E309" t="s">
        <v>149</v>
      </c>
      <c r="G309" t="s">
        <v>127</v>
      </c>
      <c r="I309" s="18">
        <v>2</v>
      </c>
      <c r="J309">
        <v>47.88</v>
      </c>
      <c r="K309">
        <v>0.22</v>
      </c>
      <c r="L309">
        <v>23.08</v>
      </c>
      <c r="M309">
        <v>5.82</v>
      </c>
      <c r="N309">
        <v>1.29</v>
      </c>
      <c r="O309">
        <v>0.03</v>
      </c>
      <c r="P309">
        <v>0.33</v>
      </c>
      <c r="Q309">
        <v>0</v>
      </c>
      <c r="R309">
        <v>7.0000000000000007E-2</v>
      </c>
      <c r="S309">
        <v>1.01</v>
      </c>
      <c r="T309">
        <v>4.66</v>
      </c>
      <c r="U309">
        <v>0.34</v>
      </c>
      <c r="V309">
        <v>10.51</v>
      </c>
      <c r="W309">
        <v>7.58</v>
      </c>
      <c r="X309" s="19">
        <f t="shared" si="36"/>
        <v>-3.1983122362869199</v>
      </c>
      <c r="Y309" s="19">
        <f t="shared" ref="Y309:Y317" si="38">SUM(J309:X309)</f>
        <v>99.621687763713084</v>
      </c>
      <c r="Z309" s="21"/>
      <c r="AA309" s="22">
        <v>6.5918576076822397</v>
      </c>
      <c r="AB309" s="22">
        <v>2.2775058504443411E-2</v>
      </c>
      <c r="AC309" s="22">
        <v>3.7447219219280341</v>
      </c>
      <c r="AD309" s="22">
        <v>0.67000772794453523</v>
      </c>
      <c r="AE309" s="22">
        <v>0.15041187527946068</v>
      </c>
      <c r="AF309" s="22">
        <v>6.1566707531381E-3</v>
      </c>
      <c r="AG309" s="22">
        <v>3.3533056041247455E-2</v>
      </c>
      <c r="AH309" s="22">
        <v>0</v>
      </c>
      <c r="AI309" s="22">
        <v>3.7769347748132596E-3</v>
      </c>
      <c r="AJ309" s="22">
        <v>5.9291710634559611E-2</v>
      </c>
      <c r="AK309" s="22">
        <v>2.5799953246907124</v>
      </c>
      <c r="AL309" s="22">
        <v>9.0748810368698085E-2</v>
      </c>
      <c r="AM309" s="22">
        <v>1.8457182594139983</v>
      </c>
      <c r="AN309" s="22">
        <v>3.2998880341502672</v>
      </c>
      <c r="AP309" s="23">
        <f t="shared" si="35"/>
        <v>5.7994592428238096</v>
      </c>
      <c r="AR309">
        <f t="shared" si="37"/>
        <v>4.1793200000000006</v>
      </c>
    </row>
    <row r="310" spans="1:44" x14ac:dyDescent="0.25">
      <c r="A310" t="s">
        <v>146</v>
      </c>
      <c r="B310" s="18" t="s">
        <v>147</v>
      </c>
      <c r="C310" t="s">
        <v>48</v>
      </c>
      <c r="D310" s="2" t="s">
        <v>193</v>
      </c>
      <c r="E310" t="s">
        <v>149</v>
      </c>
      <c r="G310" t="s">
        <v>127</v>
      </c>
      <c r="I310" s="18">
        <v>3</v>
      </c>
      <c r="J310">
        <v>47.47</v>
      </c>
      <c r="K310">
        <v>0.17</v>
      </c>
      <c r="L310">
        <v>23.54</v>
      </c>
      <c r="M310">
        <v>5.93</v>
      </c>
      <c r="N310">
        <v>1.38</v>
      </c>
      <c r="O310">
        <v>0.04</v>
      </c>
      <c r="P310">
        <v>0.31</v>
      </c>
      <c r="Q310">
        <v>0</v>
      </c>
      <c r="R310">
        <v>0.34</v>
      </c>
      <c r="S310">
        <v>1.1100000000000001</v>
      </c>
      <c r="T310">
        <v>4.87</v>
      </c>
      <c r="U310">
        <v>0.34</v>
      </c>
      <c r="V310">
        <v>10.220000000000001</v>
      </c>
      <c r="W310">
        <v>7.48</v>
      </c>
      <c r="X310" s="19">
        <f t="shared" si="36"/>
        <v>-3.1561181434599157</v>
      </c>
      <c r="Y310" s="19">
        <f t="shared" si="38"/>
        <v>100.04388185654011</v>
      </c>
      <c r="Z310" s="21"/>
      <c r="AA310" s="22">
        <v>6.5148772810509117</v>
      </c>
      <c r="AB310" s="22">
        <v>1.7543614423691505E-2</v>
      </c>
      <c r="AC310" s="22">
        <v>3.807356635167479</v>
      </c>
      <c r="AD310" s="22">
        <v>0.68052620403995256</v>
      </c>
      <c r="AE310" s="22">
        <v>0.16040017360031447</v>
      </c>
      <c r="AF310" s="22">
        <v>8.1831026216449641E-3</v>
      </c>
      <c r="AG310" s="22">
        <v>3.1401776677295476E-2</v>
      </c>
      <c r="AH310" s="22">
        <v>0</v>
      </c>
      <c r="AI310" s="22">
        <v>1.8287472830436413E-2</v>
      </c>
      <c r="AJ310" s="22">
        <v>6.4957442475797433E-2</v>
      </c>
      <c r="AK310" s="22">
        <v>2.6877897626765384</v>
      </c>
      <c r="AL310" s="22">
        <v>9.0463684572633193E-2</v>
      </c>
      <c r="AM310" s="22">
        <v>1.7891506905044539</v>
      </c>
      <c r="AN310" s="22">
        <v>3.2461226772594656</v>
      </c>
      <c r="AP310" s="23">
        <f t="shared" si="35"/>
        <v>5.9080785502578266</v>
      </c>
      <c r="AR310">
        <f t="shared" si="37"/>
        <v>4.0608299999999993</v>
      </c>
    </row>
    <row r="311" spans="1:44" x14ac:dyDescent="0.25">
      <c r="A311" t="s">
        <v>146</v>
      </c>
      <c r="B311" s="18" t="s">
        <v>147</v>
      </c>
      <c r="C311" t="s">
        <v>48</v>
      </c>
      <c r="D311" s="2" t="s">
        <v>194</v>
      </c>
      <c r="E311" t="s">
        <v>149</v>
      </c>
      <c r="G311" t="s">
        <v>127</v>
      </c>
      <c r="I311" s="18">
        <v>2</v>
      </c>
      <c r="J311">
        <v>48.63</v>
      </c>
      <c r="K311">
        <v>0.14000000000000001</v>
      </c>
      <c r="L311">
        <v>22.86</v>
      </c>
      <c r="M311">
        <v>6.27</v>
      </c>
      <c r="N311">
        <v>1.43</v>
      </c>
      <c r="O311">
        <v>0.03</v>
      </c>
      <c r="P311">
        <v>0.36</v>
      </c>
      <c r="Q311">
        <v>0</v>
      </c>
      <c r="R311">
        <v>0.16</v>
      </c>
      <c r="S311">
        <v>1.06</v>
      </c>
      <c r="T311">
        <v>4.8499999999999996</v>
      </c>
      <c r="U311">
        <v>0.34</v>
      </c>
      <c r="V311">
        <v>10.49</v>
      </c>
      <c r="W311">
        <v>7.89</v>
      </c>
      <c r="X311" s="19">
        <f t="shared" si="36"/>
        <v>-3.3291139240506324</v>
      </c>
      <c r="Y311" s="19">
        <f t="shared" si="38"/>
        <v>101.18088607594936</v>
      </c>
      <c r="Z311" s="21"/>
      <c r="AA311" s="22">
        <v>6.6147815888648607</v>
      </c>
      <c r="AB311" s="22">
        <v>1.4319320830109224E-2</v>
      </c>
      <c r="AC311" s="22">
        <v>3.6645238982634813</v>
      </c>
      <c r="AD311" s="22">
        <v>0.71315171629608398</v>
      </c>
      <c r="AE311" s="22">
        <v>0.16473505176263539</v>
      </c>
      <c r="AF311" s="22">
        <v>6.0827993743725181E-3</v>
      </c>
      <c r="AG311" s="22">
        <v>3.6142589009938726E-2</v>
      </c>
      <c r="AH311" s="22">
        <v>0</v>
      </c>
      <c r="AI311" s="22">
        <v>8.5294100033601866E-3</v>
      </c>
      <c r="AJ311" s="22">
        <v>6.1480308140792396E-2</v>
      </c>
      <c r="AK311" s="22">
        <v>2.6529697893860087</v>
      </c>
      <c r="AL311" s="22">
        <v>8.9659952443356672E-2</v>
      </c>
      <c r="AM311" s="22">
        <v>1.8201020735633722</v>
      </c>
      <c r="AN311" s="22">
        <v>3.39363058790601</v>
      </c>
      <c r="AP311" s="23">
        <f t="shared" si="35"/>
        <v>5.86670675378749</v>
      </c>
      <c r="AR311">
        <f t="shared" si="37"/>
        <v>4.3960699999999999</v>
      </c>
    </row>
    <row r="312" spans="1:44" x14ac:dyDescent="0.25">
      <c r="A312" t="s">
        <v>146</v>
      </c>
      <c r="B312" s="18" t="s">
        <v>147</v>
      </c>
      <c r="C312" t="s">
        <v>48</v>
      </c>
      <c r="D312" s="2" t="s">
        <v>195</v>
      </c>
      <c r="E312" t="s">
        <v>149</v>
      </c>
      <c r="G312" t="s">
        <v>127</v>
      </c>
      <c r="I312" s="18">
        <v>2</v>
      </c>
      <c r="J312">
        <v>48.01</v>
      </c>
      <c r="K312">
        <v>0.18</v>
      </c>
      <c r="L312">
        <v>23.07</v>
      </c>
      <c r="M312">
        <v>5.76</v>
      </c>
      <c r="N312">
        <v>1.33</v>
      </c>
      <c r="O312">
        <v>0.04</v>
      </c>
      <c r="P312">
        <v>0.33</v>
      </c>
      <c r="Q312">
        <v>0.05</v>
      </c>
      <c r="R312">
        <v>0.05</v>
      </c>
      <c r="S312">
        <v>1.04</v>
      </c>
      <c r="T312">
        <v>4.91</v>
      </c>
      <c r="U312">
        <v>0.32</v>
      </c>
      <c r="V312">
        <v>10.41</v>
      </c>
      <c r="W312">
        <v>7.65</v>
      </c>
      <c r="X312" s="19">
        <f t="shared" si="36"/>
        <v>-3.2278481012658227</v>
      </c>
      <c r="Y312" s="19">
        <f t="shared" si="38"/>
        <v>99.922151898734171</v>
      </c>
      <c r="Z312" s="21"/>
      <c r="AA312" s="22">
        <v>6.5830397400796326</v>
      </c>
      <c r="AB312" s="22">
        <v>1.8558822607909226E-2</v>
      </c>
      <c r="AC312" s="22">
        <v>3.7279704242841225</v>
      </c>
      <c r="AD312" s="22">
        <v>0.66042028731944757</v>
      </c>
      <c r="AE312" s="22">
        <v>0.15444901811191697</v>
      </c>
      <c r="AF312" s="22">
        <v>8.1757153172170392E-3</v>
      </c>
      <c r="AG312" s="22">
        <v>3.3397520864233046E-2</v>
      </c>
      <c r="AH312" s="22">
        <v>7.344913647031757E-3</v>
      </c>
      <c r="AI312" s="22">
        <v>2.6869064404797184E-3</v>
      </c>
      <c r="AJ312" s="22">
        <v>6.0806084828752667E-2</v>
      </c>
      <c r="AK312" s="22">
        <v>2.7074197302120564</v>
      </c>
      <c r="AL312" s="22">
        <v>8.5065429070134299E-2</v>
      </c>
      <c r="AM312" s="22">
        <v>1.8207676024453845</v>
      </c>
      <c r="AN312" s="22">
        <v>3.3169011510951449</v>
      </c>
      <c r="AP312" s="23">
        <f t="shared" si="35"/>
        <v>5.9007761724435657</v>
      </c>
      <c r="AR312">
        <f t="shared" si="37"/>
        <v>4.2168899999999994</v>
      </c>
    </row>
    <row r="313" spans="1:44" x14ac:dyDescent="0.25">
      <c r="A313" t="s">
        <v>146</v>
      </c>
      <c r="B313" s="18" t="s">
        <v>147</v>
      </c>
      <c r="C313" t="s">
        <v>48</v>
      </c>
      <c r="D313" s="2" t="s">
        <v>196</v>
      </c>
      <c r="E313" t="s">
        <v>149</v>
      </c>
      <c r="G313" t="s">
        <v>127</v>
      </c>
      <c r="I313" s="18">
        <v>5</v>
      </c>
      <c r="J313">
        <v>47.55</v>
      </c>
      <c r="K313">
        <v>0.21</v>
      </c>
      <c r="L313">
        <v>23.49</v>
      </c>
      <c r="M313">
        <v>6.02</v>
      </c>
      <c r="N313">
        <v>1.44</v>
      </c>
      <c r="O313">
        <v>0.03</v>
      </c>
      <c r="P313">
        <v>0.28999999999999998</v>
      </c>
      <c r="Q313">
        <v>0</v>
      </c>
      <c r="R313">
        <v>0.05</v>
      </c>
      <c r="S313">
        <v>1.1200000000000001</v>
      </c>
      <c r="T313">
        <v>5.12</v>
      </c>
      <c r="U313">
        <v>0.37</v>
      </c>
      <c r="V313">
        <v>10.55</v>
      </c>
      <c r="W313">
        <v>7.6</v>
      </c>
      <c r="X313" s="19">
        <f t="shared" si="36"/>
        <v>-3.2067510548523206</v>
      </c>
      <c r="Y313" s="19">
        <f t="shared" si="38"/>
        <v>100.63324894514768</v>
      </c>
      <c r="Z313" s="21"/>
      <c r="AA313" s="22">
        <v>6.4933676512967891</v>
      </c>
      <c r="AB313" s="22">
        <v>2.1563631980270111E-2</v>
      </c>
      <c r="AC313" s="22">
        <v>3.7803549707450115</v>
      </c>
      <c r="AD313" s="22">
        <v>0.68741517415554654</v>
      </c>
      <c r="AE313" s="22">
        <v>0.16654082196369552</v>
      </c>
      <c r="AF313" s="22">
        <v>6.1067722729316876E-3</v>
      </c>
      <c r="AG313" s="22">
        <v>2.9229607851575915E-2</v>
      </c>
      <c r="AH313" s="22">
        <v>0</v>
      </c>
      <c r="AI313" s="22">
        <v>2.6759453844369613E-3</v>
      </c>
      <c r="AJ313" s="22">
        <v>6.5216340486343297E-2</v>
      </c>
      <c r="AK313" s="22">
        <v>2.8116985655462297</v>
      </c>
      <c r="AL313" s="22">
        <v>9.7955661923619819E-2</v>
      </c>
      <c r="AM313" s="22">
        <v>1.8377267980597303</v>
      </c>
      <c r="AN313" s="22">
        <v>3.2817794194734891</v>
      </c>
      <c r="AP313" s="23">
        <f t="shared" si="35"/>
        <v>5.9962771958120484</v>
      </c>
      <c r="AR313">
        <f t="shared" si="37"/>
        <v>4.083949999999998</v>
      </c>
    </row>
    <row r="314" spans="1:44" x14ac:dyDescent="0.25">
      <c r="A314" t="s">
        <v>146</v>
      </c>
      <c r="B314" s="18" t="s">
        <v>147</v>
      </c>
      <c r="C314" t="s">
        <v>48</v>
      </c>
      <c r="D314" s="2" t="s">
        <v>197</v>
      </c>
      <c r="E314" t="s">
        <v>149</v>
      </c>
      <c r="G314" t="s">
        <v>65</v>
      </c>
      <c r="I314" s="18">
        <v>5</v>
      </c>
      <c r="J314">
        <v>47.87</v>
      </c>
      <c r="K314">
        <v>0.13</v>
      </c>
      <c r="L314">
        <v>21.77</v>
      </c>
      <c r="M314">
        <v>7.22</v>
      </c>
      <c r="N314">
        <v>0.93</v>
      </c>
      <c r="O314">
        <v>0.06</v>
      </c>
      <c r="P314">
        <v>0.28999999999999998</v>
      </c>
      <c r="Q314">
        <v>0</v>
      </c>
      <c r="R314">
        <v>0.1</v>
      </c>
      <c r="S314">
        <v>1.1499999999999999</v>
      </c>
      <c r="T314">
        <v>4.46</v>
      </c>
      <c r="U314">
        <v>0.25</v>
      </c>
      <c r="V314">
        <v>10.43</v>
      </c>
      <c r="W314">
        <v>7.5</v>
      </c>
      <c r="X314" s="19">
        <f t="shared" si="36"/>
        <v>-3.1645569620253164</v>
      </c>
      <c r="Y314" s="19">
        <f t="shared" si="38"/>
        <v>98.995443037974681</v>
      </c>
      <c r="Z314" s="21"/>
      <c r="AA314" s="22">
        <v>6.6775267139262695</v>
      </c>
      <c r="AB314" s="22">
        <v>1.3635739746348312E-2</v>
      </c>
      <c r="AC314" s="22">
        <v>3.5788271926867887</v>
      </c>
      <c r="AD314" s="22">
        <v>0.84215601663657436</v>
      </c>
      <c r="AE314" s="22">
        <v>0.10986867703280175</v>
      </c>
      <c r="AF314" s="22">
        <v>1.2475973842526468E-2</v>
      </c>
      <c r="AG314" s="22">
        <v>2.9857656932776106E-2</v>
      </c>
      <c r="AH314" s="22">
        <v>0</v>
      </c>
      <c r="AI314" s="22">
        <v>5.4668854720920784E-3</v>
      </c>
      <c r="AJ314" s="22">
        <v>6.8402027984561603E-2</v>
      </c>
      <c r="AK314" s="22">
        <v>2.5018795188807577</v>
      </c>
      <c r="AL314" s="22">
        <v>6.7608385194555962E-2</v>
      </c>
      <c r="AM314" s="22">
        <v>1.8558613698836504</v>
      </c>
      <c r="AN314" s="22">
        <v>3.308185037651509</v>
      </c>
      <c r="AP314" s="23">
        <f t="shared" si="35"/>
        <v>5.7662274896848427</v>
      </c>
      <c r="AR314">
        <f t="shared" si="37"/>
        <v>4.1764299999999981</v>
      </c>
    </row>
    <row r="315" spans="1:44" x14ac:dyDescent="0.25">
      <c r="A315" t="s">
        <v>146</v>
      </c>
      <c r="B315" s="18" t="s">
        <v>147</v>
      </c>
      <c r="C315" t="s">
        <v>48</v>
      </c>
      <c r="D315" s="2" t="s">
        <v>198</v>
      </c>
      <c r="E315" t="s">
        <v>149</v>
      </c>
      <c r="G315" t="s">
        <v>65</v>
      </c>
      <c r="I315" s="18">
        <v>3</v>
      </c>
      <c r="J315">
        <v>45.94</v>
      </c>
      <c r="K315">
        <v>0.18</v>
      </c>
      <c r="L315">
        <v>23.4</v>
      </c>
      <c r="M315">
        <v>7.76</v>
      </c>
      <c r="N315">
        <v>1</v>
      </c>
      <c r="O315">
        <v>0.06</v>
      </c>
      <c r="P315">
        <v>0.3</v>
      </c>
      <c r="Q315">
        <v>0</v>
      </c>
      <c r="R315">
        <v>0.16</v>
      </c>
      <c r="S315">
        <v>1.1499999999999999</v>
      </c>
      <c r="T315">
        <v>4.5599999999999996</v>
      </c>
      <c r="U315">
        <v>0.33</v>
      </c>
      <c r="V315">
        <v>10.24</v>
      </c>
      <c r="W315">
        <v>6.89</v>
      </c>
      <c r="X315" s="19">
        <f t="shared" si="36"/>
        <v>-2.9071729957805905</v>
      </c>
      <c r="Y315" s="19">
        <f t="shared" si="38"/>
        <v>99.062827004219415</v>
      </c>
      <c r="Z315" s="21"/>
      <c r="AA315" s="22">
        <v>6.4161348039602348</v>
      </c>
      <c r="AB315" s="22">
        <v>1.8903322291727184E-2</v>
      </c>
      <c r="AC315" s="22">
        <v>3.8514870271512414</v>
      </c>
      <c r="AD315" s="22">
        <v>0.90624862758879277</v>
      </c>
      <c r="AE315" s="22">
        <v>0.11828269986443961</v>
      </c>
      <c r="AF315" s="22">
        <v>1.2491216566257304E-2</v>
      </c>
      <c r="AG315" s="22">
        <v>3.0924968286425103E-2</v>
      </c>
      <c r="AH315" s="22">
        <v>0</v>
      </c>
      <c r="AI315" s="22">
        <v>8.7577035651750512E-3</v>
      </c>
      <c r="AJ315" s="22">
        <v>6.8485599273533343E-2</v>
      </c>
      <c r="AK315" s="22">
        <v>2.561100720309776</v>
      </c>
      <c r="AL315" s="22">
        <v>8.9352102625572916E-2</v>
      </c>
      <c r="AM315" s="22">
        <v>1.8242798560221964</v>
      </c>
      <c r="AN315" s="22">
        <v>3.0428324146611181</v>
      </c>
      <c r="AP315" s="23">
        <f t="shared" si="35"/>
        <v>5.9155733860188953</v>
      </c>
      <c r="AR315">
        <f t="shared" si="37"/>
        <v>3.6186599999999984</v>
      </c>
    </row>
    <row r="316" spans="1:44" x14ac:dyDescent="0.25">
      <c r="A316" t="s">
        <v>146</v>
      </c>
      <c r="B316" s="18" t="s">
        <v>147</v>
      </c>
      <c r="C316" t="s">
        <v>48</v>
      </c>
      <c r="D316" s="2" t="s">
        <v>199</v>
      </c>
      <c r="E316" t="s">
        <v>149</v>
      </c>
      <c r="G316" t="s">
        <v>65</v>
      </c>
      <c r="I316" s="18">
        <v>4</v>
      </c>
      <c r="J316">
        <v>46.65</v>
      </c>
      <c r="K316">
        <v>0.2</v>
      </c>
      <c r="L316">
        <v>22.87</v>
      </c>
      <c r="M316">
        <v>7.32</v>
      </c>
      <c r="N316">
        <v>0.94</v>
      </c>
      <c r="O316">
        <v>0.06</v>
      </c>
      <c r="P316">
        <v>0.3</v>
      </c>
      <c r="Q316">
        <v>0</v>
      </c>
      <c r="R316">
        <v>0.18</v>
      </c>
      <c r="S316">
        <v>1.08</v>
      </c>
      <c r="T316">
        <v>4.5999999999999996</v>
      </c>
      <c r="U316">
        <v>0.28999999999999998</v>
      </c>
      <c r="V316">
        <v>10.33</v>
      </c>
      <c r="W316">
        <v>6.97</v>
      </c>
      <c r="X316" s="19">
        <f t="shared" si="36"/>
        <v>-2.9409282700421939</v>
      </c>
      <c r="Y316" s="19">
        <f t="shared" si="38"/>
        <v>98.849071729957799</v>
      </c>
      <c r="Z316" s="21"/>
      <c r="AA316" s="22">
        <v>6.5074333574000605</v>
      </c>
      <c r="AB316" s="22">
        <v>2.0978344909303601E-2</v>
      </c>
      <c r="AC316" s="22">
        <v>3.7597099226416528</v>
      </c>
      <c r="AD316" s="22">
        <v>0.85383177664680443</v>
      </c>
      <c r="AE316" s="22">
        <v>0.11105156278250325</v>
      </c>
      <c r="AF316" s="22">
        <v>1.2476142599578395E-2</v>
      </c>
      <c r="AG316" s="22">
        <v>3.0887649107862854E-2</v>
      </c>
      <c r="AH316" s="22">
        <v>0</v>
      </c>
      <c r="AI316" s="22">
        <v>9.8405269564776354E-3</v>
      </c>
      <c r="AJ316" s="22">
        <v>6.4239295206303282E-2</v>
      </c>
      <c r="AK316" s="22">
        <v>2.5804487576858919</v>
      </c>
      <c r="AL316" s="22">
        <v>7.8426787656255839E-2</v>
      </c>
      <c r="AM316" s="22">
        <v>1.8380927391461979</v>
      </c>
      <c r="AN316" s="22">
        <v>3.0744482144804999</v>
      </c>
      <c r="AP316" s="23">
        <f t="shared" si="35"/>
        <v>5.8768175137736574</v>
      </c>
      <c r="AR316">
        <f t="shared" si="37"/>
        <v>3.8238499999999984</v>
      </c>
    </row>
    <row r="317" spans="1:44" x14ac:dyDescent="0.25">
      <c r="A317" t="s">
        <v>146</v>
      </c>
      <c r="B317" s="18" t="s">
        <v>147</v>
      </c>
      <c r="C317" t="s">
        <v>48</v>
      </c>
      <c r="D317" s="2" t="s">
        <v>200</v>
      </c>
      <c r="E317" t="s">
        <v>149</v>
      </c>
      <c r="G317" t="s">
        <v>65</v>
      </c>
      <c r="I317" s="18">
        <v>5</v>
      </c>
      <c r="J317">
        <v>46.47</v>
      </c>
      <c r="K317">
        <v>0.14000000000000001</v>
      </c>
      <c r="L317">
        <v>22.56</v>
      </c>
      <c r="M317">
        <v>7.93</v>
      </c>
      <c r="N317">
        <v>1.05</v>
      </c>
      <c r="O317">
        <v>7.0000000000000007E-2</v>
      </c>
      <c r="P317">
        <v>0.26</v>
      </c>
      <c r="Q317">
        <v>0</v>
      </c>
      <c r="R317">
        <v>0.11</v>
      </c>
      <c r="S317">
        <v>1.1100000000000001</v>
      </c>
      <c r="T317">
        <v>4.6900000000000004</v>
      </c>
      <c r="U317">
        <v>0.31</v>
      </c>
      <c r="V317">
        <v>10.07</v>
      </c>
      <c r="W317">
        <v>7.37</v>
      </c>
      <c r="X317" s="19">
        <f t="shared" si="36"/>
        <v>-3.109704641350211</v>
      </c>
      <c r="Y317" s="19">
        <f t="shared" si="38"/>
        <v>99.030295358649781</v>
      </c>
      <c r="Z317" s="21"/>
      <c r="AA317" s="22">
        <v>6.4992139005607381</v>
      </c>
      <c r="AB317" s="22">
        <v>1.4723102597958143E-2</v>
      </c>
      <c r="AC317" s="22">
        <v>3.7184106161147037</v>
      </c>
      <c r="AD317" s="22">
        <v>0.9273944594675877</v>
      </c>
      <c r="AE317" s="22">
        <v>0.12437016114782094</v>
      </c>
      <c r="AF317" s="22">
        <v>1.4593423862757172E-2</v>
      </c>
      <c r="AG317" s="22">
        <v>2.68390429422589E-2</v>
      </c>
      <c r="AH317" s="22">
        <v>0</v>
      </c>
      <c r="AI317" s="22">
        <v>6.0293238623359479E-3</v>
      </c>
      <c r="AJ317" s="22">
        <v>6.6195744008431007E-2</v>
      </c>
      <c r="AK317" s="22">
        <v>2.6377906672573403</v>
      </c>
      <c r="AL317" s="22">
        <v>8.4053964008856591E-2</v>
      </c>
      <c r="AM317" s="22">
        <v>1.7964976173186136</v>
      </c>
      <c r="AN317" s="22">
        <v>3.2593572801283561</v>
      </c>
      <c r="AP317" s="23">
        <f t="shared" si="35"/>
        <v>5.9633353739511641</v>
      </c>
      <c r="AR317">
        <f t="shared" si="37"/>
        <v>3.7718299999999996</v>
      </c>
    </row>
    <row r="318" spans="1:44" x14ac:dyDescent="0.25">
      <c r="T318" s="20"/>
      <c r="U318" s="19"/>
      <c r="Z318" s="21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P318" s="23"/>
    </row>
    <row r="319" spans="1:44" x14ac:dyDescent="0.25">
      <c r="T319" s="20"/>
      <c r="U319" s="19"/>
      <c r="Z319" s="21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P319" s="23"/>
    </row>
    <row r="320" spans="1:44" x14ac:dyDescent="0.25">
      <c r="T320" s="20"/>
      <c r="U320" s="19"/>
      <c r="Z320" s="21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P320" s="23"/>
    </row>
    <row r="321" spans="1:44" x14ac:dyDescent="0.25">
      <c r="A321" t="s">
        <v>201</v>
      </c>
      <c r="B321" s="2" t="s">
        <v>202</v>
      </c>
      <c r="C321" t="s">
        <v>48</v>
      </c>
      <c r="E321" t="s">
        <v>203</v>
      </c>
      <c r="G321" t="s">
        <v>62</v>
      </c>
      <c r="I321" s="18">
        <v>9</v>
      </c>
      <c r="J321" s="19">
        <v>36.17</v>
      </c>
      <c r="K321" s="19">
        <v>2.48</v>
      </c>
      <c r="L321" s="19">
        <v>20.58</v>
      </c>
      <c r="M321" s="19">
        <v>20.87</v>
      </c>
      <c r="N321" s="19">
        <v>0.41</v>
      </c>
      <c r="O321" s="19">
        <v>4.87</v>
      </c>
      <c r="S321" s="19">
        <v>0</v>
      </c>
      <c r="T321" s="20">
        <v>1.64</v>
      </c>
      <c r="U321" s="19">
        <v>0.22</v>
      </c>
      <c r="V321" s="19">
        <v>9.33</v>
      </c>
      <c r="W321" s="19">
        <v>2.0299999999999998</v>
      </c>
      <c r="X321" s="19">
        <f t="shared" si="36"/>
        <v>-0.85654008438818552</v>
      </c>
      <c r="Y321" s="19">
        <f t="shared" ref="Y321:Y333" si="39">SUM(J321:X321)</f>
        <v>97.743459915611808</v>
      </c>
      <c r="Z321" s="21"/>
      <c r="AA321" s="22">
        <v>5.414331293268515</v>
      </c>
      <c r="AB321" s="22">
        <v>0.27914582880485428</v>
      </c>
      <c r="AC321" s="22">
        <v>3.6305446350611228</v>
      </c>
      <c r="AD321" s="22">
        <v>2.6122931871274675</v>
      </c>
      <c r="AE321" s="22">
        <v>5.1977922084418357E-2</v>
      </c>
      <c r="AF321" s="22">
        <v>1.08666649542944</v>
      </c>
      <c r="AG321" s="22">
        <v>0</v>
      </c>
      <c r="AH321" s="22">
        <v>0</v>
      </c>
      <c r="AI321" s="22">
        <v>0</v>
      </c>
      <c r="AJ321" s="22">
        <v>0</v>
      </c>
      <c r="AK321" s="22">
        <v>0.98723260847888572</v>
      </c>
      <c r="AL321" s="22">
        <v>6.3845066810466047E-2</v>
      </c>
      <c r="AM321" s="22">
        <v>1.7815047219511362</v>
      </c>
      <c r="AN321" s="22">
        <v>0.96087894725511369</v>
      </c>
      <c r="AP321" s="23">
        <f t="shared" si="35"/>
        <v>6.0621919702547036</v>
      </c>
      <c r="AR321">
        <f t="shared" ref="AR321:AR336" si="40">0.289*J321-9.658</f>
        <v>0.79513000000000034</v>
      </c>
    </row>
    <row r="322" spans="1:44" x14ac:dyDescent="0.25">
      <c r="A322" t="s">
        <v>201</v>
      </c>
      <c r="B322" s="2" t="s">
        <v>202</v>
      </c>
      <c r="C322" t="s">
        <v>48</v>
      </c>
      <c r="E322" t="s">
        <v>203</v>
      </c>
      <c r="G322" t="s">
        <v>62</v>
      </c>
      <c r="I322" s="18">
        <v>13</v>
      </c>
      <c r="J322" s="19">
        <v>37</v>
      </c>
      <c r="K322" s="19">
        <v>2.58</v>
      </c>
      <c r="L322" s="19">
        <v>20.76</v>
      </c>
      <c r="M322" s="19">
        <v>20.63</v>
      </c>
      <c r="N322" s="19">
        <v>0.37</v>
      </c>
      <c r="O322" s="19">
        <v>4.68</v>
      </c>
      <c r="R322" s="19">
        <v>0.02</v>
      </c>
      <c r="S322" s="19">
        <v>0.28000000000000003</v>
      </c>
      <c r="T322" s="20">
        <v>1.71</v>
      </c>
      <c r="U322" s="19">
        <v>0.55000000000000004</v>
      </c>
      <c r="V322" s="19">
        <v>9.4499999999999993</v>
      </c>
      <c r="W322" s="19">
        <v>1.89</v>
      </c>
      <c r="X322" s="19">
        <f t="shared" si="36"/>
        <v>-0.79746835443037967</v>
      </c>
      <c r="Y322" s="19">
        <f t="shared" si="39"/>
        <v>99.122531645569623</v>
      </c>
      <c r="Z322" s="21"/>
      <c r="AA322" s="22">
        <v>5.4561796858561289</v>
      </c>
      <c r="AB322" s="22">
        <v>0.28608151096224649</v>
      </c>
      <c r="AC322" s="22">
        <v>3.6078160168400246</v>
      </c>
      <c r="AD322" s="22">
        <v>2.5438372337663875</v>
      </c>
      <c r="AE322" s="22">
        <v>4.6209088740659175E-2</v>
      </c>
      <c r="AF322" s="22">
        <v>1.0287356537903789</v>
      </c>
      <c r="AG322" s="22">
        <v>0</v>
      </c>
      <c r="AH322" s="22">
        <v>0</v>
      </c>
      <c r="AI322" s="22">
        <v>1.1558585903853466E-3</v>
      </c>
      <c r="AJ322" s="22">
        <v>1.760612992679227E-2</v>
      </c>
      <c r="AK322" s="22">
        <v>1.0140570229564456</v>
      </c>
      <c r="AL322" s="22">
        <v>0.15723816884211117</v>
      </c>
      <c r="AM322" s="22">
        <v>1.7775743121150696</v>
      </c>
      <c r="AN322" s="22">
        <v>0.88130263263810305</v>
      </c>
      <c r="AP322" s="23">
        <f t="shared" si="35"/>
        <v>5.9829162129122704</v>
      </c>
      <c r="AR322">
        <f t="shared" si="40"/>
        <v>1.0350000000000001</v>
      </c>
    </row>
    <row r="323" spans="1:44" x14ac:dyDescent="0.25">
      <c r="A323" t="s">
        <v>201</v>
      </c>
      <c r="B323" s="2" t="s">
        <v>202</v>
      </c>
      <c r="C323" t="s">
        <v>48</v>
      </c>
      <c r="E323" t="s">
        <v>203</v>
      </c>
      <c r="G323" t="s">
        <v>65</v>
      </c>
      <c r="I323" s="18">
        <v>9</v>
      </c>
      <c r="J323" s="19">
        <v>48.08</v>
      </c>
      <c r="K323" s="19">
        <v>0.15</v>
      </c>
      <c r="L323" s="19">
        <v>20.329999999999998</v>
      </c>
      <c r="M323" s="19">
        <v>9.11</v>
      </c>
      <c r="N323" s="19">
        <v>0.57999999999999996</v>
      </c>
      <c r="O323" s="19">
        <v>0</v>
      </c>
      <c r="R323" s="19">
        <v>0.26</v>
      </c>
      <c r="S323" s="19">
        <v>0.84</v>
      </c>
      <c r="T323" s="20">
        <v>5</v>
      </c>
      <c r="U323" s="19">
        <v>0.17</v>
      </c>
      <c r="V323" s="19">
        <v>9.27</v>
      </c>
      <c r="W323" s="19">
        <v>6.94</v>
      </c>
      <c r="X323" s="19">
        <f t="shared" si="36"/>
        <v>-2.928270042194093</v>
      </c>
      <c r="Y323" s="19">
        <f t="shared" si="39"/>
        <v>97.801729957805918</v>
      </c>
      <c r="Z323" s="21"/>
      <c r="AA323" s="22">
        <v>6.7418143168571909</v>
      </c>
      <c r="AB323" s="22">
        <v>1.5815638574715116E-2</v>
      </c>
      <c r="AC323" s="22">
        <v>3.3595398698436343</v>
      </c>
      <c r="AD323" s="22">
        <v>1.0681539639536826</v>
      </c>
      <c r="AE323" s="22">
        <v>6.8877767393050265E-2</v>
      </c>
      <c r="AF323" s="22">
        <v>0</v>
      </c>
      <c r="AG323" s="22">
        <v>0</v>
      </c>
      <c r="AH323" s="22">
        <v>0</v>
      </c>
      <c r="AI323" s="22">
        <v>1.428806591655281E-2</v>
      </c>
      <c r="AJ323" s="22">
        <v>5.0223912873460126E-2</v>
      </c>
      <c r="AK323" s="22">
        <v>2.8194322224893753</v>
      </c>
      <c r="AL323" s="22">
        <v>4.6213578307057218E-2</v>
      </c>
      <c r="AM323" s="22">
        <v>1.6580631946284459</v>
      </c>
      <c r="AN323" s="22">
        <v>3.0771461345652567</v>
      </c>
      <c r="AP323" s="23">
        <f t="shared" si="35"/>
        <v>6.0736337791116473</v>
      </c>
      <c r="AR323">
        <f t="shared" si="40"/>
        <v>4.2371199999999991</v>
      </c>
    </row>
    <row r="324" spans="1:44" x14ac:dyDescent="0.25">
      <c r="A324" t="s">
        <v>201</v>
      </c>
      <c r="B324" s="2" t="s">
        <v>202</v>
      </c>
      <c r="C324" t="s">
        <v>48</v>
      </c>
      <c r="E324" t="s">
        <v>203</v>
      </c>
      <c r="G324" t="s">
        <v>65</v>
      </c>
      <c r="I324" s="18">
        <v>12</v>
      </c>
      <c r="J324" s="19">
        <v>44.77</v>
      </c>
      <c r="K324" s="19">
        <v>0.32</v>
      </c>
      <c r="L324" s="19">
        <v>21.89</v>
      </c>
      <c r="M324" s="19">
        <v>11.72</v>
      </c>
      <c r="N324" s="19">
        <v>0</v>
      </c>
      <c r="O324" s="19">
        <v>0.81</v>
      </c>
      <c r="T324" s="20">
        <v>3.53</v>
      </c>
      <c r="U324" s="19">
        <v>0.06</v>
      </c>
      <c r="V324" s="19">
        <v>10.26</v>
      </c>
      <c r="W324" s="19">
        <v>6.33</v>
      </c>
      <c r="X324" s="19">
        <f t="shared" si="36"/>
        <v>-2.6708860759493671</v>
      </c>
      <c r="Y324" s="19">
        <f t="shared" si="39"/>
        <v>97.019113924050643</v>
      </c>
      <c r="Z324" s="21"/>
      <c r="AA324" s="22">
        <v>6.4197021339976201</v>
      </c>
      <c r="AB324" s="22">
        <v>3.4503321621142079E-2</v>
      </c>
      <c r="AC324" s="22">
        <v>3.6991644426684083</v>
      </c>
      <c r="AD324" s="22">
        <v>1.4052660255324827</v>
      </c>
      <c r="AE324" s="22">
        <v>0</v>
      </c>
      <c r="AF324" s="22">
        <v>0.17313457325383749</v>
      </c>
      <c r="AG324" s="22">
        <v>0</v>
      </c>
      <c r="AH324" s="22">
        <v>0</v>
      </c>
      <c r="AI324" s="22">
        <v>0</v>
      </c>
      <c r="AJ324" s="22">
        <v>0</v>
      </c>
      <c r="AK324" s="22">
        <v>2.0355501910304259</v>
      </c>
      <c r="AL324" s="22">
        <v>1.6679667216416096E-2</v>
      </c>
      <c r="AM324" s="22">
        <v>1.876653793700247</v>
      </c>
      <c r="AN324" s="22">
        <v>2.8701712938092379</v>
      </c>
      <c r="AP324" s="23">
        <f t="shared" si="35"/>
        <v>5.7673206881039167</v>
      </c>
      <c r="AR324">
        <f t="shared" si="40"/>
        <v>3.2805300000000006</v>
      </c>
    </row>
    <row r="325" spans="1:44" x14ac:dyDescent="0.25">
      <c r="A325" t="s">
        <v>201</v>
      </c>
      <c r="B325" s="2" t="s">
        <v>202</v>
      </c>
      <c r="C325" t="s">
        <v>48</v>
      </c>
      <c r="E325" t="s">
        <v>203</v>
      </c>
      <c r="G325" t="s">
        <v>65</v>
      </c>
      <c r="I325" s="18">
        <v>9</v>
      </c>
      <c r="J325" s="19">
        <v>47.59</v>
      </c>
      <c r="K325" s="19">
        <v>0.21</v>
      </c>
      <c r="L325" s="19">
        <v>20.47</v>
      </c>
      <c r="M325" s="19">
        <v>7.8</v>
      </c>
      <c r="N325" s="19">
        <v>0.59</v>
      </c>
      <c r="O325" s="19">
        <v>0.47</v>
      </c>
      <c r="T325" s="20">
        <v>4.91</v>
      </c>
      <c r="U325" s="19">
        <v>0.2</v>
      </c>
      <c r="V325" s="19">
        <v>10.09</v>
      </c>
      <c r="W325" s="19">
        <v>7.03</v>
      </c>
      <c r="X325" s="19">
        <f t="shared" si="36"/>
        <v>-2.9662447257383966</v>
      </c>
      <c r="Y325" s="19">
        <f t="shared" si="39"/>
        <v>96.393755274261622</v>
      </c>
      <c r="Z325" s="21"/>
      <c r="AA325" s="22">
        <v>6.7154565806783362</v>
      </c>
      <c r="AB325" s="22">
        <v>2.2282416107732485E-2</v>
      </c>
      <c r="AC325" s="22">
        <v>3.4041428489463832</v>
      </c>
      <c r="AD325" s="22">
        <v>0.92035970220108299</v>
      </c>
      <c r="AE325" s="22">
        <v>7.0509980112947027E-2</v>
      </c>
      <c r="AF325" s="22">
        <v>9.8861841800754732E-2</v>
      </c>
      <c r="AG325" s="22">
        <v>0</v>
      </c>
      <c r="AH325" s="22">
        <v>0</v>
      </c>
      <c r="AI325" s="22">
        <v>0</v>
      </c>
      <c r="AJ325" s="22">
        <v>0</v>
      </c>
      <c r="AK325" s="22">
        <v>2.7862537071487301</v>
      </c>
      <c r="AL325" s="22">
        <v>5.4713964474187547E-2</v>
      </c>
      <c r="AM325" s="22">
        <v>1.8161847461640843</v>
      </c>
      <c r="AN325" s="22">
        <v>3.1368336542518835</v>
      </c>
      <c r="AP325" s="23">
        <f t="shared" si="35"/>
        <v>6.0178670769959659</v>
      </c>
      <c r="AR325">
        <f t="shared" si="40"/>
        <v>4.0955100000000009</v>
      </c>
    </row>
    <row r="326" spans="1:44" x14ac:dyDescent="0.25">
      <c r="A326" t="s">
        <v>201</v>
      </c>
      <c r="B326" s="2" t="s">
        <v>202</v>
      </c>
      <c r="C326" t="s">
        <v>48</v>
      </c>
      <c r="E326" t="s">
        <v>203</v>
      </c>
      <c r="G326" t="s">
        <v>65</v>
      </c>
      <c r="I326" s="18">
        <v>19</v>
      </c>
      <c r="J326" s="19">
        <v>41.51</v>
      </c>
      <c r="K326" s="19">
        <v>0.79</v>
      </c>
      <c r="L326" s="19">
        <v>24.5</v>
      </c>
      <c r="M326" s="19">
        <v>11.7</v>
      </c>
      <c r="N326" s="19">
        <v>0.49</v>
      </c>
      <c r="O326" s="19">
        <v>1.41</v>
      </c>
      <c r="R326" s="19">
        <v>0.12</v>
      </c>
      <c r="S326" s="19">
        <v>0.64</v>
      </c>
      <c r="T326" s="20">
        <v>2.82</v>
      </c>
      <c r="U326" s="19">
        <v>0.38</v>
      </c>
      <c r="V326" s="19">
        <v>9.75</v>
      </c>
      <c r="W326" s="19">
        <v>4.4000000000000004</v>
      </c>
      <c r="X326" s="19">
        <f t="shared" si="36"/>
        <v>-1.8565400843881856</v>
      </c>
      <c r="Y326" s="19">
        <f t="shared" si="39"/>
        <v>96.653459915611805</v>
      </c>
      <c r="Z326" s="21"/>
      <c r="AA326" s="22">
        <v>5.9968938114559105</v>
      </c>
      <c r="AB326" s="22">
        <v>8.5819081353466747E-2</v>
      </c>
      <c r="AC326" s="22">
        <v>4.1712844129362932</v>
      </c>
      <c r="AD326" s="22">
        <v>1.413392031952315</v>
      </c>
      <c r="AE326" s="22">
        <v>5.9952658407525283E-2</v>
      </c>
      <c r="AF326" s="22">
        <v>0.3036433236508399</v>
      </c>
      <c r="AG326" s="22">
        <v>0</v>
      </c>
      <c r="AH326" s="22">
        <v>0</v>
      </c>
      <c r="AI326" s="22">
        <v>6.7942674826148696E-3</v>
      </c>
      <c r="AJ326" s="22">
        <v>3.942507518655726E-2</v>
      </c>
      <c r="AK326" s="22">
        <v>1.6383325515056362</v>
      </c>
      <c r="AL326" s="22">
        <v>0.10643036945580475</v>
      </c>
      <c r="AM326" s="22">
        <v>1.7967483633364085</v>
      </c>
      <c r="AN326" s="22">
        <v>2.0100303957777998</v>
      </c>
      <c r="AP326" s="23">
        <f t="shared" si="35"/>
        <v>5.6693178712619865</v>
      </c>
      <c r="AR326">
        <f t="shared" si="40"/>
        <v>2.3383899999999986</v>
      </c>
    </row>
    <row r="327" spans="1:44" x14ac:dyDescent="0.25">
      <c r="A327" t="s">
        <v>201</v>
      </c>
      <c r="B327" s="2" t="s">
        <v>202</v>
      </c>
      <c r="C327" t="s">
        <v>48</v>
      </c>
      <c r="E327" t="s">
        <v>203</v>
      </c>
      <c r="G327" t="s">
        <v>65</v>
      </c>
      <c r="I327" s="18">
        <v>9</v>
      </c>
      <c r="J327" s="19">
        <v>49.4</v>
      </c>
      <c r="K327" s="19">
        <v>0.16</v>
      </c>
      <c r="L327" s="19">
        <v>20.52</v>
      </c>
      <c r="M327" s="19">
        <v>7.6</v>
      </c>
      <c r="N327" s="19">
        <v>0.68</v>
      </c>
      <c r="O327" s="19">
        <v>0</v>
      </c>
      <c r="R327" s="19">
        <v>0.03</v>
      </c>
      <c r="S327" s="19">
        <v>0.77</v>
      </c>
      <c r="T327" s="20">
        <v>5.5</v>
      </c>
      <c r="U327" s="19">
        <v>0.44</v>
      </c>
      <c r="V327" s="19">
        <v>10.029999999999999</v>
      </c>
      <c r="W327" s="19">
        <v>6.62</v>
      </c>
      <c r="X327" s="19">
        <f t="shared" si="36"/>
        <v>-2.7932489451476794</v>
      </c>
      <c r="Y327" s="19">
        <f t="shared" si="39"/>
        <v>98.956751054852319</v>
      </c>
      <c r="Z327" s="21"/>
      <c r="AA327" s="22">
        <v>6.7793616397633087</v>
      </c>
      <c r="AB327" s="22">
        <v>1.6510680752437695E-2</v>
      </c>
      <c r="AC327" s="22">
        <v>3.3187099850796535</v>
      </c>
      <c r="AD327" s="22">
        <v>0.87212471991216667</v>
      </c>
      <c r="AE327" s="22">
        <v>7.9033188842811256E-2</v>
      </c>
      <c r="AF327" s="22">
        <v>0</v>
      </c>
      <c r="AG327" s="22">
        <v>0</v>
      </c>
      <c r="AH327" s="22">
        <v>0</v>
      </c>
      <c r="AI327" s="22">
        <v>1.6135070842952198E-3</v>
      </c>
      <c r="AJ327" s="22">
        <v>4.5057958300755159E-2</v>
      </c>
      <c r="AK327" s="22">
        <v>3.035315703086825</v>
      </c>
      <c r="AL327" s="22">
        <v>0.11706386990414241</v>
      </c>
      <c r="AM327" s="22">
        <v>1.7557868926434861</v>
      </c>
      <c r="AN327" s="22">
        <v>2.8727389657345035</v>
      </c>
      <c r="AP327" s="23">
        <f t="shared" si="35"/>
        <v>6.1010559174372023</v>
      </c>
      <c r="AR327">
        <f t="shared" si="40"/>
        <v>4.6185999999999989</v>
      </c>
    </row>
    <row r="328" spans="1:44" x14ac:dyDescent="0.25">
      <c r="A328" t="s">
        <v>201</v>
      </c>
      <c r="B328" s="2" t="s">
        <v>202</v>
      </c>
      <c r="C328" t="s">
        <v>48</v>
      </c>
      <c r="E328" t="s">
        <v>203</v>
      </c>
      <c r="G328" t="s">
        <v>65</v>
      </c>
      <c r="I328" s="18">
        <v>20</v>
      </c>
      <c r="J328" s="19">
        <v>48.78</v>
      </c>
      <c r="K328" s="19">
        <v>0.24</v>
      </c>
      <c r="L328" s="19">
        <v>19.86</v>
      </c>
      <c r="M328" s="19">
        <v>6.43</v>
      </c>
      <c r="N328" s="19">
        <v>0.56000000000000005</v>
      </c>
      <c r="O328" s="19">
        <v>0</v>
      </c>
      <c r="R328" s="19">
        <v>0.08</v>
      </c>
      <c r="S328" s="19">
        <v>1.0900000000000001</v>
      </c>
      <c r="T328" s="20">
        <v>5.0999999999999996</v>
      </c>
      <c r="U328" s="19">
        <v>0.26</v>
      </c>
      <c r="V328" s="19">
        <v>9.99</v>
      </c>
      <c r="W328" s="19">
        <v>6.82</v>
      </c>
      <c r="X328" s="19">
        <f t="shared" si="36"/>
        <v>-2.8776371308016877</v>
      </c>
      <c r="Y328" s="19">
        <f t="shared" si="39"/>
        <v>96.33236286919832</v>
      </c>
      <c r="Z328" s="21"/>
      <c r="AA328" s="22">
        <v>6.8775975461064078</v>
      </c>
      <c r="AB328" s="22">
        <v>2.5444232139502358E-2</v>
      </c>
      <c r="AC328" s="22">
        <v>3.2999267505404322</v>
      </c>
      <c r="AD328" s="22">
        <v>0.75806961095420522</v>
      </c>
      <c r="AE328" s="22">
        <v>6.6868522862624152E-2</v>
      </c>
      <c r="AF328" s="22">
        <v>0</v>
      </c>
      <c r="AG328" s="22">
        <v>0</v>
      </c>
      <c r="AH328" s="22">
        <v>0</v>
      </c>
      <c r="AI328" s="22">
        <v>4.4205134767258941E-3</v>
      </c>
      <c r="AJ328" s="22">
        <v>6.5530033749154254E-2</v>
      </c>
      <c r="AK328" s="22">
        <v>2.8916416093612827</v>
      </c>
      <c r="AL328" s="22">
        <v>7.1068419714158074E-2</v>
      </c>
      <c r="AM328" s="22">
        <v>1.7966747645066283</v>
      </c>
      <c r="AN328" s="22">
        <v>3.0405745809195937</v>
      </c>
      <c r="AP328" s="23">
        <f t="shared" si="35"/>
        <v>5.9195482719644552</v>
      </c>
      <c r="AR328">
        <f t="shared" si="40"/>
        <v>4.4394200000000001</v>
      </c>
    </row>
    <row r="329" spans="1:44" x14ac:dyDescent="0.25">
      <c r="A329" t="s">
        <v>201</v>
      </c>
      <c r="B329" s="2" t="s">
        <v>202</v>
      </c>
      <c r="C329" t="s">
        <v>48</v>
      </c>
      <c r="E329" t="s">
        <v>203</v>
      </c>
      <c r="G329" t="s">
        <v>65</v>
      </c>
      <c r="I329" s="18">
        <v>15</v>
      </c>
      <c r="J329" s="19">
        <v>51.04</v>
      </c>
      <c r="K329" s="19">
        <v>0.1</v>
      </c>
      <c r="L329" s="19">
        <v>20.6</v>
      </c>
      <c r="M329" s="19">
        <v>5.85</v>
      </c>
      <c r="N329" s="19">
        <v>0.63</v>
      </c>
      <c r="O329" s="19">
        <v>0.81</v>
      </c>
      <c r="Q329" s="19">
        <v>0.1</v>
      </c>
      <c r="T329" s="20">
        <v>5.78</v>
      </c>
      <c r="U329" s="19">
        <v>0.59</v>
      </c>
      <c r="V329" s="19">
        <v>9.83</v>
      </c>
      <c r="W329" s="19">
        <v>8.73</v>
      </c>
      <c r="X329" s="19">
        <f t="shared" si="36"/>
        <v>-3.6835443037974684</v>
      </c>
      <c r="Y329" s="19">
        <f t="shared" si="39"/>
        <v>100.37645569620253</v>
      </c>
      <c r="Z329" s="21"/>
      <c r="AA329" s="22">
        <v>6.8531315650769224</v>
      </c>
      <c r="AB329" s="22">
        <v>1.0096283766488613E-2</v>
      </c>
      <c r="AC329" s="22">
        <v>3.2596856223252786</v>
      </c>
      <c r="AD329" s="22">
        <v>0.65680646857526448</v>
      </c>
      <c r="AE329" s="22">
        <v>7.1640349020825667E-2</v>
      </c>
      <c r="AF329" s="22">
        <v>0.16211918845884546</v>
      </c>
      <c r="AG329" s="22">
        <v>0</v>
      </c>
      <c r="AH329" s="22">
        <v>1.4384683896976468E-2</v>
      </c>
      <c r="AI329" s="22">
        <v>0</v>
      </c>
      <c r="AJ329" s="22">
        <v>0</v>
      </c>
      <c r="AK329" s="22">
        <v>3.1209410720263087</v>
      </c>
      <c r="AL329" s="22">
        <v>0.15358144983415287</v>
      </c>
      <c r="AM329" s="22">
        <v>1.6836078358862392</v>
      </c>
      <c r="AN329" s="22">
        <v>3.7065423825197383</v>
      </c>
      <c r="AP329" s="23">
        <f t="shared" si="35"/>
        <v>6.148805233146911</v>
      </c>
      <c r="AR329">
        <f t="shared" si="40"/>
        <v>5.0925599999999989</v>
      </c>
    </row>
    <row r="330" spans="1:44" x14ac:dyDescent="0.25">
      <c r="A330" t="s">
        <v>201</v>
      </c>
      <c r="B330" s="2" t="s">
        <v>202</v>
      </c>
      <c r="C330" t="s">
        <v>48</v>
      </c>
      <c r="E330" t="s">
        <v>203</v>
      </c>
      <c r="G330" t="s">
        <v>65</v>
      </c>
      <c r="I330" s="18">
        <v>4</v>
      </c>
      <c r="J330" s="19">
        <v>47.46</v>
      </c>
      <c r="K330" s="19">
        <v>0.35</v>
      </c>
      <c r="L330" s="19">
        <v>20.53</v>
      </c>
      <c r="M330" s="19">
        <v>10.53</v>
      </c>
      <c r="N330" s="19">
        <v>0.09</v>
      </c>
      <c r="R330" s="19">
        <v>0.08</v>
      </c>
      <c r="S330" s="19">
        <v>0.94</v>
      </c>
      <c r="T330" s="20">
        <v>4.5</v>
      </c>
      <c r="U330" s="19">
        <v>0.08</v>
      </c>
      <c r="V330" s="19">
        <v>9.9700000000000006</v>
      </c>
      <c r="W330" s="19">
        <v>6.34</v>
      </c>
      <c r="X330" s="19">
        <f t="shared" si="36"/>
        <v>-2.6751054852320673</v>
      </c>
      <c r="Y330" s="19">
        <f t="shared" si="39"/>
        <v>98.194894514767938</v>
      </c>
      <c r="Z330" s="21"/>
      <c r="AA330" s="22">
        <v>6.6780283365147675</v>
      </c>
      <c r="AB330" s="22">
        <v>3.7031534851621972E-2</v>
      </c>
      <c r="AC330" s="22">
        <v>3.4043920360507518</v>
      </c>
      <c r="AD330" s="22">
        <v>1.2389450542919811</v>
      </c>
      <c r="AE330" s="22">
        <v>1.072511044013104E-2</v>
      </c>
      <c r="AF330" s="22">
        <v>0</v>
      </c>
      <c r="AG330" s="22">
        <v>0</v>
      </c>
      <c r="AH330" s="22">
        <v>0</v>
      </c>
      <c r="AI330" s="22">
        <v>4.4116218576380145E-3</v>
      </c>
      <c r="AJ330" s="22">
        <v>5.6398468144903575E-2</v>
      </c>
      <c r="AK330" s="22">
        <v>2.5463163809333875</v>
      </c>
      <c r="AL330" s="22">
        <v>2.1823221386766949E-2</v>
      </c>
      <c r="AM330" s="22">
        <v>1.789471140879989</v>
      </c>
      <c r="AN330" s="22">
        <v>2.8208896967889832</v>
      </c>
      <c r="AP330" s="23">
        <f t="shared" si="35"/>
        <v>5.9154384530826416</v>
      </c>
      <c r="AR330">
        <f t="shared" si="40"/>
        <v>4.0579400000000003</v>
      </c>
    </row>
    <row r="331" spans="1:44" x14ac:dyDescent="0.25">
      <c r="A331" t="s">
        <v>201</v>
      </c>
      <c r="B331" s="2" t="s">
        <v>202</v>
      </c>
      <c r="C331" t="s">
        <v>48</v>
      </c>
      <c r="E331" t="s">
        <v>203</v>
      </c>
      <c r="G331" t="s">
        <v>65</v>
      </c>
      <c r="I331" s="18">
        <v>12</v>
      </c>
      <c r="J331" s="19">
        <v>47.62</v>
      </c>
      <c r="K331" s="19">
        <v>0.22</v>
      </c>
      <c r="L331" s="19">
        <v>20.48</v>
      </c>
      <c r="M331" s="19">
        <v>11.58</v>
      </c>
      <c r="T331" s="20">
        <v>3.73</v>
      </c>
      <c r="U331" s="19">
        <v>0.03</v>
      </c>
      <c r="V331" s="19">
        <v>9.8800000000000008</v>
      </c>
      <c r="W331" s="19">
        <v>5.23</v>
      </c>
      <c r="X331" s="19">
        <f t="shared" si="36"/>
        <v>-2.2067510548523206</v>
      </c>
      <c r="Y331" s="19">
        <f t="shared" si="39"/>
        <v>96.563248945147677</v>
      </c>
      <c r="Z331" s="21"/>
      <c r="AA331" s="22">
        <v>6.7464382349131293</v>
      </c>
      <c r="AB331" s="22">
        <v>2.3436404391931481E-2</v>
      </c>
      <c r="AC331" s="22">
        <v>3.419362958695555</v>
      </c>
      <c r="AD331" s="22">
        <v>1.3718191733029335</v>
      </c>
      <c r="AE331" s="22">
        <v>0</v>
      </c>
      <c r="AF331" s="22">
        <v>0</v>
      </c>
      <c r="AG331" s="22">
        <v>0</v>
      </c>
      <c r="AH331" s="22">
        <v>0</v>
      </c>
      <c r="AI331" s="22">
        <v>0</v>
      </c>
      <c r="AJ331" s="22">
        <v>0</v>
      </c>
      <c r="AK331" s="22">
        <v>2.1250703698777422</v>
      </c>
      <c r="AL331" s="22">
        <v>8.2397637547977007E-3</v>
      </c>
      <c r="AM331" s="22">
        <v>1.7854640864546818</v>
      </c>
      <c r="AN331" s="22">
        <v>2.3429508033701318</v>
      </c>
      <c r="AP331" s="23">
        <f t="shared" si="35"/>
        <v>5.6861271411812915</v>
      </c>
      <c r="AR331">
        <f t="shared" si="40"/>
        <v>4.1041799999999995</v>
      </c>
    </row>
    <row r="332" spans="1:44" x14ac:dyDescent="0.25">
      <c r="A332" t="s">
        <v>201</v>
      </c>
      <c r="B332" s="2" t="s">
        <v>202</v>
      </c>
      <c r="C332" t="s">
        <v>48</v>
      </c>
      <c r="E332" t="s">
        <v>203</v>
      </c>
      <c r="G332" t="s">
        <v>65</v>
      </c>
      <c r="I332" s="18">
        <v>8</v>
      </c>
      <c r="J332" s="19">
        <v>46.26</v>
      </c>
      <c r="K332" s="19">
        <v>0.42</v>
      </c>
      <c r="L332" s="19">
        <v>21.6</v>
      </c>
      <c r="M332" s="19">
        <v>11.17</v>
      </c>
      <c r="N332" s="19">
        <v>0.2</v>
      </c>
      <c r="R332" s="19">
        <v>0.1</v>
      </c>
      <c r="S332" s="19">
        <v>1.06</v>
      </c>
      <c r="T332" s="20">
        <v>4</v>
      </c>
      <c r="U332" s="19">
        <v>0.23</v>
      </c>
      <c r="V332" s="19">
        <v>9.93</v>
      </c>
      <c r="W332" s="19">
        <v>6.04</v>
      </c>
      <c r="X332" s="19">
        <f t="shared" si="36"/>
        <v>-2.5485232067510548</v>
      </c>
      <c r="Y332" s="19">
        <f t="shared" si="39"/>
        <v>98.461476793248949</v>
      </c>
      <c r="Z332" s="21"/>
      <c r="AA332" s="22">
        <v>6.5352199232051831</v>
      </c>
      <c r="AB332" s="22">
        <v>4.4615628337353795E-2</v>
      </c>
      <c r="AC332" s="22">
        <v>3.5961551686814013</v>
      </c>
      <c r="AD332" s="22">
        <v>1.3195045838024499</v>
      </c>
      <c r="AE332" s="22">
        <v>2.3928931922043904E-2</v>
      </c>
      <c r="AF332" s="22">
        <v>0</v>
      </c>
      <c r="AG332" s="22">
        <v>0</v>
      </c>
      <c r="AH332" s="22">
        <v>0</v>
      </c>
      <c r="AI332" s="22">
        <v>5.5365897930521671E-3</v>
      </c>
      <c r="AJ332" s="22">
        <v>6.3852715982355646E-2</v>
      </c>
      <c r="AK332" s="22">
        <v>2.2724476981924959</v>
      </c>
      <c r="AL332" s="22">
        <v>6.2992778158511259E-2</v>
      </c>
      <c r="AM332" s="22">
        <v>1.789422294624146</v>
      </c>
      <c r="AN332" s="22">
        <v>2.6981608738212524</v>
      </c>
      <c r="AP332" s="23">
        <f t="shared" si="35"/>
        <v>5.7918719341409268</v>
      </c>
      <c r="AR332">
        <f t="shared" si="40"/>
        <v>3.7111399999999986</v>
      </c>
    </row>
    <row r="333" spans="1:44" x14ac:dyDescent="0.25">
      <c r="A333" t="s">
        <v>201</v>
      </c>
      <c r="B333" s="2" t="s">
        <v>202</v>
      </c>
      <c r="C333" t="s">
        <v>48</v>
      </c>
      <c r="E333" t="s">
        <v>203</v>
      </c>
      <c r="G333" t="s">
        <v>65</v>
      </c>
      <c r="I333" s="18">
        <v>11</v>
      </c>
      <c r="J333" s="19">
        <v>48.3</v>
      </c>
      <c r="K333" s="19">
        <v>0.27</v>
      </c>
      <c r="L333" s="19">
        <v>20.39</v>
      </c>
      <c r="M333" s="19">
        <v>9.91</v>
      </c>
      <c r="N333" s="19">
        <v>0.11</v>
      </c>
      <c r="O333" s="19">
        <v>0.89</v>
      </c>
      <c r="Q333" s="19">
        <v>0.03</v>
      </c>
      <c r="T333" s="20">
        <v>4.04</v>
      </c>
      <c r="U333" s="19">
        <v>0.46</v>
      </c>
      <c r="V333" s="19">
        <v>9.8000000000000007</v>
      </c>
      <c r="W333" s="19">
        <v>8.2100000000000009</v>
      </c>
      <c r="X333" s="19">
        <f t="shared" si="36"/>
        <v>-3.4641350210970465</v>
      </c>
      <c r="Y333" s="19">
        <f t="shared" si="39"/>
        <v>98.945864978902947</v>
      </c>
      <c r="Z333" s="21"/>
      <c r="AA333" s="22">
        <v>6.7420174279481557</v>
      </c>
      <c r="AB333" s="22">
        <v>2.8339334600238863E-2</v>
      </c>
      <c r="AC333" s="22">
        <v>3.3542085274297651</v>
      </c>
      <c r="AD333" s="22">
        <v>1.1566968319018807</v>
      </c>
      <c r="AE333" s="22">
        <v>1.3003916288229979E-2</v>
      </c>
      <c r="AF333" s="22">
        <v>0.18518412133018933</v>
      </c>
      <c r="AG333" s="22">
        <v>0</v>
      </c>
      <c r="AH333" s="22">
        <v>4.4862752309381146E-3</v>
      </c>
      <c r="AI333" s="22">
        <v>0</v>
      </c>
      <c r="AJ333" s="22">
        <v>0</v>
      </c>
      <c r="AK333" s="22">
        <v>2.2677931111157483</v>
      </c>
      <c r="AL333" s="22">
        <v>0.12448267707590013</v>
      </c>
      <c r="AM333" s="22">
        <v>1.7449292898229956</v>
      </c>
      <c r="AN333" s="22">
        <v>3.6237833083294526</v>
      </c>
      <c r="AP333" s="23">
        <f t="shared" si="35"/>
        <v>5.7517295458451478</v>
      </c>
      <c r="AR333">
        <f t="shared" si="40"/>
        <v>4.3006999999999991</v>
      </c>
    </row>
    <row r="334" spans="1:44" x14ac:dyDescent="0.25">
      <c r="A334" t="s">
        <v>201</v>
      </c>
      <c r="B334" s="2" t="s">
        <v>202</v>
      </c>
      <c r="C334" t="s">
        <v>204</v>
      </c>
      <c r="E334" t="s">
        <v>203</v>
      </c>
      <c r="G334" t="s">
        <v>65</v>
      </c>
      <c r="I334" s="18">
        <v>7</v>
      </c>
      <c r="J334" s="19">
        <v>46.23</v>
      </c>
      <c r="K334" s="19">
        <v>0.25</v>
      </c>
      <c r="L334" s="19">
        <v>23.85</v>
      </c>
      <c r="M334" s="19">
        <v>3.64</v>
      </c>
      <c r="N334" s="19">
        <v>1.07</v>
      </c>
      <c r="Q334" s="19">
        <v>0.06</v>
      </c>
      <c r="R334" s="19">
        <v>0.02</v>
      </c>
      <c r="S334" s="19">
        <v>0.89</v>
      </c>
      <c r="T334" s="20">
        <v>5.0999999999999996</v>
      </c>
      <c r="U334" s="19">
        <v>0.38</v>
      </c>
      <c r="V334" s="19">
        <v>10.44</v>
      </c>
      <c r="W334" s="19">
        <v>6.67</v>
      </c>
      <c r="X334" s="19">
        <f>-W334/2.37</f>
        <v>-2.8143459915611815</v>
      </c>
      <c r="Y334" s="19">
        <f>SUM(J334:X334)</f>
        <v>95.785654008438797</v>
      </c>
      <c r="Z334" s="21"/>
      <c r="AA334" s="22">
        <v>6.4990319816361346</v>
      </c>
      <c r="AB334" s="22">
        <v>2.6427004219305803E-2</v>
      </c>
      <c r="AC334" s="22">
        <v>3.9513295916337721</v>
      </c>
      <c r="AD334" s="22">
        <v>0.42788722054981337</v>
      </c>
      <c r="AE334" s="22">
        <v>0.12739350841393354</v>
      </c>
      <c r="AF334" s="22">
        <v>0</v>
      </c>
      <c r="AG334" s="22">
        <v>0</v>
      </c>
      <c r="AH334" s="22">
        <v>9.0364520846898735E-3</v>
      </c>
      <c r="AI334" s="22">
        <v>1.1019009195681845E-3</v>
      </c>
      <c r="AJ334" s="22">
        <v>5.334991332971057E-2</v>
      </c>
      <c r="AK334" s="22">
        <v>2.8831967735809694</v>
      </c>
      <c r="AL334" s="22">
        <v>0.10356588604150536</v>
      </c>
      <c r="AM334" s="22">
        <v>1.8721226438691507</v>
      </c>
      <c r="AN334" s="22">
        <v>2.9650152925489048</v>
      </c>
      <c r="AP334" s="23">
        <f>AA334+AB334+AC334+AD334+AE334+AF334+AG334+AH334+AK334-8</f>
        <v>5.9243025321186185</v>
      </c>
      <c r="AR334">
        <f t="shared" si="40"/>
        <v>3.7024699999999982</v>
      </c>
    </row>
    <row r="335" spans="1:44" x14ac:dyDescent="0.25">
      <c r="A335" t="s">
        <v>201</v>
      </c>
      <c r="B335" s="2" t="s">
        <v>202</v>
      </c>
      <c r="C335" t="s">
        <v>204</v>
      </c>
      <c r="E335" t="s">
        <v>203</v>
      </c>
      <c r="G335" t="s">
        <v>65</v>
      </c>
      <c r="I335" s="18">
        <v>9</v>
      </c>
      <c r="J335" s="19">
        <v>47.69</v>
      </c>
      <c r="K335" s="19">
        <v>0.28000000000000003</v>
      </c>
      <c r="L335" s="19">
        <v>25.27</v>
      </c>
      <c r="M335" s="19">
        <v>3.98</v>
      </c>
      <c r="N335" s="19">
        <v>0.89</v>
      </c>
      <c r="T335" s="20">
        <v>3.99</v>
      </c>
      <c r="U335" s="19">
        <v>0.28000000000000003</v>
      </c>
      <c r="V335" s="19">
        <v>10.52</v>
      </c>
      <c r="W335" s="19">
        <v>6.38</v>
      </c>
      <c r="X335" s="19">
        <f>-W335/2.37</f>
        <v>-2.6919831223628692</v>
      </c>
      <c r="Y335" s="19">
        <f>SUM(J335:X335)</f>
        <v>96.588016877637116</v>
      </c>
      <c r="Z335" s="21"/>
      <c r="AA335" s="22">
        <v>6.5755533525133298</v>
      </c>
      <c r="AB335" s="22">
        <v>2.902994142062151E-2</v>
      </c>
      <c r="AC335" s="22">
        <v>4.1062020760213072</v>
      </c>
      <c r="AD335" s="22">
        <v>0.45887162897109468</v>
      </c>
      <c r="AE335" s="22">
        <v>0.10392827763712878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2.2123671722211609</v>
      </c>
      <c r="AL335" s="22">
        <v>7.4846476912154208E-2</v>
      </c>
      <c r="AM335" s="22">
        <v>1.8502471338505133</v>
      </c>
      <c r="AN335" s="22">
        <v>2.7816468042215905</v>
      </c>
      <c r="AP335" s="23">
        <f>AA335+AB335+AC335+AD335+AE335+AF335+AG335+AH335+AK335-8</f>
        <v>5.4859524487846425</v>
      </c>
      <c r="AR335">
        <f t="shared" si="40"/>
        <v>4.1244099999999992</v>
      </c>
    </row>
    <row r="336" spans="1:44" x14ac:dyDescent="0.25">
      <c r="A336" t="s">
        <v>201</v>
      </c>
      <c r="B336" s="2" t="s">
        <v>202</v>
      </c>
      <c r="C336" t="s">
        <v>204</v>
      </c>
      <c r="E336" t="s">
        <v>203</v>
      </c>
      <c r="G336" t="s">
        <v>65</v>
      </c>
      <c r="I336" s="18">
        <v>14</v>
      </c>
      <c r="J336" s="19">
        <v>48.53</v>
      </c>
      <c r="K336" s="19">
        <v>0.2</v>
      </c>
      <c r="L336" s="19">
        <v>21.09</v>
      </c>
      <c r="M336" s="19">
        <v>8.67</v>
      </c>
      <c r="N336" s="19">
        <v>0.99</v>
      </c>
      <c r="T336" s="20">
        <v>4.8600000000000003</v>
      </c>
      <c r="U336" s="19">
        <v>0.22</v>
      </c>
      <c r="V336" s="19">
        <v>9.84</v>
      </c>
      <c r="W336" s="19">
        <v>6.85</v>
      </c>
      <c r="X336" s="19">
        <f>-W336/2.37</f>
        <v>-2.8902953586497886</v>
      </c>
      <c r="Y336" s="19">
        <f>SUM(J336:X336)</f>
        <v>98.359704641350206</v>
      </c>
      <c r="Z336" s="21"/>
      <c r="AA336" s="22">
        <v>6.7151796113441549</v>
      </c>
      <c r="AB336" s="22">
        <v>2.080944427234831E-2</v>
      </c>
      <c r="AC336" s="22">
        <v>3.439172936282433</v>
      </c>
      <c r="AD336" s="22">
        <v>1.003158577530735</v>
      </c>
      <c r="AE336" s="22">
        <v>0.11601690522885703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2.7043502487190971</v>
      </c>
      <c r="AL336" s="22">
        <v>5.9017168670432177E-2</v>
      </c>
      <c r="AM336" s="22">
        <v>1.7368065857779826</v>
      </c>
      <c r="AN336" s="22">
        <v>2.9971897347158718</v>
      </c>
      <c r="AP336" s="23">
        <f>AA336+AB336+AC336+AD336+AE336+AF336+AG336+AH336+AK336-8</f>
        <v>5.9986877233776248</v>
      </c>
      <c r="AR336">
        <f t="shared" si="40"/>
        <v>4.3671699999999998</v>
      </c>
    </row>
    <row r="337" spans="1:46" x14ac:dyDescent="0.25">
      <c r="B337" s="2"/>
      <c r="T337" s="20"/>
      <c r="U337" s="19"/>
      <c r="Z337" s="21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P337" s="23"/>
    </row>
    <row r="339" spans="1:46" x14ac:dyDescent="0.25">
      <c r="A339" t="s">
        <v>206</v>
      </c>
      <c r="B339" s="2" t="s">
        <v>207</v>
      </c>
      <c r="C339" t="s">
        <v>208</v>
      </c>
      <c r="D339" s="2">
        <v>215</v>
      </c>
      <c r="E339" t="s">
        <v>209</v>
      </c>
      <c r="G339" t="s">
        <v>205</v>
      </c>
      <c r="H339" t="s">
        <v>210</v>
      </c>
      <c r="I339" s="18">
        <v>1</v>
      </c>
      <c r="J339" s="19">
        <v>44.05</v>
      </c>
      <c r="K339"/>
      <c r="L339" s="19">
        <v>33.82</v>
      </c>
      <c r="M339" s="19">
        <v>1.51</v>
      </c>
      <c r="N339" s="19">
        <v>0.08</v>
      </c>
      <c r="R339" s="19">
        <v>0.37</v>
      </c>
      <c r="S339" s="19">
        <v>1.68</v>
      </c>
      <c r="T339" s="20">
        <v>1.01</v>
      </c>
      <c r="U339" s="19">
        <v>0.17</v>
      </c>
      <c r="V339" s="19">
        <v>10.31</v>
      </c>
      <c r="W339" s="19">
        <v>0.84</v>
      </c>
      <c r="X339" s="19">
        <f t="shared" ref="X339:X351" si="41">-W339/2.37</f>
        <v>-0.35443037974683539</v>
      </c>
      <c r="Y339" s="19">
        <f t="shared" ref="Y339:Y351" si="42">SUM(J339:X339)</f>
        <v>93.485569620253202</v>
      </c>
      <c r="Z339" s="21"/>
      <c r="AA339" s="22">
        <v>6.1117779587057104</v>
      </c>
      <c r="AB339" s="22">
        <v>0</v>
      </c>
      <c r="AC339" s="22">
        <v>5.5300028010587052</v>
      </c>
      <c r="AD339" s="22">
        <v>0.17518695094416464</v>
      </c>
      <c r="AE339" s="22">
        <v>9.4004876243431023E-3</v>
      </c>
      <c r="AF339" s="22">
        <v>0</v>
      </c>
      <c r="AG339" s="22">
        <v>0</v>
      </c>
      <c r="AH339" s="22">
        <v>0</v>
      </c>
      <c r="AI339" s="22">
        <v>2.0119220406574757E-2</v>
      </c>
      <c r="AJ339" s="22">
        <v>9.9391642537181621E-2</v>
      </c>
      <c r="AK339" s="22">
        <v>0.56353689590998057</v>
      </c>
      <c r="AL339" s="22">
        <v>4.5727654344971343E-2</v>
      </c>
      <c r="AM339" s="22">
        <v>1.8246910308521698</v>
      </c>
      <c r="AN339" s="22">
        <v>0.36853374824970769</v>
      </c>
      <c r="AP339" s="23">
        <f t="shared" si="35"/>
        <v>4.3899050942429039</v>
      </c>
      <c r="AR339">
        <f t="shared" ref="AR339:AR351" si="43">0.289*J339-9.658</f>
        <v>3.0724499999999981</v>
      </c>
      <c r="AT339">
        <f>0.782*W339+0.013</f>
        <v>0.66988000000000003</v>
      </c>
    </row>
    <row r="340" spans="1:46" x14ac:dyDescent="0.25">
      <c r="A340" t="s">
        <v>206</v>
      </c>
      <c r="B340" s="2" t="s">
        <v>207</v>
      </c>
      <c r="C340" t="s">
        <v>208</v>
      </c>
      <c r="D340" s="2">
        <v>217</v>
      </c>
      <c r="E340" t="s">
        <v>209</v>
      </c>
      <c r="G340" t="s">
        <v>114</v>
      </c>
      <c r="H340" t="s">
        <v>210</v>
      </c>
      <c r="I340" s="18">
        <v>1</v>
      </c>
      <c r="J340" s="19">
        <v>43.44</v>
      </c>
      <c r="K340" s="19">
        <v>0.15</v>
      </c>
      <c r="L340" s="19">
        <v>35.729999999999997</v>
      </c>
      <c r="M340" s="19">
        <v>0.97</v>
      </c>
      <c r="N340" s="19">
        <v>0.13</v>
      </c>
      <c r="R340" s="19">
        <v>0.35</v>
      </c>
      <c r="S340" s="19">
        <v>1.7</v>
      </c>
      <c r="T340" s="20">
        <v>0.24</v>
      </c>
      <c r="U340" s="19">
        <v>0.21</v>
      </c>
      <c r="V340" s="19">
        <v>10.32</v>
      </c>
      <c r="W340" s="19">
        <v>0.32</v>
      </c>
      <c r="X340" s="19">
        <f t="shared" si="41"/>
        <v>-0.13502109704641349</v>
      </c>
      <c r="Y340" s="19">
        <f t="shared" si="42"/>
        <v>93.424978902953555</v>
      </c>
      <c r="Z340" s="21"/>
      <c r="AA340" s="22">
        <v>6.0096247951946413</v>
      </c>
      <c r="AB340" s="22">
        <v>1.5603856413027247E-2</v>
      </c>
      <c r="AC340" s="22">
        <v>5.8253315799703591</v>
      </c>
      <c r="AD340" s="22">
        <v>0.11221022348214807</v>
      </c>
      <c r="AE340" s="22">
        <v>1.5231393342929616E-2</v>
      </c>
      <c r="AF340" s="22">
        <v>0</v>
      </c>
      <c r="AG340" s="22">
        <v>0</v>
      </c>
      <c r="AH340" s="22">
        <v>0</v>
      </c>
      <c r="AI340" s="22">
        <v>1.8976379412494325E-2</v>
      </c>
      <c r="AJ340" s="22">
        <v>0.10028255578809987</v>
      </c>
      <c r="AK340" s="22">
        <v>0.13352054911923716</v>
      </c>
      <c r="AL340" s="22">
        <v>5.6322922825467178E-2</v>
      </c>
      <c r="AM340" s="22">
        <v>1.8211522540377993</v>
      </c>
      <c r="AN340" s="22">
        <v>0.13998575465553709</v>
      </c>
      <c r="AP340" s="23">
        <f t="shared" ref="AP340:AP351" si="44">AA340+AB340+AC340+AD340+AE340+AF340+AG340+AH340+AK340-8</f>
        <v>4.1115223975223429</v>
      </c>
      <c r="AR340">
        <f t="shared" si="43"/>
        <v>2.8961599999999983</v>
      </c>
      <c r="AT340">
        <f t="shared" ref="AT340:AT351" si="45">0.782*W340+0.013</f>
        <v>0.26324000000000003</v>
      </c>
    </row>
    <row r="341" spans="1:46" x14ac:dyDescent="0.25">
      <c r="A341" t="s">
        <v>206</v>
      </c>
      <c r="B341" s="2" t="s">
        <v>207</v>
      </c>
      <c r="C341" t="s">
        <v>208</v>
      </c>
      <c r="D341" s="2">
        <v>222</v>
      </c>
      <c r="E341" t="s">
        <v>209</v>
      </c>
      <c r="G341" t="s">
        <v>205</v>
      </c>
      <c r="H341" t="s">
        <v>210</v>
      </c>
      <c r="I341" s="18">
        <v>1</v>
      </c>
      <c r="J341" s="19">
        <v>44.77</v>
      </c>
      <c r="L341" s="19">
        <v>31.64</v>
      </c>
      <c r="M341" s="19">
        <v>0.39</v>
      </c>
      <c r="N341" s="19">
        <v>0.19</v>
      </c>
      <c r="P341" s="19">
        <v>0.16</v>
      </c>
      <c r="R341" s="19">
        <v>0.65</v>
      </c>
      <c r="S341" s="19">
        <v>3.16</v>
      </c>
      <c r="T341" s="20">
        <v>2.27</v>
      </c>
      <c r="U341" s="19">
        <v>0.39</v>
      </c>
      <c r="V341" s="19">
        <v>9.19</v>
      </c>
      <c r="W341" s="19">
        <v>3.46</v>
      </c>
      <c r="X341" s="19">
        <f t="shared" si="41"/>
        <v>-1.4599156118143459</v>
      </c>
      <c r="Y341" s="19">
        <f t="shared" si="42"/>
        <v>94.810084388185629</v>
      </c>
      <c r="Z341" s="21"/>
      <c r="AA341" s="22">
        <v>6.2363122860855436</v>
      </c>
      <c r="AB341" s="22">
        <v>0</v>
      </c>
      <c r="AC341" s="22">
        <v>5.1940643738163477</v>
      </c>
      <c r="AD341" s="22">
        <v>4.5426420707688084E-2</v>
      </c>
      <c r="AE341" s="22">
        <v>2.2414708792949035E-2</v>
      </c>
      <c r="AF341" s="22">
        <v>0</v>
      </c>
      <c r="AG341" s="22">
        <v>1.6450013622364458E-2</v>
      </c>
      <c r="AH341" s="22">
        <v>0</v>
      </c>
      <c r="AI341" s="22">
        <v>3.5484761120323852E-2</v>
      </c>
      <c r="AJ341" s="22">
        <v>0.18769243718945508</v>
      </c>
      <c r="AK341" s="22">
        <v>1.2715866035447037</v>
      </c>
      <c r="AL341" s="22">
        <v>0.10532069467077729</v>
      </c>
      <c r="AM341" s="22">
        <v>1.6329214291968803</v>
      </c>
      <c r="AN341" s="22">
        <v>1.5240288278477683</v>
      </c>
      <c r="AP341" s="23">
        <f t="shared" si="44"/>
        <v>4.7862544065695971</v>
      </c>
      <c r="AR341">
        <f t="shared" si="43"/>
        <v>3.2805300000000006</v>
      </c>
      <c r="AT341">
        <f t="shared" si="45"/>
        <v>2.7187199999999998</v>
      </c>
    </row>
    <row r="342" spans="1:46" x14ac:dyDescent="0.25">
      <c r="A342" t="s">
        <v>206</v>
      </c>
      <c r="B342" s="2" t="s">
        <v>207</v>
      </c>
      <c r="C342" t="s">
        <v>208</v>
      </c>
      <c r="D342" s="2">
        <v>223</v>
      </c>
      <c r="E342" t="s">
        <v>209</v>
      </c>
      <c r="G342" t="s">
        <v>205</v>
      </c>
      <c r="H342" t="s">
        <v>210</v>
      </c>
      <c r="I342" s="18">
        <v>1</v>
      </c>
      <c r="J342" s="19">
        <v>44.7</v>
      </c>
      <c r="K342" s="19">
        <v>0.22</v>
      </c>
      <c r="L342" s="19">
        <v>33.590000000000003</v>
      </c>
      <c r="M342" s="19">
        <v>0.98</v>
      </c>
      <c r="N342" s="19">
        <v>0.22</v>
      </c>
      <c r="P342" s="19">
        <v>0.2</v>
      </c>
      <c r="R342" s="19">
        <v>0.2</v>
      </c>
      <c r="S342" s="19">
        <v>2.5299999999999998</v>
      </c>
      <c r="T342" s="20">
        <v>1.1299999999999999</v>
      </c>
      <c r="U342" s="19">
        <v>0.45</v>
      </c>
      <c r="V342" s="19">
        <v>9.16</v>
      </c>
      <c r="W342" s="19">
        <v>1.6</v>
      </c>
      <c r="X342" s="19">
        <f t="shared" si="41"/>
        <v>-0.67510548523206748</v>
      </c>
      <c r="Y342" s="19">
        <f t="shared" si="42"/>
        <v>94.304894514767938</v>
      </c>
      <c r="Z342" s="21"/>
      <c r="AA342" s="22">
        <v>6.1666578539650709</v>
      </c>
      <c r="AB342" s="22">
        <v>2.2821708581635524E-2</v>
      </c>
      <c r="AC342" s="22">
        <v>5.4611288902461999</v>
      </c>
      <c r="AD342" s="22">
        <v>0.11305025781990415</v>
      </c>
      <c r="AE342" s="22">
        <v>2.57041798093132E-2</v>
      </c>
      <c r="AF342" s="22">
        <v>0</v>
      </c>
      <c r="AG342" s="22">
        <v>2.036469193290907E-2</v>
      </c>
      <c r="AH342" s="22">
        <v>0</v>
      </c>
      <c r="AI342" s="22">
        <v>1.0813345879574681E-2</v>
      </c>
      <c r="AJ342" s="22">
        <v>0.1488270186673939</v>
      </c>
      <c r="AK342" s="22">
        <v>0.62690264169104493</v>
      </c>
      <c r="AL342" s="22">
        <v>0.12035473789971918</v>
      </c>
      <c r="AM342" s="22">
        <v>1.611932384053439</v>
      </c>
      <c r="AN342" s="22">
        <v>0.69797302035317832</v>
      </c>
      <c r="AP342" s="23">
        <f t="shared" si="44"/>
        <v>4.4366302240460769</v>
      </c>
      <c r="AR342">
        <f t="shared" si="43"/>
        <v>3.2603000000000009</v>
      </c>
      <c r="AT342">
        <f t="shared" si="45"/>
        <v>1.2642</v>
      </c>
    </row>
    <row r="343" spans="1:46" x14ac:dyDescent="0.25">
      <c r="A343" t="s">
        <v>206</v>
      </c>
      <c r="B343" s="2" t="s">
        <v>207</v>
      </c>
      <c r="C343" t="s">
        <v>208</v>
      </c>
      <c r="D343" s="2">
        <v>231</v>
      </c>
      <c r="E343" t="s">
        <v>209</v>
      </c>
      <c r="G343" t="s">
        <v>205</v>
      </c>
      <c r="H343" t="s">
        <v>210</v>
      </c>
      <c r="I343" s="18">
        <v>1</v>
      </c>
      <c r="J343" s="19">
        <v>43.96</v>
      </c>
      <c r="K343" s="19">
        <v>0.15</v>
      </c>
      <c r="L343" s="19">
        <v>36.950000000000003</v>
      </c>
      <c r="M343" s="19">
        <v>0.41</v>
      </c>
      <c r="P343" s="19">
        <v>0.31</v>
      </c>
      <c r="R343" s="19">
        <v>0.11</v>
      </c>
      <c r="S343" s="19">
        <v>1.7</v>
      </c>
      <c r="T343" s="20">
        <v>0.28000000000000003</v>
      </c>
      <c r="U343" s="19">
        <v>0.25</v>
      </c>
      <c r="V343" s="19">
        <v>10.16</v>
      </c>
      <c r="W343" s="19">
        <v>0.35</v>
      </c>
      <c r="X343" s="19">
        <f t="shared" si="41"/>
        <v>-0.14767932489451474</v>
      </c>
      <c r="Y343" s="19">
        <f t="shared" si="42"/>
        <v>94.482320675105484</v>
      </c>
      <c r="Z343" s="21"/>
      <c r="AA343" s="22">
        <v>5.9791748731759924</v>
      </c>
      <c r="AB343" s="22">
        <v>1.534115208759073E-2</v>
      </c>
      <c r="AC343" s="22">
        <v>5.9228141773185001</v>
      </c>
      <c r="AD343" s="22">
        <v>4.6630554510543702E-2</v>
      </c>
      <c r="AE343" s="22">
        <v>0</v>
      </c>
      <c r="AF343" s="22">
        <v>0</v>
      </c>
      <c r="AG343" s="22">
        <v>3.1120802297914401E-2</v>
      </c>
      <c r="AH343" s="22">
        <v>0</v>
      </c>
      <c r="AI343" s="22">
        <v>5.8635958120389188E-3</v>
      </c>
      <c r="AJ343" s="22">
        <v>9.8594212825050806E-2</v>
      </c>
      <c r="AK343" s="22">
        <v>0.15315138532065148</v>
      </c>
      <c r="AL343" s="22">
        <v>6.5922235764144327E-2</v>
      </c>
      <c r="AM343" s="22">
        <v>1.762732032027283</v>
      </c>
      <c r="AN343" s="22">
        <v>0.15053169057174556</v>
      </c>
      <c r="AP343" s="23">
        <f t="shared" si="44"/>
        <v>4.148232944711193</v>
      </c>
      <c r="AR343">
        <f t="shared" si="43"/>
        <v>3.0464400000000005</v>
      </c>
      <c r="AT343">
        <f t="shared" si="45"/>
        <v>0.28670000000000001</v>
      </c>
    </row>
    <row r="344" spans="1:46" x14ac:dyDescent="0.25">
      <c r="A344" t="s">
        <v>206</v>
      </c>
      <c r="B344" s="2" t="s">
        <v>207</v>
      </c>
      <c r="C344" t="s">
        <v>208</v>
      </c>
      <c r="D344" s="2">
        <v>235</v>
      </c>
      <c r="E344" t="s">
        <v>209</v>
      </c>
      <c r="G344" t="s">
        <v>114</v>
      </c>
      <c r="H344" t="s">
        <v>210</v>
      </c>
      <c r="I344" s="18">
        <v>1</v>
      </c>
      <c r="J344" s="19">
        <v>44.04</v>
      </c>
      <c r="L344" s="19">
        <v>36.85</v>
      </c>
      <c r="M344" s="19">
        <v>0.51</v>
      </c>
      <c r="N344" s="19">
        <v>0.1</v>
      </c>
      <c r="R344" s="19">
        <v>0.26</v>
      </c>
      <c r="S344" s="19">
        <v>1.75</v>
      </c>
      <c r="T344" s="20">
        <v>0.34</v>
      </c>
      <c r="U344" s="19">
        <v>0.23</v>
      </c>
      <c r="V344" s="19">
        <v>10.47</v>
      </c>
      <c r="W344" s="19">
        <v>0.15</v>
      </c>
      <c r="X344" s="19">
        <f t="shared" si="41"/>
        <v>-6.3291139240506319E-2</v>
      </c>
      <c r="Y344" s="19">
        <f t="shared" si="42"/>
        <v>94.636708860759512</v>
      </c>
      <c r="Z344" s="21"/>
      <c r="AA344" s="22">
        <v>5.9865414484502928</v>
      </c>
      <c r="AB344" s="22">
        <v>0</v>
      </c>
      <c r="AC344" s="22">
        <v>5.9033192241840267</v>
      </c>
      <c r="AD344" s="22">
        <v>5.7969827901653191E-2</v>
      </c>
      <c r="AE344" s="22">
        <v>1.1512441153622729E-2</v>
      </c>
      <c r="AF344" s="22">
        <v>0</v>
      </c>
      <c r="AG344" s="22">
        <v>0</v>
      </c>
      <c r="AH344" s="22">
        <v>0</v>
      </c>
      <c r="AI344" s="22">
        <v>1.3851276556678348E-2</v>
      </c>
      <c r="AJ344" s="22">
        <v>0.10143449304588315</v>
      </c>
      <c r="AK344" s="22">
        <v>0.18586042546781711</v>
      </c>
      <c r="AL344" s="22">
        <v>6.061287265270706E-2</v>
      </c>
      <c r="AM344" s="22">
        <v>1.8154503746997501</v>
      </c>
      <c r="AN344" s="22">
        <v>6.4475729639841828E-2</v>
      </c>
      <c r="AP344" s="23">
        <f t="shared" si="44"/>
        <v>4.1452033671574142</v>
      </c>
      <c r="AR344">
        <f t="shared" si="43"/>
        <v>3.0695599999999992</v>
      </c>
      <c r="AT344">
        <f t="shared" si="45"/>
        <v>0.1303</v>
      </c>
    </row>
    <row r="345" spans="1:46" x14ac:dyDescent="0.25">
      <c r="A345" t="s">
        <v>206</v>
      </c>
      <c r="B345" s="2" t="s">
        <v>207</v>
      </c>
      <c r="C345" t="s">
        <v>208</v>
      </c>
      <c r="D345" s="2">
        <v>253</v>
      </c>
      <c r="E345" t="s">
        <v>209</v>
      </c>
      <c r="G345" t="s">
        <v>127</v>
      </c>
      <c r="H345" t="s">
        <v>210</v>
      </c>
      <c r="I345" s="18">
        <v>1</v>
      </c>
      <c r="J345" s="19">
        <v>44.98</v>
      </c>
      <c r="K345" s="19">
        <v>7.0000000000000007E-2</v>
      </c>
      <c r="L345" s="19">
        <v>30.12</v>
      </c>
      <c r="M345" s="19">
        <v>0.05</v>
      </c>
      <c r="N345" s="19">
        <v>0.16</v>
      </c>
      <c r="R345" s="19">
        <v>0.81</v>
      </c>
      <c r="S345" s="19">
        <v>3.8</v>
      </c>
      <c r="T345" s="20">
        <v>3.67</v>
      </c>
      <c r="U345" s="19">
        <v>0.12</v>
      </c>
      <c r="V345" s="19">
        <v>9.39</v>
      </c>
      <c r="W345" s="19">
        <v>3.67</v>
      </c>
      <c r="X345" s="19">
        <f t="shared" si="41"/>
        <v>-1.5485232067510548</v>
      </c>
      <c r="Y345" s="19">
        <f t="shared" si="42"/>
        <v>95.291476793248947</v>
      </c>
      <c r="Z345" s="21"/>
      <c r="AA345" s="22">
        <v>6.2528234739389781</v>
      </c>
      <c r="AB345" s="22">
        <v>7.3170816572065023E-3</v>
      </c>
      <c r="AC345" s="22">
        <v>4.9344843667694009</v>
      </c>
      <c r="AD345" s="22">
        <v>5.8120571071756605E-3</v>
      </c>
      <c r="AE345" s="22">
        <v>1.8837160559371686E-2</v>
      </c>
      <c r="AF345" s="22">
        <v>0</v>
      </c>
      <c r="AG345" s="22">
        <v>0</v>
      </c>
      <c r="AH345" s="22">
        <v>0</v>
      </c>
      <c r="AI345" s="22">
        <v>4.4129550626479143E-2</v>
      </c>
      <c r="AJ345" s="22">
        <v>0.22524711880371473</v>
      </c>
      <c r="AK345" s="22">
        <v>2.0516444880356035</v>
      </c>
      <c r="AL345" s="22">
        <v>3.2340468782232033E-2</v>
      </c>
      <c r="AM345" s="22">
        <v>1.665065514472978</v>
      </c>
      <c r="AN345" s="22">
        <v>1.6132404553290485</v>
      </c>
      <c r="AP345" s="23">
        <f t="shared" si="44"/>
        <v>5.2709186280677365</v>
      </c>
      <c r="AR345">
        <f t="shared" si="43"/>
        <v>3.3412199999999981</v>
      </c>
      <c r="AT345">
        <f t="shared" si="45"/>
        <v>2.8829400000000001</v>
      </c>
    </row>
    <row r="346" spans="1:46" x14ac:dyDescent="0.25">
      <c r="A346" t="s">
        <v>206</v>
      </c>
      <c r="B346" s="2" t="s">
        <v>207</v>
      </c>
      <c r="C346" t="s">
        <v>208</v>
      </c>
      <c r="D346" s="2">
        <v>254</v>
      </c>
      <c r="E346" t="s">
        <v>209</v>
      </c>
      <c r="G346" t="s">
        <v>114</v>
      </c>
      <c r="H346" t="s">
        <v>210</v>
      </c>
      <c r="I346" s="18">
        <v>1</v>
      </c>
      <c r="J346" s="19">
        <v>44.46</v>
      </c>
      <c r="K346" s="19">
        <v>0.04</v>
      </c>
      <c r="L346" s="19">
        <v>36.57</v>
      </c>
      <c r="M346" s="19">
        <v>0.9</v>
      </c>
      <c r="N346" s="19">
        <v>0.04</v>
      </c>
      <c r="P346" s="19">
        <v>0.18</v>
      </c>
      <c r="R346" s="19">
        <v>0.28000000000000003</v>
      </c>
      <c r="S346" s="19">
        <v>1.36</v>
      </c>
      <c r="T346" s="20">
        <v>0.11</v>
      </c>
      <c r="U346" s="19">
        <v>0.28000000000000003</v>
      </c>
      <c r="V346" s="19">
        <v>10.15</v>
      </c>
      <c r="W346" s="19">
        <v>0.12</v>
      </c>
      <c r="X346" s="19">
        <f t="shared" si="41"/>
        <v>-5.0632911392405063E-2</v>
      </c>
      <c r="Y346" s="19">
        <f t="shared" si="42"/>
        <v>94.439367088607625</v>
      </c>
      <c r="Z346" s="21"/>
      <c r="AA346" s="22">
        <v>6.0390121944967357</v>
      </c>
      <c r="AB346" s="22">
        <v>4.0854470319721947E-3</v>
      </c>
      <c r="AC346" s="22">
        <v>5.8539835999126772</v>
      </c>
      <c r="AD346" s="22">
        <v>0.10222146696907465</v>
      </c>
      <c r="AE346" s="22">
        <v>4.6014550021790017E-3</v>
      </c>
      <c r="AF346" s="22">
        <v>0</v>
      </c>
      <c r="AG346" s="22">
        <v>1.8045730716776443E-2</v>
      </c>
      <c r="AH346" s="22">
        <v>0</v>
      </c>
      <c r="AI346" s="22">
        <v>1.4905352413451067E-2</v>
      </c>
      <c r="AJ346" s="22">
        <v>7.8768810553979163E-2</v>
      </c>
      <c r="AK346" s="22">
        <v>6.0085331265066301E-2</v>
      </c>
      <c r="AL346" s="22">
        <v>7.3733156662860566E-2</v>
      </c>
      <c r="AM346" s="22">
        <v>1.7586179730488167</v>
      </c>
      <c r="AN346" s="22">
        <v>5.1541139661249215E-2</v>
      </c>
      <c r="AP346" s="23">
        <f t="shared" si="44"/>
        <v>4.0820352253944812</v>
      </c>
      <c r="AR346">
        <f t="shared" si="43"/>
        <v>3.1909399999999994</v>
      </c>
      <c r="AT346">
        <f t="shared" si="45"/>
        <v>0.10684</v>
      </c>
    </row>
    <row r="347" spans="1:46" x14ac:dyDescent="0.25">
      <c r="A347" t="s">
        <v>206</v>
      </c>
      <c r="B347" s="2" t="s">
        <v>207</v>
      </c>
      <c r="C347" t="s">
        <v>208</v>
      </c>
      <c r="D347" s="2">
        <v>258</v>
      </c>
      <c r="E347" t="s">
        <v>209</v>
      </c>
      <c r="G347" t="s">
        <v>127</v>
      </c>
      <c r="H347" t="s">
        <v>211</v>
      </c>
      <c r="I347" s="18">
        <v>1</v>
      </c>
      <c r="J347" s="19">
        <v>44.75</v>
      </c>
      <c r="K347" s="19">
        <v>0.33</v>
      </c>
      <c r="L347" s="19">
        <v>31.32</v>
      </c>
      <c r="M347" s="19">
        <v>0.41</v>
      </c>
      <c r="N347" s="19">
        <v>0.27</v>
      </c>
      <c r="R347" s="19">
        <v>0.56999999999999995</v>
      </c>
      <c r="S347" s="19">
        <v>2.95</v>
      </c>
      <c r="T347" s="20">
        <v>3.08</v>
      </c>
      <c r="U347" s="19">
        <v>0.37</v>
      </c>
      <c r="V347" s="19">
        <v>9.1300000000000008</v>
      </c>
      <c r="W347" s="19">
        <v>3.55</v>
      </c>
      <c r="X347" s="19">
        <f t="shared" si="41"/>
        <v>-1.4978902953586497</v>
      </c>
      <c r="Y347" s="19">
        <f t="shared" si="42"/>
        <v>95.232109704641346</v>
      </c>
      <c r="Z347" s="21"/>
      <c r="AA347" s="22">
        <v>6.1812307584610924</v>
      </c>
      <c r="AB347" s="22">
        <v>3.4275121418407925E-2</v>
      </c>
      <c r="AC347" s="22">
        <v>5.0983983348003656</v>
      </c>
      <c r="AD347" s="22">
        <v>4.7355336350799235E-2</v>
      </c>
      <c r="AE347" s="22">
        <v>3.1585257467228581E-2</v>
      </c>
      <c r="AF347" s="22">
        <v>0</v>
      </c>
      <c r="AG347" s="22">
        <v>0</v>
      </c>
      <c r="AH347" s="22">
        <v>0</v>
      </c>
      <c r="AI347" s="22">
        <v>3.0856349300412186E-2</v>
      </c>
      <c r="AJ347" s="22">
        <v>0.17374922024917394</v>
      </c>
      <c r="AK347" s="22">
        <v>1.7108501034641284</v>
      </c>
      <c r="AL347" s="22">
        <v>9.9081366862467254E-2</v>
      </c>
      <c r="AM347" s="22">
        <v>1.6086505499678407</v>
      </c>
      <c r="AN347" s="22">
        <v>1.5505529210086633</v>
      </c>
      <c r="AP347" s="23">
        <f t="shared" si="44"/>
        <v>5.1036949119620214</v>
      </c>
      <c r="AR347">
        <f t="shared" si="43"/>
        <v>3.2747499999999992</v>
      </c>
      <c r="AT347">
        <f t="shared" si="45"/>
        <v>2.7890999999999999</v>
      </c>
    </row>
    <row r="348" spans="1:46" x14ac:dyDescent="0.25">
      <c r="A348" t="s">
        <v>206</v>
      </c>
      <c r="B348" s="2" t="s">
        <v>207</v>
      </c>
      <c r="C348" t="s">
        <v>208</v>
      </c>
      <c r="D348" s="2">
        <v>263</v>
      </c>
      <c r="E348" t="s">
        <v>209</v>
      </c>
      <c r="G348" t="s">
        <v>65</v>
      </c>
      <c r="H348" t="s">
        <v>211</v>
      </c>
      <c r="I348" s="18">
        <v>1</v>
      </c>
      <c r="J348" s="19">
        <v>45.25</v>
      </c>
      <c r="K348" s="19">
        <v>0.12</v>
      </c>
      <c r="L348" s="19">
        <v>22.85</v>
      </c>
      <c r="M348" s="19">
        <v>6.89</v>
      </c>
      <c r="N348" s="19">
        <v>0.37</v>
      </c>
      <c r="O348" s="19">
        <v>0.32</v>
      </c>
      <c r="P348" s="19">
        <v>7.0000000000000007E-2</v>
      </c>
      <c r="R348" s="19">
        <v>0.92</v>
      </c>
      <c r="S348" s="19">
        <v>3.24</v>
      </c>
      <c r="T348" s="20">
        <v>4.83</v>
      </c>
      <c r="U348" s="19">
        <v>0.1</v>
      </c>
      <c r="V348" s="19">
        <v>8.58</v>
      </c>
      <c r="W348" s="19">
        <v>6.09</v>
      </c>
      <c r="X348" s="19">
        <f t="shared" si="41"/>
        <v>-2.5696202531645569</v>
      </c>
      <c r="Y348" s="19">
        <f t="shared" si="42"/>
        <v>97.060379746835423</v>
      </c>
      <c r="Z348" s="21"/>
      <c r="AA348" s="22">
        <v>6.4563420612752287</v>
      </c>
      <c r="AB348" s="22">
        <v>1.2874558315289105E-2</v>
      </c>
      <c r="AC348" s="22">
        <v>3.8422378440234826</v>
      </c>
      <c r="AD348" s="22">
        <v>0.82203502351056845</v>
      </c>
      <c r="AE348" s="22">
        <v>4.4710385240448722E-2</v>
      </c>
      <c r="AF348" s="22">
        <v>6.8059526734754155E-2</v>
      </c>
      <c r="AG348" s="22">
        <v>7.3717654235679756E-3</v>
      </c>
      <c r="AH348" s="22">
        <v>0</v>
      </c>
      <c r="AI348" s="22">
        <v>5.1445044174835385E-2</v>
      </c>
      <c r="AJ348" s="22">
        <v>0.19712054402819867</v>
      </c>
      <c r="AK348" s="22">
        <v>2.7713693224907558</v>
      </c>
      <c r="AL348" s="22">
        <v>2.7661536231891999E-2</v>
      </c>
      <c r="AM348" s="22">
        <v>1.5615800524734473</v>
      </c>
      <c r="AN348" s="22">
        <v>2.7476509671907201</v>
      </c>
      <c r="AP348" s="23">
        <f t="shared" si="44"/>
        <v>6.0250004870140952</v>
      </c>
      <c r="AR348">
        <f t="shared" si="43"/>
        <v>3.4192499999999999</v>
      </c>
      <c r="AT348">
        <f t="shared" si="45"/>
        <v>4.7753800000000002</v>
      </c>
    </row>
    <row r="349" spans="1:46" x14ac:dyDescent="0.25">
      <c r="A349" t="s">
        <v>206</v>
      </c>
      <c r="B349" s="2" t="s">
        <v>207</v>
      </c>
      <c r="C349" t="s">
        <v>208</v>
      </c>
      <c r="D349" s="2">
        <v>285</v>
      </c>
      <c r="E349" t="s">
        <v>209</v>
      </c>
      <c r="G349" t="s">
        <v>127</v>
      </c>
      <c r="H349" t="s">
        <v>211</v>
      </c>
      <c r="I349" s="18">
        <v>1</v>
      </c>
      <c r="J349" s="19">
        <v>43.87</v>
      </c>
      <c r="K349" s="19">
        <v>0.1</v>
      </c>
      <c r="L349" s="19">
        <v>29.93</v>
      </c>
      <c r="M349" s="19">
        <v>1.19</v>
      </c>
      <c r="N349" s="19">
        <v>0.61</v>
      </c>
      <c r="P349" s="19">
        <v>0.24</v>
      </c>
      <c r="R349" s="19">
        <v>0.47</v>
      </c>
      <c r="S349" s="19">
        <v>3.35</v>
      </c>
      <c r="T349" s="20">
        <v>3.2</v>
      </c>
      <c r="U349" s="19">
        <v>0.47</v>
      </c>
      <c r="V349" s="19">
        <v>8.7899999999999991</v>
      </c>
      <c r="W349" s="19">
        <v>4.32</v>
      </c>
      <c r="X349" s="19">
        <f t="shared" si="41"/>
        <v>-1.8227848101265822</v>
      </c>
      <c r="Y349" s="19">
        <f t="shared" si="42"/>
        <v>94.717215189873414</v>
      </c>
      <c r="Z349" s="21"/>
      <c r="AA349" s="22">
        <v>6.1878023766743908</v>
      </c>
      <c r="AB349" s="22">
        <v>1.0606007874288878E-2</v>
      </c>
      <c r="AC349" s="22">
        <v>4.9751434822733511</v>
      </c>
      <c r="AD349" s="22">
        <v>0.14035209947046079</v>
      </c>
      <c r="AE349" s="22">
        <v>7.2868088213273979E-2</v>
      </c>
      <c r="AF349" s="22">
        <v>0</v>
      </c>
      <c r="AG349" s="22">
        <v>2.4985357124983228E-2</v>
      </c>
      <c r="AH349" s="22">
        <v>0</v>
      </c>
      <c r="AI349" s="22">
        <v>2.5980914135888464E-2</v>
      </c>
      <c r="AJ349" s="22">
        <v>0.20148027662679435</v>
      </c>
      <c r="AK349" s="22">
        <v>1.8150897545503217</v>
      </c>
      <c r="AL349" s="22">
        <v>0.12852126934597297</v>
      </c>
      <c r="AM349" s="22">
        <v>1.5814908824370357</v>
      </c>
      <c r="AN349" s="22">
        <v>1.9267655399750228</v>
      </c>
      <c r="AP349" s="23">
        <f t="shared" si="44"/>
        <v>5.22684716618107</v>
      </c>
      <c r="AR349">
        <f t="shared" si="43"/>
        <v>3.0204299999999993</v>
      </c>
      <c r="AT349">
        <f t="shared" si="45"/>
        <v>3.3912400000000003</v>
      </c>
    </row>
    <row r="350" spans="1:46" x14ac:dyDescent="0.25">
      <c r="A350" t="s">
        <v>206</v>
      </c>
      <c r="B350" s="2" t="s">
        <v>207</v>
      </c>
      <c r="C350" t="s">
        <v>208</v>
      </c>
      <c r="D350" s="2">
        <v>808</v>
      </c>
      <c r="E350" t="s">
        <v>209</v>
      </c>
      <c r="G350" t="s">
        <v>127</v>
      </c>
      <c r="H350" t="s">
        <v>211</v>
      </c>
      <c r="I350" s="18">
        <v>1</v>
      </c>
      <c r="J350" s="19">
        <v>45.48</v>
      </c>
      <c r="K350" s="19">
        <v>0.34</v>
      </c>
      <c r="L350" s="19">
        <v>28</v>
      </c>
      <c r="M350" s="19">
        <v>0.33</v>
      </c>
      <c r="N350" s="19">
        <v>0.49</v>
      </c>
      <c r="R350" s="19">
        <v>0.78</v>
      </c>
      <c r="S350" s="19">
        <v>3.6</v>
      </c>
      <c r="T350" s="20">
        <v>3.78</v>
      </c>
      <c r="U350" s="19">
        <v>0.27</v>
      </c>
      <c r="V350" s="19">
        <v>8.7899999999999991</v>
      </c>
      <c r="W350" s="19">
        <v>5.25</v>
      </c>
      <c r="X350" s="19">
        <f t="shared" si="41"/>
        <v>-2.2151898734177213</v>
      </c>
      <c r="Y350" s="19">
        <f t="shared" si="42"/>
        <v>94.894810126582257</v>
      </c>
      <c r="Z350" s="21"/>
      <c r="AA350" s="22">
        <v>6.3993343876341848</v>
      </c>
      <c r="AB350" s="22">
        <v>3.5972979472769125E-2</v>
      </c>
      <c r="AC350" s="22">
        <v>4.6430405047238299</v>
      </c>
      <c r="AD350" s="22">
        <v>3.8826785777498207E-2</v>
      </c>
      <c r="AE350" s="22">
        <v>5.8391437641519099E-2</v>
      </c>
      <c r="AF350" s="22">
        <v>0</v>
      </c>
      <c r="AG350" s="22">
        <v>0</v>
      </c>
      <c r="AH350" s="22">
        <v>0</v>
      </c>
      <c r="AI350" s="22">
        <v>4.3012701483095765E-2</v>
      </c>
      <c r="AJ350" s="22">
        <v>0.21599106198696011</v>
      </c>
      <c r="AK350" s="22">
        <v>2.1388753457604293</v>
      </c>
      <c r="AL350" s="22">
        <v>7.3652324864382099E-2</v>
      </c>
      <c r="AM350" s="22">
        <v>1.5776557335016039</v>
      </c>
      <c r="AN350" s="22">
        <v>2.3358770223436269</v>
      </c>
      <c r="AP350" s="23">
        <f t="shared" si="44"/>
        <v>5.3144414410102296</v>
      </c>
      <c r="AR350">
        <f t="shared" si="43"/>
        <v>3.4857199999999988</v>
      </c>
      <c r="AT350">
        <f t="shared" si="45"/>
        <v>4.1185</v>
      </c>
    </row>
    <row r="351" spans="1:46" x14ac:dyDescent="0.25">
      <c r="A351" t="s">
        <v>206</v>
      </c>
      <c r="B351" s="2" t="s">
        <v>207</v>
      </c>
      <c r="C351" t="s">
        <v>208</v>
      </c>
      <c r="D351" s="2">
        <v>814</v>
      </c>
      <c r="E351" t="s">
        <v>209</v>
      </c>
      <c r="G351" t="s">
        <v>114</v>
      </c>
      <c r="H351" t="s">
        <v>211</v>
      </c>
      <c r="I351" s="18">
        <v>1</v>
      </c>
      <c r="J351" s="19">
        <v>43.64</v>
      </c>
      <c r="K351" s="19">
        <v>0.09</v>
      </c>
      <c r="L351" s="19">
        <v>36.32</v>
      </c>
      <c r="M351" s="19">
        <v>0.73</v>
      </c>
      <c r="N351" s="19">
        <v>0.14000000000000001</v>
      </c>
      <c r="R351" s="19">
        <v>0.24</v>
      </c>
      <c r="S351" s="19">
        <v>1.76</v>
      </c>
      <c r="T351" s="20">
        <v>0.28000000000000003</v>
      </c>
      <c r="U351" s="19">
        <v>0.83</v>
      </c>
      <c r="V351" s="19">
        <v>9.4700000000000006</v>
      </c>
      <c r="W351" s="19">
        <v>0.62</v>
      </c>
      <c r="X351" s="19">
        <f t="shared" si="41"/>
        <v>-0.26160337552742613</v>
      </c>
      <c r="Y351" s="19">
        <f t="shared" si="42"/>
        <v>93.85839662447259</v>
      </c>
      <c r="Z351" s="21"/>
      <c r="AA351" s="22">
        <v>5.99028454056252</v>
      </c>
      <c r="AB351" s="22">
        <v>9.2894149790037888E-3</v>
      </c>
      <c r="AC351" s="22">
        <v>5.8754162869512383</v>
      </c>
      <c r="AD351" s="22">
        <v>8.3789330778683072E-2</v>
      </c>
      <c r="AE351" s="22">
        <v>1.6275318102173416E-2</v>
      </c>
      <c r="AF351" s="22">
        <v>0</v>
      </c>
      <c r="AG351" s="22">
        <v>0</v>
      </c>
      <c r="AH351" s="22">
        <v>0</v>
      </c>
      <c r="AI351" s="22">
        <v>1.2911054695758255E-2</v>
      </c>
      <c r="AJ351" s="22">
        <v>0.10301353931136573</v>
      </c>
      <c r="AK351" s="22">
        <v>0.15456105303456255</v>
      </c>
      <c r="AL351" s="22">
        <v>0.22087631607421546</v>
      </c>
      <c r="AM351" s="22">
        <v>1.6581419467110534</v>
      </c>
      <c r="AN351" s="22">
        <v>0.26911054925724542</v>
      </c>
      <c r="AP351" s="23">
        <f t="shared" si="44"/>
        <v>4.129615944408183</v>
      </c>
      <c r="AR351">
        <f t="shared" si="43"/>
        <v>2.9539600000000004</v>
      </c>
      <c r="AT351">
        <f t="shared" si="45"/>
        <v>0.49784</v>
      </c>
    </row>
    <row r="352" spans="1:46" x14ac:dyDescent="0.25">
      <c r="T352" s="20"/>
      <c r="U352" s="19"/>
    </row>
    <row r="353" spans="2:25" x14ac:dyDescent="0.25">
      <c r="T353" s="20"/>
      <c r="U353" s="19"/>
    </row>
    <row r="354" spans="2:25" x14ac:dyDescent="0.25">
      <c r="T354" s="20"/>
      <c r="U354" s="19"/>
    </row>
    <row r="355" spans="2:25" x14ac:dyDescent="0.25">
      <c r="X355"/>
    </row>
    <row r="356" spans="2:25" s="21" customFormat="1" x14ac:dyDescent="0.25">
      <c r="B356" s="25"/>
      <c r="D356" s="24"/>
      <c r="F356" s="25"/>
      <c r="Y356" s="26"/>
    </row>
    <row r="357" spans="2:25" s="21" customFormat="1" x14ac:dyDescent="0.25">
      <c r="B357" s="25"/>
      <c r="D357" s="24"/>
      <c r="F357" s="25"/>
      <c r="Y357" s="26"/>
    </row>
    <row r="358" spans="2:25" s="21" customFormat="1" x14ac:dyDescent="0.25">
      <c r="B358" s="25"/>
      <c r="D358" s="24"/>
      <c r="F358" s="25"/>
      <c r="Y358" s="26"/>
    </row>
    <row r="359" spans="2:25" s="21" customFormat="1" x14ac:dyDescent="0.25">
      <c r="B359" s="25"/>
      <c r="D359" s="24"/>
      <c r="F359" s="25"/>
      <c r="Y359" s="26"/>
    </row>
    <row r="360" spans="2:25" s="21" customFormat="1" x14ac:dyDescent="0.25">
      <c r="B360" s="25"/>
      <c r="D360" s="24"/>
      <c r="F360" s="25"/>
      <c r="Y360" s="26"/>
    </row>
    <row r="361" spans="2:25" s="21" customFormat="1" x14ac:dyDescent="0.25">
      <c r="B361" s="25"/>
      <c r="D361" s="24"/>
      <c r="F361" s="25"/>
      <c r="Y361" s="26"/>
    </row>
    <row r="362" spans="2:25" s="21" customFormat="1" x14ac:dyDescent="0.25">
      <c r="D362" s="24"/>
      <c r="F362" s="25"/>
      <c r="Y362" s="26"/>
    </row>
    <row r="363" spans="2:25" s="21" customFormat="1" x14ac:dyDescent="0.25">
      <c r="D363" s="24"/>
      <c r="F363" s="25"/>
      <c r="Y363" s="26"/>
    </row>
    <row r="364" spans="2:25" s="21" customFormat="1" x14ac:dyDescent="0.25">
      <c r="D364" s="24"/>
      <c r="F364" s="25"/>
      <c r="Y364" s="26"/>
    </row>
    <row r="365" spans="2:25" s="21" customFormat="1" x14ac:dyDescent="0.25">
      <c r="D365" s="24"/>
      <c r="F365" s="25"/>
      <c r="Y365" s="26"/>
    </row>
    <row r="366" spans="2:25" s="21" customFormat="1" x14ac:dyDescent="0.25">
      <c r="D366" s="24"/>
      <c r="F366" s="25"/>
      <c r="Y366" s="26"/>
    </row>
    <row r="367" spans="2:25" s="21" customFormat="1" x14ac:dyDescent="0.25">
      <c r="D367" s="24"/>
      <c r="F367" s="25"/>
      <c r="Y367" s="26"/>
    </row>
    <row r="368" spans="2:25" s="21" customFormat="1" x14ac:dyDescent="0.25">
      <c r="D368" s="24"/>
      <c r="F368" s="25"/>
      <c r="Y368" s="26"/>
    </row>
    <row r="369" spans="2:25" s="21" customFormat="1" x14ac:dyDescent="0.25">
      <c r="D369" s="24"/>
      <c r="F369" s="25"/>
      <c r="Y369" s="26"/>
    </row>
    <row r="370" spans="2:25" s="21" customFormat="1" x14ac:dyDescent="0.25">
      <c r="D370" s="24"/>
      <c r="F370" s="25"/>
      <c r="Y370" s="26"/>
    </row>
    <row r="371" spans="2:25" s="21" customFormat="1" x14ac:dyDescent="0.25">
      <c r="D371" s="24"/>
      <c r="F371" s="25"/>
      <c r="Y371" s="26"/>
    </row>
    <row r="372" spans="2:25" x14ac:dyDescent="0.25">
      <c r="X372"/>
    </row>
    <row r="373" spans="2:25" x14ac:dyDescent="0.25">
      <c r="T373" s="20"/>
      <c r="U373" s="19"/>
    </row>
    <row r="374" spans="2:25" x14ac:dyDescent="0.25">
      <c r="T374" s="20"/>
      <c r="U374" s="19"/>
    </row>
    <row r="375" spans="2:25" x14ac:dyDescent="0.25">
      <c r="B375"/>
      <c r="D375"/>
      <c r="F375"/>
      <c r="I375"/>
      <c r="J375"/>
      <c r="K375"/>
      <c r="L375"/>
      <c r="M375"/>
      <c r="N375"/>
      <c r="O375"/>
      <c r="P375"/>
      <c r="Q375"/>
      <c r="R375"/>
      <c r="S375"/>
      <c r="T375" s="20"/>
      <c r="U375" s="19"/>
    </row>
    <row r="376" spans="2:25" x14ac:dyDescent="0.25">
      <c r="B376"/>
      <c r="D376"/>
      <c r="F376"/>
      <c r="I376"/>
      <c r="J376"/>
      <c r="K376"/>
      <c r="L376"/>
      <c r="M376"/>
      <c r="N376"/>
      <c r="O376"/>
      <c r="P376"/>
      <c r="Q376"/>
      <c r="R376"/>
      <c r="S376"/>
      <c r="T376" s="20"/>
      <c r="U376" s="19"/>
    </row>
    <row r="377" spans="2:25" x14ac:dyDescent="0.25">
      <c r="B377"/>
      <c r="D377"/>
      <c r="F377"/>
      <c r="I377"/>
      <c r="J377"/>
      <c r="K377"/>
      <c r="L377"/>
      <c r="M377"/>
      <c r="N377"/>
      <c r="O377"/>
      <c r="P377"/>
      <c r="Q377"/>
      <c r="R377"/>
      <c r="S377"/>
      <c r="T377" s="20"/>
      <c r="U377" s="19"/>
    </row>
    <row r="378" spans="2:25" x14ac:dyDescent="0.25">
      <c r="B378"/>
      <c r="D378"/>
      <c r="F378"/>
      <c r="I378"/>
      <c r="J378"/>
      <c r="K378"/>
      <c r="L378"/>
      <c r="M378"/>
      <c r="N378"/>
      <c r="O378"/>
      <c r="P378"/>
      <c r="Q378"/>
      <c r="R378"/>
      <c r="S378"/>
      <c r="T378" s="20"/>
      <c r="U378" s="19"/>
    </row>
    <row r="379" spans="2:25" x14ac:dyDescent="0.25">
      <c r="B379"/>
      <c r="D379"/>
      <c r="F379"/>
      <c r="I379"/>
      <c r="J379"/>
      <c r="K379"/>
      <c r="L379"/>
      <c r="M379"/>
      <c r="N379"/>
      <c r="O379"/>
      <c r="P379"/>
      <c r="Q379"/>
      <c r="R379"/>
      <c r="S379"/>
      <c r="T379" s="20"/>
      <c r="U379" s="19"/>
    </row>
    <row r="380" spans="2:25" x14ac:dyDescent="0.25">
      <c r="B380"/>
      <c r="D380"/>
      <c r="F380"/>
      <c r="I380"/>
      <c r="J380"/>
      <c r="K380"/>
      <c r="L380"/>
      <c r="M380"/>
      <c r="N380"/>
      <c r="O380"/>
      <c r="P380"/>
      <c r="Q380"/>
      <c r="R380"/>
      <c r="S380"/>
      <c r="T380" s="20"/>
      <c r="U380" s="19"/>
    </row>
    <row r="381" spans="2:25" x14ac:dyDescent="0.25">
      <c r="B381"/>
      <c r="D381"/>
      <c r="F381"/>
      <c r="I381"/>
      <c r="J381"/>
      <c r="K381"/>
      <c r="L381"/>
      <c r="M381"/>
      <c r="N381"/>
      <c r="O381"/>
      <c r="P381"/>
      <c r="Q381"/>
      <c r="R381"/>
      <c r="S381"/>
      <c r="T381" s="20"/>
      <c r="U381" s="19"/>
    </row>
    <row r="382" spans="2:25" x14ac:dyDescent="0.25">
      <c r="B382"/>
      <c r="D382"/>
      <c r="F382"/>
      <c r="I382"/>
      <c r="J382"/>
      <c r="K382"/>
      <c r="L382"/>
      <c r="M382"/>
      <c r="N382"/>
      <c r="O382"/>
      <c r="P382"/>
      <c r="Q382"/>
      <c r="R382"/>
      <c r="S382"/>
      <c r="T382" s="20"/>
      <c r="U382" s="19"/>
    </row>
    <row r="383" spans="2:25" x14ac:dyDescent="0.25">
      <c r="B383"/>
      <c r="D383"/>
      <c r="F383"/>
      <c r="I383"/>
      <c r="J383"/>
      <c r="K383"/>
      <c r="L383"/>
      <c r="M383"/>
      <c r="N383"/>
      <c r="O383"/>
      <c r="P383"/>
      <c r="Q383"/>
      <c r="R383"/>
      <c r="S383"/>
      <c r="T383" s="20"/>
      <c r="U383" s="19"/>
    </row>
    <row r="384" spans="2:25" x14ac:dyDescent="0.25">
      <c r="B384"/>
      <c r="D384"/>
      <c r="F384"/>
      <c r="I384"/>
      <c r="J384"/>
      <c r="K384"/>
      <c r="L384"/>
      <c r="M384"/>
      <c r="N384"/>
      <c r="O384"/>
      <c r="P384"/>
      <c r="Q384"/>
      <c r="R384"/>
      <c r="S384"/>
      <c r="T384" s="20"/>
      <c r="U384" s="19"/>
    </row>
    <row r="385" spans="2:21" x14ac:dyDescent="0.25">
      <c r="B385"/>
      <c r="D385"/>
      <c r="F385"/>
      <c r="I385"/>
      <c r="J385"/>
      <c r="K385"/>
      <c r="L385"/>
      <c r="M385"/>
      <c r="N385"/>
      <c r="O385"/>
      <c r="P385"/>
      <c r="Q385"/>
      <c r="R385"/>
      <c r="S385"/>
      <c r="T385" s="20"/>
      <c r="U385" s="19"/>
    </row>
    <row r="386" spans="2:21" x14ac:dyDescent="0.25">
      <c r="B386"/>
      <c r="D386"/>
      <c r="F386"/>
      <c r="I386"/>
      <c r="J386"/>
      <c r="K386"/>
      <c r="L386"/>
      <c r="M386"/>
      <c r="N386"/>
      <c r="O386"/>
      <c r="P386"/>
      <c r="Q386"/>
      <c r="R386"/>
      <c r="S386"/>
      <c r="T386" s="20"/>
      <c r="U386" s="19"/>
    </row>
    <row r="425" spans="2:25" x14ac:dyDescent="0.25">
      <c r="B425"/>
      <c r="D425"/>
      <c r="F425"/>
      <c r="I425"/>
      <c r="J425"/>
      <c r="K425"/>
      <c r="L425"/>
      <c r="M425"/>
      <c r="N425"/>
      <c r="O425"/>
      <c r="P425"/>
      <c r="Q425"/>
      <c r="R425"/>
      <c r="S425"/>
      <c r="T425"/>
      <c r="U425" s="19"/>
      <c r="V425" s="20"/>
      <c r="W425"/>
      <c r="X425"/>
      <c r="Y42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4"/>
  <sheetViews>
    <sheetView workbookViewId="0">
      <pane ySplit="2" topLeftCell="A3" activePane="bottomLeft" state="frozen"/>
      <selection pane="bottomLeft" activeCell="F204" sqref="F204"/>
    </sheetView>
  </sheetViews>
  <sheetFormatPr defaultRowHeight="15" x14ac:dyDescent="0.25"/>
  <cols>
    <col min="1" max="8" width="9.140625" style="47"/>
  </cols>
  <sheetData>
    <row r="1" spans="1:48" x14ac:dyDescent="0.25">
      <c r="J1" t="s">
        <v>255</v>
      </c>
      <c r="K1" t="s">
        <v>255</v>
      </c>
      <c r="L1" t="s">
        <v>255</v>
      </c>
      <c r="M1" t="s">
        <v>255</v>
      </c>
      <c r="N1" t="s">
        <v>255</v>
      </c>
      <c r="O1" t="s">
        <v>255</v>
      </c>
      <c r="P1" t="s">
        <v>255</v>
      </c>
      <c r="Q1" t="s">
        <v>255</v>
      </c>
      <c r="R1" t="s">
        <v>255</v>
      </c>
      <c r="S1" t="s">
        <v>255</v>
      </c>
      <c r="T1" t="s">
        <v>256</v>
      </c>
      <c r="U1" t="s">
        <v>255</v>
      </c>
      <c r="V1" t="s">
        <v>255</v>
      </c>
      <c r="W1" t="s">
        <v>255</v>
      </c>
      <c r="AA1" t="s">
        <v>257</v>
      </c>
    </row>
    <row r="2" spans="1:48" x14ac:dyDescent="0.2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G2" s="47" t="s">
        <v>5</v>
      </c>
      <c r="H2" s="47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21</v>
      </c>
      <c r="AP2" t="s">
        <v>37</v>
      </c>
      <c r="AR2" t="s">
        <v>38</v>
      </c>
      <c r="AS2" t="s">
        <v>212</v>
      </c>
      <c r="AT2" t="s">
        <v>213</v>
      </c>
      <c r="AU2" t="s">
        <v>214</v>
      </c>
      <c r="AV2" t="s">
        <v>215</v>
      </c>
    </row>
    <row r="3" spans="1:48" x14ac:dyDescent="0.25">
      <c r="J3" t="s">
        <v>253</v>
      </c>
      <c r="K3" t="s">
        <v>253</v>
      </c>
      <c r="L3" t="s">
        <v>253</v>
      </c>
      <c r="M3" t="s">
        <v>253</v>
      </c>
      <c r="N3" t="s">
        <v>253</v>
      </c>
      <c r="O3" t="s">
        <v>253</v>
      </c>
      <c r="P3" t="s">
        <v>253</v>
      </c>
      <c r="Q3" t="s">
        <v>253</v>
      </c>
      <c r="R3" t="s">
        <v>253</v>
      </c>
      <c r="S3" t="s">
        <v>253</v>
      </c>
      <c r="T3" t="s">
        <v>253</v>
      </c>
      <c r="U3" t="s">
        <v>253</v>
      </c>
      <c r="V3" t="s">
        <v>253</v>
      </c>
      <c r="W3" t="s">
        <v>253</v>
      </c>
      <c r="AA3" t="s">
        <v>254</v>
      </c>
      <c r="AB3" t="s">
        <v>254</v>
      </c>
      <c r="AC3" t="s">
        <v>254</v>
      </c>
      <c r="AD3" t="s">
        <v>254</v>
      </c>
      <c r="AE3" t="s">
        <v>254</v>
      </c>
      <c r="AF3" t="s">
        <v>254</v>
      </c>
      <c r="AG3" t="s">
        <v>254</v>
      </c>
      <c r="AH3" t="s">
        <v>254</v>
      </c>
      <c r="AI3" t="s">
        <v>254</v>
      </c>
      <c r="AJ3" t="s">
        <v>254</v>
      </c>
      <c r="AK3" t="s">
        <v>254</v>
      </c>
      <c r="AL3" t="s">
        <v>254</v>
      </c>
      <c r="AM3" t="s">
        <v>254</v>
      </c>
      <c r="AN3" t="s">
        <v>254</v>
      </c>
    </row>
    <row r="4" spans="1:48" x14ac:dyDescent="0.25">
      <c r="A4" s="47" t="s">
        <v>216</v>
      </c>
      <c r="B4" s="47" t="s">
        <v>217</v>
      </c>
      <c r="C4" s="47" t="s">
        <v>218</v>
      </c>
      <c r="D4" s="47" t="s">
        <v>219</v>
      </c>
      <c r="E4" s="47" t="s">
        <v>220</v>
      </c>
      <c r="G4" s="47" t="s">
        <v>114</v>
      </c>
      <c r="I4">
        <v>5</v>
      </c>
      <c r="J4">
        <v>50.06</v>
      </c>
      <c r="K4">
        <v>0.06</v>
      </c>
      <c r="L4">
        <v>33.869999999999997</v>
      </c>
      <c r="M4">
        <v>1.32</v>
      </c>
      <c r="N4">
        <v>0</v>
      </c>
      <c r="O4">
        <v>1.33</v>
      </c>
      <c r="P4">
        <v>0.02</v>
      </c>
      <c r="Q4">
        <v>0.05</v>
      </c>
      <c r="R4">
        <v>0</v>
      </c>
      <c r="S4">
        <v>0.05</v>
      </c>
      <c r="T4">
        <v>0.31</v>
      </c>
      <c r="U4">
        <v>7.0000000000000007E-2</v>
      </c>
      <c r="V4">
        <v>9.86</v>
      </c>
      <c r="W4">
        <v>0.82</v>
      </c>
      <c r="X4">
        <v>-0.345991561</v>
      </c>
      <c r="Y4">
        <v>97.474008440000006</v>
      </c>
      <c r="AA4">
        <v>6.47</v>
      </c>
      <c r="AB4">
        <v>0.01</v>
      </c>
      <c r="AC4">
        <v>5.16</v>
      </c>
      <c r="AD4">
        <v>0.14000000000000001</v>
      </c>
      <c r="AE4">
        <v>0</v>
      </c>
      <c r="AF4">
        <v>0.26</v>
      </c>
      <c r="AG4">
        <v>0</v>
      </c>
      <c r="AH4">
        <v>0.01</v>
      </c>
      <c r="AI4">
        <v>0</v>
      </c>
      <c r="AJ4">
        <v>0</v>
      </c>
      <c r="AK4">
        <v>0.16</v>
      </c>
      <c r="AL4">
        <v>0.02</v>
      </c>
      <c r="AM4">
        <v>1.63</v>
      </c>
      <c r="AN4">
        <v>0.34</v>
      </c>
      <c r="AP4">
        <v>4.2</v>
      </c>
      <c r="AS4">
        <v>0.302455792</v>
      </c>
      <c r="AT4">
        <v>2.0506363E-2</v>
      </c>
    </row>
    <row r="5" spans="1:48" x14ac:dyDescent="0.25">
      <c r="A5" s="47" t="s">
        <v>216</v>
      </c>
      <c r="B5" s="47" t="s">
        <v>217</v>
      </c>
      <c r="C5" s="47" t="s">
        <v>218</v>
      </c>
      <c r="D5" s="47" t="s">
        <v>219</v>
      </c>
      <c r="E5" s="47" t="s">
        <v>220</v>
      </c>
      <c r="G5" s="47" t="s">
        <v>114</v>
      </c>
      <c r="I5">
        <v>5</v>
      </c>
      <c r="J5">
        <v>48.46</v>
      </c>
      <c r="K5">
        <v>0.61</v>
      </c>
      <c r="L5">
        <v>30.41</v>
      </c>
      <c r="M5">
        <v>3.69</v>
      </c>
      <c r="N5">
        <v>0.01</v>
      </c>
      <c r="O5">
        <v>1.83</v>
      </c>
      <c r="P5">
        <v>0.02</v>
      </c>
      <c r="Q5">
        <v>0.02</v>
      </c>
      <c r="R5">
        <v>0.01</v>
      </c>
      <c r="S5">
        <v>0.14000000000000001</v>
      </c>
      <c r="T5">
        <v>0.21</v>
      </c>
      <c r="U5">
        <v>0.33</v>
      </c>
      <c r="V5">
        <v>9.92</v>
      </c>
      <c r="W5">
        <v>1.49</v>
      </c>
      <c r="X5">
        <v>-0.62869198299999995</v>
      </c>
      <c r="Y5">
        <v>96.521308020000006</v>
      </c>
      <c r="AA5">
        <v>6.48</v>
      </c>
      <c r="AB5">
        <v>0.06</v>
      </c>
      <c r="AC5">
        <v>4.79</v>
      </c>
      <c r="AD5">
        <v>0.41</v>
      </c>
      <c r="AE5">
        <v>0</v>
      </c>
      <c r="AF5">
        <v>0.36</v>
      </c>
      <c r="AG5">
        <v>0</v>
      </c>
      <c r="AH5">
        <v>0</v>
      </c>
      <c r="AI5">
        <v>0</v>
      </c>
      <c r="AJ5">
        <v>0.01</v>
      </c>
      <c r="AK5">
        <v>0.11</v>
      </c>
      <c r="AL5">
        <v>0.09</v>
      </c>
      <c r="AM5">
        <v>1.69</v>
      </c>
      <c r="AN5">
        <v>0.63</v>
      </c>
      <c r="AP5">
        <v>4.2300000000000004</v>
      </c>
      <c r="AS5">
        <v>0.66771284099999995</v>
      </c>
      <c r="AT5">
        <v>9.1257334999999995E-2</v>
      </c>
    </row>
    <row r="6" spans="1:48" x14ac:dyDescent="0.25">
      <c r="A6" s="47" t="s">
        <v>216</v>
      </c>
      <c r="B6" s="47" t="s">
        <v>217</v>
      </c>
      <c r="C6" s="47" t="s">
        <v>218</v>
      </c>
      <c r="D6" s="47" t="s">
        <v>219</v>
      </c>
      <c r="E6" s="47" t="s">
        <v>220</v>
      </c>
      <c r="G6" s="47" t="s">
        <v>114</v>
      </c>
      <c r="I6">
        <v>4</v>
      </c>
      <c r="J6">
        <v>45.98</v>
      </c>
      <c r="K6">
        <v>0.38</v>
      </c>
      <c r="L6">
        <v>34.299999999999997</v>
      </c>
      <c r="M6">
        <v>2.57</v>
      </c>
      <c r="N6">
        <v>7.0000000000000007E-2</v>
      </c>
      <c r="O6">
        <v>0.93</v>
      </c>
      <c r="P6">
        <v>0.03</v>
      </c>
      <c r="Q6">
        <v>0</v>
      </c>
      <c r="R6">
        <v>0.01</v>
      </c>
      <c r="S6">
        <v>0.11</v>
      </c>
      <c r="T6">
        <v>0.23</v>
      </c>
      <c r="U6">
        <v>0.57999999999999996</v>
      </c>
      <c r="V6">
        <v>10.35</v>
      </c>
      <c r="W6">
        <v>0.92</v>
      </c>
      <c r="X6">
        <v>-0.38818565399999999</v>
      </c>
      <c r="Y6">
        <v>96.071814349999997</v>
      </c>
      <c r="AA6">
        <v>6.15</v>
      </c>
      <c r="AB6">
        <v>0.04</v>
      </c>
      <c r="AC6">
        <v>5.41</v>
      </c>
      <c r="AD6">
        <v>0.28999999999999998</v>
      </c>
      <c r="AE6">
        <v>0.01</v>
      </c>
      <c r="AF6">
        <v>0.19</v>
      </c>
      <c r="AG6">
        <v>0</v>
      </c>
      <c r="AH6">
        <v>0</v>
      </c>
      <c r="AI6">
        <v>0</v>
      </c>
      <c r="AJ6">
        <v>0.01</v>
      </c>
      <c r="AK6">
        <v>0.12</v>
      </c>
      <c r="AL6">
        <v>0.15</v>
      </c>
      <c r="AM6">
        <v>1.77</v>
      </c>
      <c r="AN6">
        <v>0.39</v>
      </c>
      <c r="AP6">
        <v>4.21</v>
      </c>
      <c r="AS6">
        <v>0.35231196799999998</v>
      </c>
      <c r="AT6">
        <v>6.4328218000000006E-2</v>
      </c>
    </row>
    <row r="7" spans="1:48" x14ac:dyDescent="0.25">
      <c r="A7" s="47" t="s">
        <v>216</v>
      </c>
      <c r="B7" s="47" t="s">
        <v>217</v>
      </c>
      <c r="C7" s="47" t="s">
        <v>218</v>
      </c>
      <c r="D7" s="47" t="s">
        <v>219</v>
      </c>
      <c r="E7" s="47" t="s">
        <v>220</v>
      </c>
      <c r="G7" s="47" t="s">
        <v>114</v>
      </c>
      <c r="I7">
        <v>5</v>
      </c>
      <c r="J7">
        <v>48.78</v>
      </c>
      <c r="K7">
        <v>1.01</v>
      </c>
      <c r="L7">
        <v>31.55</v>
      </c>
      <c r="M7">
        <v>2.52</v>
      </c>
      <c r="N7">
        <v>0.04</v>
      </c>
      <c r="O7">
        <v>1.8</v>
      </c>
      <c r="P7">
        <v>0.04</v>
      </c>
      <c r="Q7">
        <v>0.05</v>
      </c>
      <c r="R7">
        <v>0</v>
      </c>
      <c r="S7">
        <v>0.09</v>
      </c>
      <c r="T7">
        <v>0.21</v>
      </c>
      <c r="U7">
        <v>0.16</v>
      </c>
      <c r="V7">
        <v>9.73</v>
      </c>
      <c r="W7">
        <v>1.06</v>
      </c>
      <c r="X7">
        <v>-0.44725738399999998</v>
      </c>
      <c r="Y7">
        <v>96.592742619999996</v>
      </c>
      <c r="AA7">
        <v>6.44</v>
      </c>
      <c r="AB7">
        <v>0.1</v>
      </c>
      <c r="AC7">
        <v>4.91</v>
      </c>
      <c r="AD7">
        <v>0.28000000000000003</v>
      </c>
      <c r="AE7">
        <v>0</v>
      </c>
      <c r="AF7">
        <v>0.35</v>
      </c>
      <c r="AG7">
        <v>0</v>
      </c>
      <c r="AH7">
        <v>0.01</v>
      </c>
      <c r="AI7">
        <v>0</v>
      </c>
      <c r="AJ7">
        <v>0.01</v>
      </c>
      <c r="AK7">
        <v>0.11</v>
      </c>
      <c r="AL7">
        <v>0.04</v>
      </c>
      <c r="AM7">
        <v>1.64</v>
      </c>
      <c r="AN7">
        <v>0.44</v>
      </c>
      <c r="AP7">
        <v>4.21</v>
      </c>
      <c r="AS7">
        <v>0.42510901400000001</v>
      </c>
      <c r="AT7">
        <v>4.8087673999999997E-2</v>
      </c>
    </row>
    <row r="8" spans="1:48" x14ac:dyDescent="0.25">
      <c r="A8" s="47" t="s">
        <v>216</v>
      </c>
      <c r="B8" s="47" t="s">
        <v>217</v>
      </c>
      <c r="C8" s="47" t="s">
        <v>218</v>
      </c>
      <c r="D8" s="47" t="s">
        <v>221</v>
      </c>
      <c r="E8" s="47" t="s">
        <v>220</v>
      </c>
      <c r="G8" s="47" t="s">
        <v>114</v>
      </c>
      <c r="I8">
        <v>5</v>
      </c>
      <c r="J8">
        <v>46.85</v>
      </c>
      <c r="K8">
        <v>0.3</v>
      </c>
      <c r="L8">
        <v>34.28</v>
      </c>
      <c r="M8">
        <v>1.75</v>
      </c>
      <c r="N8">
        <v>0.02</v>
      </c>
      <c r="O8">
        <v>0.6</v>
      </c>
      <c r="P8">
        <v>0.01</v>
      </c>
      <c r="Q8">
        <v>0</v>
      </c>
      <c r="R8">
        <v>0.02</v>
      </c>
      <c r="S8">
        <v>7.0000000000000007E-2</v>
      </c>
      <c r="T8">
        <v>0.22</v>
      </c>
      <c r="U8">
        <v>0.97</v>
      </c>
      <c r="V8">
        <v>10.5</v>
      </c>
      <c r="W8">
        <v>1.41</v>
      </c>
      <c r="X8">
        <v>-0.59493670899999995</v>
      </c>
      <c r="Y8">
        <v>96.405063290000001</v>
      </c>
      <c r="AA8">
        <v>6.24</v>
      </c>
      <c r="AB8">
        <v>0.03</v>
      </c>
      <c r="AC8">
        <v>5.38</v>
      </c>
      <c r="AD8">
        <v>0.19</v>
      </c>
      <c r="AE8">
        <v>0</v>
      </c>
      <c r="AF8">
        <v>0.12</v>
      </c>
      <c r="AG8">
        <v>0</v>
      </c>
      <c r="AH8">
        <v>0</v>
      </c>
      <c r="AI8">
        <v>0</v>
      </c>
      <c r="AJ8">
        <v>0</v>
      </c>
      <c r="AK8">
        <v>0.12</v>
      </c>
      <c r="AL8">
        <v>0.25</v>
      </c>
      <c r="AM8">
        <v>1.78</v>
      </c>
      <c r="AN8">
        <v>0.59</v>
      </c>
      <c r="AP8">
        <v>4.08</v>
      </c>
      <c r="AS8">
        <v>0.62059644000000003</v>
      </c>
      <c r="AT8">
        <v>3.3402139999999997E-2</v>
      </c>
    </row>
    <row r="9" spans="1:48" x14ac:dyDescent="0.25">
      <c r="A9" s="47" t="s">
        <v>216</v>
      </c>
      <c r="B9" s="47" t="s">
        <v>217</v>
      </c>
      <c r="C9" s="47" t="s">
        <v>218</v>
      </c>
      <c r="D9" s="47" t="s">
        <v>221</v>
      </c>
      <c r="E9" s="47" t="s">
        <v>220</v>
      </c>
      <c r="G9" s="47" t="s">
        <v>114</v>
      </c>
      <c r="I9">
        <v>5</v>
      </c>
      <c r="J9">
        <v>46.55</v>
      </c>
      <c r="K9">
        <v>0.3</v>
      </c>
      <c r="L9">
        <v>31.5</v>
      </c>
      <c r="M9">
        <v>4.32</v>
      </c>
      <c r="N9">
        <v>0.1</v>
      </c>
      <c r="O9">
        <v>0.85</v>
      </c>
      <c r="P9">
        <v>0.06</v>
      </c>
      <c r="Q9">
        <v>0.01</v>
      </c>
      <c r="R9">
        <v>0.01</v>
      </c>
      <c r="S9">
        <v>0.13</v>
      </c>
      <c r="T9">
        <v>0.3</v>
      </c>
      <c r="U9">
        <v>0.64</v>
      </c>
      <c r="V9">
        <v>10.61</v>
      </c>
      <c r="W9">
        <v>2.11</v>
      </c>
      <c r="X9">
        <v>-0.89029535900000001</v>
      </c>
      <c r="Y9">
        <v>96.599704639999999</v>
      </c>
      <c r="AA9">
        <v>6.31</v>
      </c>
      <c r="AB9">
        <v>0.03</v>
      </c>
      <c r="AC9">
        <v>5.03</v>
      </c>
      <c r="AD9">
        <v>0.49</v>
      </c>
      <c r="AE9">
        <v>0.01</v>
      </c>
      <c r="AF9">
        <v>0.17</v>
      </c>
      <c r="AG9">
        <v>0.01</v>
      </c>
      <c r="AH9">
        <v>0</v>
      </c>
      <c r="AI9">
        <v>0</v>
      </c>
      <c r="AJ9">
        <v>0.01</v>
      </c>
      <c r="AK9">
        <v>0.16</v>
      </c>
      <c r="AL9">
        <v>0.17</v>
      </c>
      <c r="AM9">
        <v>1.83</v>
      </c>
      <c r="AN9">
        <v>0.9</v>
      </c>
      <c r="AP9">
        <v>4.22</v>
      </c>
      <c r="AS9">
        <v>1.0591153740000001</v>
      </c>
      <c r="AT9">
        <v>8.1959630000000006E-2</v>
      </c>
    </row>
    <row r="10" spans="1:48" x14ac:dyDescent="0.25">
      <c r="A10" s="47" t="s">
        <v>216</v>
      </c>
      <c r="B10" s="47" t="s">
        <v>217</v>
      </c>
      <c r="C10" s="47" t="s">
        <v>218</v>
      </c>
      <c r="D10" s="47" t="s">
        <v>221</v>
      </c>
      <c r="E10" s="47" t="s">
        <v>220</v>
      </c>
      <c r="G10" s="47" t="s">
        <v>114</v>
      </c>
      <c r="I10">
        <v>5</v>
      </c>
      <c r="J10">
        <v>46.74</v>
      </c>
      <c r="K10">
        <v>0.48</v>
      </c>
      <c r="L10">
        <v>32.01</v>
      </c>
      <c r="M10">
        <v>4.0599999999999996</v>
      </c>
      <c r="N10">
        <v>0.08</v>
      </c>
      <c r="O10">
        <v>0.79</v>
      </c>
      <c r="P10">
        <v>0.05</v>
      </c>
      <c r="Q10">
        <v>0.01</v>
      </c>
      <c r="R10">
        <v>0</v>
      </c>
      <c r="S10">
        <v>0.13</v>
      </c>
      <c r="T10">
        <v>0.26</v>
      </c>
      <c r="U10">
        <v>0.71</v>
      </c>
      <c r="V10">
        <v>10.5</v>
      </c>
      <c r="W10">
        <v>2.0299999999999998</v>
      </c>
      <c r="X10">
        <v>-0.85654008400000003</v>
      </c>
      <c r="Y10">
        <v>96.993459920000006</v>
      </c>
      <c r="AA10">
        <v>6.29</v>
      </c>
      <c r="AB10">
        <v>0.05</v>
      </c>
      <c r="AC10">
        <v>5.08</v>
      </c>
      <c r="AD10">
        <v>0.46</v>
      </c>
      <c r="AE10">
        <v>0.01</v>
      </c>
      <c r="AF10">
        <v>0.16</v>
      </c>
      <c r="AG10">
        <v>0</v>
      </c>
      <c r="AH10">
        <v>0</v>
      </c>
      <c r="AI10">
        <v>0</v>
      </c>
      <c r="AJ10">
        <v>0.01</v>
      </c>
      <c r="AK10">
        <v>0.14000000000000001</v>
      </c>
      <c r="AL10">
        <v>0.19</v>
      </c>
      <c r="AM10">
        <v>1.8</v>
      </c>
      <c r="AN10">
        <v>0.86</v>
      </c>
      <c r="AP10">
        <v>4.1900000000000004</v>
      </c>
      <c r="AS10">
        <v>1.0062003939999999</v>
      </c>
      <c r="AT10">
        <v>8.1959630000000006E-2</v>
      </c>
    </row>
    <row r="11" spans="1:48" x14ac:dyDescent="0.25">
      <c r="A11" s="47" t="s">
        <v>216</v>
      </c>
      <c r="B11" s="47" t="s">
        <v>217</v>
      </c>
      <c r="C11" s="47" t="s">
        <v>218</v>
      </c>
      <c r="D11" s="47" t="s">
        <v>221</v>
      </c>
      <c r="E11" s="47" t="s">
        <v>220</v>
      </c>
      <c r="G11" s="47" t="s">
        <v>114</v>
      </c>
      <c r="I11">
        <v>5</v>
      </c>
      <c r="J11">
        <v>46.49</v>
      </c>
      <c r="K11">
        <v>0.43</v>
      </c>
      <c r="L11">
        <v>30.85</v>
      </c>
      <c r="M11">
        <v>5.0599999999999996</v>
      </c>
      <c r="N11">
        <v>0.11</v>
      </c>
      <c r="O11">
        <v>0.9</v>
      </c>
      <c r="P11">
        <v>7.0000000000000007E-2</v>
      </c>
      <c r="Q11">
        <v>0.01</v>
      </c>
      <c r="R11">
        <v>0.01</v>
      </c>
      <c r="S11">
        <v>0.19</v>
      </c>
      <c r="T11">
        <v>0.54</v>
      </c>
      <c r="U11">
        <v>0.57999999999999996</v>
      </c>
      <c r="V11">
        <v>10.75</v>
      </c>
      <c r="W11">
        <v>2.27</v>
      </c>
      <c r="X11">
        <v>-0.95780590700000001</v>
      </c>
      <c r="Y11">
        <v>97.30219409</v>
      </c>
      <c r="AA11">
        <v>6.3</v>
      </c>
      <c r="AB11">
        <v>0.04</v>
      </c>
      <c r="AC11">
        <v>4.92</v>
      </c>
      <c r="AD11">
        <v>0.56999999999999995</v>
      </c>
      <c r="AE11">
        <v>0.01</v>
      </c>
      <c r="AF11">
        <v>0.18</v>
      </c>
      <c r="AG11">
        <v>0.01</v>
      </c>
      <c r="AH11">
        <v>0</v>
      </c>
      <c r="AI11">
        <v>0</v>
      </c>
      <c r="AJ11">
        <v>0.01</v>
      </c>
      <c r="AK11">
        <v>0.28999999999999998</v>
      </c>
      <c r="AL11">
        <v>0.15</v>
      </c>
      <c r="AM11">
        <v>1.86</v>
      </c>
      <c r="AN11">
        <v>0.97</v>
      </c>
      <c r="AP11">
        <v>4.33</v>
      </c>
      <c r="AS11">
        <v>1.1669037170000001</v>
      </c>
      <c r="AT11">
        <v>0.14209370900000001</v>
      </c>
    </row>
    <row r="12" spans="1:48" x14ac:dyDescent="0.25">
      <c r="A12" s="47" t="s">
        <v>216</v>
      </c>
      <c r="B12" s="47" t="s">
        <v>217</v>
      </c>
      <c r="C12" s="47" t="s">
        <v>218</v>
      </c>
      <c r="D12" s="47" t="s">
        <v>221</v>
      </c>
      <c r="E12" s="47" t="s">
        <v>220</v>
      </c>
      <c r="G12" s="47" t="s">
        <v>114</v>
      </c>
      <c r="I12">
        <v>5</v>
      </c>
      <c r="J12">
        <v>46.83</v>
      </c>
      <c r="K12">
        <v>0.35</v>
      </c>
      <c r="L12">
        <v>32.409999999999997</v>
      </c>
      <c r="M12">
        <v>3.2</v>
      </c>
      <c r="N12">
        <v>0.05</v>
      </c>
      <c r="O12">
        <v>0.59</v>
      </c>
      <c r="P12">
        <v>0.05</v>
      </c>
      <c r="Q12">
        <v>0</v>
      </c>
      <c r="R12">
        <v>0</v>
      </c>
      <c r="S12">
        <v>0.1</v>
      </c>
      <c r="T12">
        <v>0.21</v>
      </c>
      <c r="U12">
        <v>0.7</v>
      </c>
      <c r="V12">
        <v>10.87</v>
      </c>
      <c r="W12">
        <v>1.61</v>
      </c>
      <c r="X12">
        <v>-0.67932489500000004</v>
      </c>
      <c r="Y12">
        <v>96.290675109999995</v>
      </c>
      <c r="AA12">
        <v>6.31</v>
      </c>
      <c r="AB12">
        <v>0.04</v>
      </c>
      <c r="AC12">
        <v>5.15</v>
      </c>
      <c r="AD12">
        <v>0.36</v>
      </c>
      <c r="AE12">
        <v>0.01</v>
      </c>
      <c r="AF12">
        <v>0.12</v>
      </c>
      <c r="AG12">
        <v>0</v>
      </c>
      <c r="AH12">
        <v>0</v>
      </c>
      <c r="AI12">
        <v>0</v>
      </c>
      <c r="AJ12">
        <v>0.01</v>
      </c>
      <c r="AK12">
        <v>0.11</v>
      </c>
      <c r="AL12">
        <v>0.18</v>
      </c>
      <c r="AM12">
        <v>1.87</v>
      </c>
      <c r="AN12">
        <v>0.69</v>
      </c>
      <c r="AP12">
        <v>4.0999999999999996</v>
      </c>
      <c r="AS12">
        <v>0.73993888100000005</v>
      </c>
      <c r="AT12">
        <v>5.6025034000000001E-2</v>
      </c>
    </row>
    <row r="13" spans="1:48" x14ac:dyDescent="0.25">
      <c r="A13" s="47" t="s">
        <v>216</v>
      </c>
      <c r="B13" s="47" t="s">
        <v>217</v>
      </c>
      <c r="C13" s="47" t="s">
        <v>218</v>
      </c>
      <c r="D13" s="47" t="s">
        <v>221</v>
      </c>
      <c r="E13" s="47" t="s">
        <v>220</v>
      </c>
      <c r="G13" s="47" t="s">
        <v>114</v>
      </c>
      <c r="I13">
        <v>5</v>
      </c>
      <c r="J13">
        <v>46.75</v>
      </c>
      <c r="K13">
        <v>0.3</v>
      </c>
      <c r="L13">
        <v>31.27</v>
      </c>
      <c r="M13">
        <v>4.26</v>
      </c>
      <c r="N13">
        <v>0.09</v>
      </c>
      <c r="O13">
        <v>0.51</v>
      </c>
      <c r="P13">
        <v>0.04</v>
      </c>
      <c r="Q13">
        <v>0.01</v>
      </c>
      <c r="R13">
        <v>0.01</v>
      </c>
      <c r="S13">
        <v>0.1</v>
      </c>
      <c r="T13">
        <v>0.16</v>
      </c>
      <c r="U13">
        <v>0.52</v>
      </c>
      <c r="V13">
        <v>10.96</v>
      </c>
      <c r="W13">
        <v>1.65</v>
      </c>
      <c r="X13">
        <v>-0.69620253200000004</v>
      </c>
      <c r="Y13">
        <v>95.933797470000002</v>
      </c>
      <c r="AA13">
        <v>6.37</v>
      </c>
      <c r="AB13">
        <v>0.03</v>
      </c>
      <c r="AC13">
        <v>5.0199999999999996</v>
      </c>
      <c r="AD13">
        <v>0.49</v>
      </c>
      <c r="AE13">
        <v>0.01</v>
      </c>
      <c r="AF13">
        <v>0.1</v>
      </c>
      <c r="AG13">
        <v>0</v>
      </c>
      <c r="AH13">
        <v>0</v>
      </c>
      <c r="AI13">
        <v>0</v>
      </c>
      <c r="AJ13">
        <v>0.01</v>
      </c>
      <c r="AK13">
        <v>0.09</v>
      </c>
      <c r="AL13">
        <v>0.14000000000000001</v>
      </c>
      <c r="AM13">
        <v>1.9</v>
      </c>
      <c r="AN13">
        <v>0.71</v>
      </c>
      <c r="AP13">
        <v>4.1100000000000003</v>
      </c>
      <c r="AS13">
        <v>0.76441367299999996</v>
      </c>
      <c r="AT13">
        <v>5.6025034000000001E-2</v>
      </c>
    </row>
    <row r="14" spans="1:48" x14ac:dyDescent="0.25">
      <c r="A14" s="47" t="s">
        <v>216</v>
      </c>
      <c r="B14" s="47" t="s">
        <v>217</v>
      </c>
      <c r="C14" s="47" t="s">
        <v>218</v>
      </c>
      <c r="D14" s="47" t="s">
        <v>221</v>
      </c>
      <c r="E14" s="47" t="s">
        <v>220</v>
      </c>
      <c r="G14" s="47" t="s">
        <v>114</v>
      </c>
      <c r="I14">
        <v>5</v>
      </c>
      <c r="J14">
        <v>46.98</v>
      </c>
      <c r="K14">
        <v>0.46</v>
      </c>
      <c r="L14">
        <v>25.7</v>
      </c>
      <c r="M14">
        <v>8.4600000000000009</v>
      </c>
      <c r="N14">
        <v>0.16</v>
      </c>
      <c r="O14">
        <v>1.61</v>
      </c>
      <c r="P14">
        <v>0.02</v>
      </c>
      <c r="Q14">
        <v>0</v>
      </c>
      <c r="R14">
        <v>0.02</v>
      </c>
      <c r="S14">
        <v>0.22</v>
      </c>
      <c r="T14">
        <v>0.65</v>
      </c>
      <c r="U14">
        <v>0.17</v>
      </c>
      <c r="V14">
        <v>11.26</v>
      </c>
      <c r="W14">
        <v>3.19</v>
      </c>
      <c r="X14">
        <v>-1.3459915609999999</v>
      </c>
      <c r="Y14">
        <v>97.554008440000004</v>
      </c>
      <c r="AA14">
        <v>6.52</v>
      </c>
      <c r="AB14">
        <v>0.05</v>
      </c>
      <c r="AC14">
        <v>4.21</v>
      </c>
      <c r="AD14">
        <v>0.98</v>
      </c>
      <c r="AE14">
        <v>0.02</v>
      </c>
      <c r="AF14">
        <v>0.33</v>
      </c>
      <c r="AG14">
        <v>0</v>
      </c>
      <c r="AH14">
        <v>0</v>
      </c>
      <c r="AI14">
        <v>0</v>
      </c>
      <c r="AJ14">
        <v>0.01</v>
      </c>
      <c r="AK14">
        <v>0.36</v>
      </c>
      <c r="AL14">
        <v>0.05</v>
      </c>
      <c r="AM14">
        <v>1.99</v>
      </c>
      <c r="AN14">
        <v>1.4</v>
      </c>
      <c r="AP14">
        <v>4.4800000000000004</v>
      </c>
      <c r="AS14">
        <v>1.8321928430000001</v>
      </c>
      <c r="AT14">
        <v>0.175749872</v>
      </c>
    </row>
    <row r="15" spans="1:48" x14ac:dyDescent="0.25">
      <c r="A15" s="47" t="s">
        <v>216</v>
      </c>
      <c r="B15" s="47" t="s">
        <v>217</v>
      </c>
      <c r="C15" s="47" t="s">
        <v>218</v>
      </c>
      <c r="D15" s="47" t="s">
        <v>222</v>
      </c>
      <c r="E15" s="47" t="s">
        <v>220</v>
      </c>
      <c r="G15" s="47" t="s">
        <v>114</v>
      </c>
      <c r="I15">
        <v>4</v>
      </c>
      <c r="J15">
        <v>46.78</v>
      </c>
      <c r="K15">
        <v>0.4</v>
      </c>
      <c r="L15">
        <v>32.450000000000003</v>
      </c>
      <c r="M15">
        <v>2.95</v>
      </c>
      <c r="N15">
        <v>0.05</v>
      </c>
      <c r="O15">
        <v>0.77</v>
      </c>
      <c r="P15">
        <v>0.04</v>
      </c>
      <c r="Q15">
        <v>0</v>
      </c>
      <c r="R15">
        <v>0</v>
      </c>
      <c r="S15">
        <v>0.09</v>
      </c>
      <c r="T15">
        <v>0.09</v>
      </c>
      <c r="U15">
        <v>0.68</v>
      </c>
      <c r="V15">
        <v>10.95</v>
      </c>
      <c r="W15">
        <v>1.1399999999999999</v>
      </c>
      <c r="X15">
        <v>-0.48101265799999998</v>
      </c>
      <c r="Y15">
        <v>95.908987339999996</v>
      </c>
      <c r="AA15">
        <v>6.31</v>
      </c>
      <c r="AB15">
        <v>0.04</v>
      </c>
      <c r="AC15">
        <v>5.16</v>
      </c>
      <c r="AD15">
        <v>0.33</v>
      </c>
      <c r="AE15">
        <v>0.01</v>
      </c>
      <c r="AF15">
        <v>0.15</v>
      </c>
      <c r="AG15">
        <v>0</v>
      </c>
      <c r="AH15">
        <v>0</v>
      </c>
      <c r="AI15">
        <v>0</v>
      </c>
      <c r="AJ15">
        <v>0.01</v>
      </c>
      <c r="AK15">
        <v>0.05</v>
      </c>
      <c r="AL15">
        <v>0.18</v>
      </c>
      <c r="AM15">
        <v>1.88</v>
      </c>
      <c r="AN15">
        <v>0.49</v>
      </c>
      <c r="AP15">
        <v>4.0599999999999996</v>
      </c>
      <c r="AS15">
        <v>0.46816675400000002</v>
      </c>
      <c r="AT15">
        <v>4.8087673999999997E-2</v>
      </c>
    </row>
    <row r="16" spans="1:48" x14ac:dyDescent="0.25">
      <c r="A16" s="47" t="s">
        <v>216</v>
      </c>
      <c r="B16" s="47" t="s">
        <v>217</v>
      </c>
      <c r="C16" s="47" t="s">
        <v>218</v>
      </c>
      <c r="D16" s="47" t="s">
        <v>222</v>
      </c>
      <c r="E16" s="47" t="s">
        <v>220</v>
      </c>
      <c r="G16" s="47" t="s">
        <v>114</v>
      </c>
      <c r="I16">
        <v>5</v>
      </c>
      <c r="J16">
        <v>46.96</v>
      </c>
      <c r="K16">
        <v>0.57999999999999996</v>
      </c>
      <c r="L16">
        <v>34.200000000000003</v>
      </c>
      <c r="M16">
        <v>1.7</v>
      </c>
      <c r="N16">
        <v>0.02</v>
      </c>
      <c r="O16">
        <v>0.55000000000000004</v>
      </c>
      <c r="P16">
        <v>0.02</v>
      </c>
      <c r="Q16">
        <v>0.01</v>
      </c>
      <c r="R16">
        <v>0</v>
      </c>
      <c r="S16">
        <v>0.02</v>
      </c>
      <c r="T16">
        <v>7.0000000000000007E-2</v>
      </c>
      <c r="U16">
        <v>0.73</v>
      </c>
      <c r="V16">
        <v>10.81</v>
      </c>
      <c r="W16">
        <v>0.71</v>
      </c>
      <c r="X16">
        <v>-0.29957805900000001</v>
      </c>
      <c r="Y16">
        <v>96.080421939999994</v>
      </c>
      <c r="AA16">
        <v>6.25</v>
      </c>
      <c r="AB16">
        <v>0.06</v>
      </c>
      <c r="AC16">
        <v>5.36</v>
      </c>
      <c r="AD16">
        <v>0.19</v>
      </c>
      <c r="AE16">
        <v>0</v>
      </c>
      <c r="AF16">
        <v>0.11</v>
      </c>
      <c r="AG16">
        <v>0</v>
      </c>
      <c r="AH16">
        <v>0</v>
      </c>
      <c r="AI16">
        <v>0</v>
      </c>
      <c r="AJ16">
        <v>0</v>
      </c>
      <c r="AK16">
        <v>0.04</v>
      </c>
      <c r="AL16">
        <v>0.19</v>
      </c>
      <c r="AM16">
        <v>1.84</v>
      </c>
      <c r="AN16">
        <v>0.3</v>
      </c>
      <c r="AP16">
        <v>4.0199999999999996</v>
      </c>
      <c r="AS16">
        <v>0.249869534</v>
      </c>
      <c r="AT16">
        <v>5.4309479999999997E-3</v>
      </c>
    </row>
    <row r="17" spans="1:46" x14ac:dyDescent="0.25">
      <c r="A17" s="47" t="s">
        <v>216</v>
      </c>
      <c r="B17" s="47" t="s">
        <v>217</v>
      </c>
      <c r="C17" s="47" t="s">
        <v>218</v>
      </c>
      <c r="D17" s="47" t="s">
        <v>222</v>
      </c>
      <c r="E17" s="47" t="s">
        <v>220</v>
      </c>
      <c r="G17" s="47" t="s">
        <v>114</v>
      </c>
      <c r="I17">
        <v>5</v>
      </c>
      <c r="J17">
        <v>46.7</v>
      </c>
      <c r="K17">
        <v>0.41</v>
      </c>
      <c r="L17">
        <v>34.1</v>
      </c>
      <c r="M17">
        <v>2.23</v>
      </c>
      <c r="N17">
        <v>0.02</v>
      </c>
      <c r="O17">
        <v>0.66</v>
      </c>
      <c r="P17">
        <v>0.06</v>
      </c>
      <c r="Q17">
        <v>0</v>
      </c>
      <c r="R17">
        <v>0.01</v>
      </c>
      <c r="S17">
        <v>0.04</v>
      </c>
      <c r="T17">
        <v>0.05</v>
      </c>
      <c r="U17">
        <v>0.94</v>
      </c>
      <c r="V17">
        <v>10.66</v>
      </c>
      <c r="W17">
        <v>0.96</v>
      </c>
      <c r="X17">
        <v>-0.40506329099999999</v>
      </c>
      <c r="Y17">
        <v>96.434936710000002</v>
      </c>
      <c r="AA17">
        <v>6.23</v>
      </c>
      <c r="AB17">
        <v>0.04</v>
      </c>
      <c r="AC17">
        <v>5.36</v>
      </c>
      <c r="AD17">
        <v>0.25</v>
      </c>
      <c r="AE17">
        <v>0</v>
      </c>
      <c r="AF17">
        <v>0.13</v>
      </c>
      <c r="AG17">
        <v>0.01</v>
      </c>
      <c r="AH17">
        <v>0</v>
      </c>
      <c r="AI17">
        <v>0</v>
      </c>
      <c r="AJ17">
        <v>0</v>
      </c>
      <c r="AK17">
        <v>0.03</v>
      </c>
      <c r="AL17">
        <v>0.24</v>
      </c>
      <c r="AM17">
        <v>1.81</v>
      </c>
      <c r="AN17">
        <v>0.4</v>
      </c>
      <c r="AP17">
        <v>4.04</v>
      </c>
      <c r="AS17">
        <v>0.372766084</v>
      </c>
      <c r="AT17">
        <v>1.4837786E-2</v>
      </c>
    </row>
    <row r="18" spans="1:46" x14ac:dyDescent="0.25">
      <c r="A18" s="47" t="s">
        <v>216</v>
      </c>
      <c r="B18" s="47" t="s">
        <v>217</v>
      </c>
      <c r="C18" s="47" t="s">
        <v>218</v>
      </c>
      <c r="D18" s="47" t="s">
        <v>222</v>
      </c>
      <c r="E18" s="47" t="s">
        <v>220</v>
      </c>
      <c r="G18" s="47" t="s">
        <v>114</v>
      </c>
      <c r="I18">
        <v>5</v>
      </c>
      <c r="J18">
        <v>47.76</v>
      </c>
      <c r="K18">
        <v>0.34</v>
      </c>
      <c r="L18">
        <v>29.17</v>
      </c>
      <c r="M18">
        <v>4.8499999999999996</v>
      </c>
      <c r="N18">
        <v>0.02</v>
      </c>
      <c r="O18">
        <v>1.33</v>
      </c>
      <c r="P18">
        <v>0.03</v>
      </c>
      <c r="Q18">
        <v>0</v>
      </c>
      <c r="R18">
        <v>0.01</v>
      </c>
      <c r="S18">
        <v>0.12</v>
      </c>
      <c r="T18">
        <v>0.09</v>
      </c>
      <c r="U18">
        <v>0.24</v>
      </c>
      <c r="V18">
        <v>10.97</v>
      </c>
      <c r="W18">
        <v>1.1100000000000001</v>
      </c>
      <c r="X18">
        <v>-0.46835442999999999</v>
      </c>
      <c r="Y18">
        <v>95.571645570000001</v>
      </c>
      <c r="AA18">
        <v>6.52</v>
      </c>
      <c r="AB18">
        <v>0.03</v>
      </c>
      <c r="AC18">
        <v>4.6900000000000004</v>
      </c>
      <c r="AD18">
        <v>0.55000000000000004</v>
      </c>
      <c r="AE18">
        <v>0</v>
      </c>
      <c r="AF18">
        <v>0.27</v>
      </c>
      <c r="AG18">
        <v>0</v>
      </c>
      <c r="AH18">
        <v>0</v>
      </c>
      <c r="AI18">
        <v>0</v>
      </c>
      <c r="AJ18">
        <v>0.01</v>
      </c>
      <c r="AK18">
        <v>0.05</v>
      </c>
      <c r="AL18">
        <v>0.06</v>
      </c>
      <c r="AM18">
        <v>1.91</v>
      </c>
      <c r="AN18">
        <v>0.48</v>
      </c>
      <c r="AP18">
        <v>4.13</v>
      </c>
      <c r="AS18">
        <v>0.45190069199999999</v>
      </c>
      <c r="AT18">
        <v>7.2978501000000001E-2</v>
      </c>
    </row>
    <row r="19" spans="1:46" x14ac:dyDescent="0.25">
      <c r="A19" s="47" t="s">
        <v>216</v>
      </c>
      <c r="B19" s="47" t="s">
        <v>217</v>
      </c>
      <c r="C19" s="47" t="s">
        <v>218</v>
      </c>
      <c r="D19" s="47" t="s">
        <v>222</v>
      </c>
      <c r="E19" s="47" t="s">
        <v>220</v>
      </c>
      <c r="G19" s="47" t="s">
        <v>114</v>
      </c>
      <c r="I19">
        <v>5</v>
      </c>
      <c r="J19">
        <v>49</v>
      </c>
      <c r="K19">
        <v>0.42</v>
      </c>
      <c r="L19">
        <v>25.52</v>
      </c>
      <c r="M19">
        <v>6.68</v>
      </c>
      <c r="N19">
        <v>0.01</v>
      </c>
      <c r="O19">
        <v>2.66</v>
      </c>
      <c r="P19">
        <v>0.03</v>
      </c>
      <c r="Q19">
        <v>0</v>
      </c>
      <c r="R19">
        <v>0.03</v>
      </c>
      <c r="S19">
        <v>0.19</v>
      </c>
      <c r="T19">
        <v>0.2</v>
      </c>
      <c r="U19">
        <v>0.09</v>
      </c>
      <c r="V19">
        <v>10.89</v>
      </c>
      <c r="W19">
        <v>2.19</v>
      </c>
      <c r="X19">
        <v>-0.92405063300000001</v>
      </c>
      <c r="Y19">
        <v>96.98594937</v>
      </c>
      <c r="AA19">
        <v>6.7</v>
      </c>
      <c r="AB19">
        <v>0.04</v>
      </c>
      <c r="AC19">
        <v>4.1100000000000003</v>
      </c>
      <c r="AD19">
        <v>0.76</v>
      </c>
      <c r="AE19">
        <v>0</v>
      </c>
      <c r="AF19">
        <v>0.54</v>
      </c>
      <c r="AG19">
        <v>0</v>
      </c>
      <c r="AH19">
        <v>0</v>
      </c>
      <c r="AI19">
        <v>0</v>
      </c>
      <c r="AJ19">
        <v>0.01</v>
      </c>
      <c r="AK19">
        <v>0.11</v>
      </c>
      <c r="AL19">
        <v>0.02</v>
      </c>
      <c r="AM19">
        <v>1.9</v>
      </c>
      <c r="AN19">
        <v>0.95</v>
      </c>
      <c r="AP19">
        <v>4.28</v>
      </c>
      <c r="AS19">
        <v>1.112688586</v>
      </c>
      <c r="AT19">
        <v>0.14209370900000001</v>
      </c>
    </row>
    <row r="20" spans="1:46" x14ac:dyDescent="0.25">
      <c r="A20" s="47" t="s">
        <v>216</v>
      </c>
      <c r="B20" s="47" t="s">
        <v>217</v>
      </c>
      <c r="C20" s="47" t="s">
        <v>218</v>
      </c>
      <c r="D20" s="47" t="s">
        <v>223</v>
      </c>
      <c r="E20" s="47" t="s">
        <v>220</v>
      </c>
      <c r="G20" s="47" t="s">
        <v>114</v>
      </c>
      <c r="I20">
        <v>5</v>
      </c>
      <c r="J20">
        <v>46.6</v>
      </c>
      <c r="K20">
        <v>0.04</v>
      </c>
      <c r="L20">
        <v>33.22</v>
      </c>
      <c r="M20">
        <v>4.29</v>
      </c>
      <c r="N20">
        <v>0.08</v>
      </c>
      <c r="O20">
        <v>0.09</v>
      </c>
      <c r="P20">
        <v>0.03</v>
      </c>
      <c r="Q20">
        <v>0</v>
      </c>
      <c r="R20">
        <v>0</v>
      </c>
      <c r="S20">
        <v>0.21</v>
      </c>
      <c r="T20">
        <v>0.16</v>
      </c>
      <c r="U20">
        <v>0.68</v>
      </c>
      <c r="V20">
        <v>10.51</v>
      </c>
      <c r="W20">
        <v>1.44</v>
      </c>
      <c r="X20">
        <v>-0.607594937</v>
      </c>
      <c r="Y20">
        <v>96.742405059999996</v>
      </c>
      <c r="AA20">
        <v>6.27</v>
      </c>
      <c r="AB20">
        <v>0</v>
      </c>
      <c r="AC20">
        <v>5.27</v>
      </c>
      <c r="AD20">
        <v>0.48</v>
      </c>
      <c r="AE20">
        <v>0.01</v>
      </c>
      <c r="AF20">
        <v>0.02</v>
      </c>
      <c r="AG20">
        <v>0</v>
      </c>
      <c r="AH20">
        <v>0</v>
      </c>
      <c r="AI20">
        <v>0</v>
      </c>
      <c r="AJ20">
        <v>0.01</v>
      </c>
      <c r="AK20">
        <v>0.09</v>
      </c>
      <c r="AL20">
        <v>0.18</v>
      </c>
      <c r="AM20">
        <v>1.8</v>
      </c>
      <c r="AN20">
        <v>0.61</v>
      </c>
      <c r="AP20">
        <v>4.1399999999999997</v>
      </c>
      <c r="AS20">
        <v>0.63816561599999999</v>
      </c>
      <c r="AT20">
        <v>0.16428582999999999</v>
      </c>
    </row>
    <row r="21" spans="1:46" x14ac:dyDescent="0.25">
      <c r="A21" s="47" t="s">
        <v>216</v>
      </c>
      <c r="B21" s="47" t="s">
        <v>217</v>
      </c>
      <c r="C21" s="47" t="s">
        <v>218</v>
      </c>
      <c r="D21" s="47" t="s">
        <v>223</v>
      </c>
      <c r="E21" s="47" t="s">
        <v>220</v>
      </c>
      <c r="G21" s="47" t="s">
        <v>114</v>
      </c>
      <c r="I21">
        <v>4</v>
      </c>
      <c r="J21">
        <v>47.12</v>
      </c>
      <c r="K21">
        <v>0.06</v>
      </c>
      <c r="L21">
        <v>33.25</v>
      </c>
      <c r="M21">
        <v>3.51</v>
      </c>
      <c r="N21">
        <v>7.0000000000000007E-2</v>
      </c>
      <c r="O21">
        <v>0.15</v>
      </c>
      <c r="P21">
        <v>7.0000000000000007E-2</v>
      </c>
      <c r="Q21">
        <v>0</v>
      </c>
      <c r="R21">
        <v>0.01</v>
      </c>
      <c r="S21">
        <v>0.21</v>
      </c>
      <c r="T21">
        <v>0.25</v>
      </c>
      <c r="U21">
        <v>0.57999999999999996</v>
      </c>
      <c r="V21">
        <v>10.88</v>
      </c>
      <c r="W21">
        <v>1.24</v>
      </c>
      <c r="X21">
        <v>-0.52320675100000003</v>
      </c>
      <c r="Y21">
        <v>96.876793250000006</v>
      </c>
      <c r="AA21">
        <v>6.3</v>
      </c>
      <c r="AB21">
        <v>0.01</v>
      </c>
      <c r="AC21">
        <v>5.24</v>
      </c>
      <c r="AD21">
        <v>0.39</v>
      </c>
      <c r="AE21">
        <v>0.01</v>
      </c>
      <c r="AF21">
        <v>0.03</v>
      </c>
      <c r="AG21">
        <v>0.01</v>
      </c>
      <c r="AH21">
        <v>0</v>
      </c>
      <c r="AI21">
        <v>0</v>
      </c>
      <c r="AJ21">
        <v>0.01</v>
      </c>
      <c r="AK21">
        <v>0.13</v>
      </c>
      <c r="AL21">
        <v>0.15</v>
      </c>
      <c r="AM21">
        <v>1.86</v>
      </c>
      <c r="AN21">
        <v>0.52</v>
      </c>
      <c r="AP21">
        <v>4.13</v>
      </c>
      <c r="AS21">
        <v>0.52338574699999996</v>
      </c>
      <c r="AT21">
        <v>0.16428582999999999</v>
      </c>
    </row>
    <row r="22" spans="1:46" x14ac:dyDescent="0.25">
      <c r="A22" s="47" t="s">
        <v>216</v>
      </c>
      <c r="B22" s="47" t="s">
        <v>217</v>
      </c>
      <c r="C22" s="47" t="s">
        <v>218</v>
      </c>
      <c r="D22" s="47" t="s">
        <v>223</v>
      </c>
      <c r="E22" s="47" t="s">
        <v>220</v>
      </c>
      <c r="G22" s="47" t="s">
        <v>114</v>
      </c>
      <c r="I22">
        <v>3</v>
      </c>
      <c r="J22">
        <v>46.68</v>
      </c>
      <c r="K22">
        <v>0.04</v>
      </c>
      <c r="L22">
        <v>30.39</v>
      </c>
      <c r="M22">
        <v>6.16</v>
      </c>
      <c r="N22">
        <v>0.15</v>
      </c>
      <c r="O22">
        <v>0.09</v>
      </c>
      <c r="P22">
        <v>0.05</v>
      </c>
      <c r="Q22">
        <v>0</v>
      </c>
      <c r="R22">
        <v>0</v>
      </c>
      <c r="S22">
        <v>0.21</v>
      </c>
      <c r="T22">
        <v>0.23</v>
      </c>
      <c r="U22">
        <v>0.34</v>
      </c>
      <c r="V22">
        <v>11.08</v>
      </c>
      <c r="W22">
        <v>1.75</v>
      </c>
      <c r="X22">
        <v>-0.73839662399999995</v>
      </c>
      <c r="Y22">
        <v>96.431603379999999</v>
      </c>
      <c r="AA22">
        <v>6.4</v>
      </c>
      <c r="AB22">
        <v>0</v>
      </c>
      <c r="AC22">
        <v>4.91</v>
      </c>
      <c r="AD22">
        <v>0.71</v>
      </c>
      <c r="AE22">
        <v>0.02</v>
      </c>
      <c r="AF22">
        <v>0.02</v>
      </c>
      <c r="AG22">
        <v>0.01</v>
      </c>
      <c r="AH22">
        <v>0</v>
      </c>
      <c r="AI22">
        <v>0</v>
      </c>
      <c r="AJ22">
        <v>0.01</v>
      </c>
      <c r="AK22">
        <v>0.13</v>
      </c>
      <c r="AL22">
        <v>0.09</v>
      </c>
      <c r="AM22">
        <v>1.94</v>
      </c>
      <c r="AN22">
        <v>0.76</v>
      </c>
      <c r="AP22">
        <v>4.1900000000000004</v>
      </c>
      <c r="AS22">
        <v>0.82644353999999998</v>
      </c>
      <c r="AT22">
        <v>0.16428582999999999</v>
      </c>
    </row>
    <row r="23" spans="1:46" x14ac:dyDescent="0.25">
      <c r="A23" s="47" t="s">
        <v>216</v>
      </c>
      <c r="B23" s="47" t="s">
        <v>217</v>
      </c>
      <c r="C23" s="47" t="s">
        <v>218</v>
      </c>
      <c r="D23" s="47" t="s">
        <v>223</v>
      </c>
      <c r="E23" s="47" t="s">
        <v>220</v>
      </c>
      <c r="G23" s="47" t="s">
        <v>114</v>
      </c>
      <c r="I23">
        <v>5</v>
      </c>
      <c r="J23">
        <v>46.73</v>
      </c>
      <c r="K23">
        <v>0.17</v>
      </c>
      <c r="L23">
        <v>33.9</v>
      </c>
      <c r="M23">
        <v>3.51</v>
      </c>
      <c r="N23">
        <v>7.0000000000000007E-2</v>
      </c>
      <c r="O23">
        <v>0.21</v>
      </c>
      <c r="P23">
        <v>0.03</v>
      </c>
      <c r="Q23">
        <v>0.01</v>
      </c>
      <c r="R23">
        <v>0</v>
      </c>
      <c r="S23">
        <v>0.21</v>
      </c>
      <c r="T23">
        <v>0.21</v>
      </c>
      <c r="U23">
        <v>0.55000000000000004</v>
      </c>
      <c r="V23">
        <v>10.9</v>
      </c>
      <c r="W23">
        <v>1.25</v>
      </c>
      <c r="X23">
        <v>-0.52742615999999998</v>
      </c>
      <c r="Y23">
        <v>97.222573839999995</v>
      </c>
      <c r="AA23">
        <v>6.23</v>
      </c>
      <c r="AB23">
        <v>0.02</v>
      </c>
      <c r="AC23">
        <v>5.33</v>
      </c>
      <c r="AD23">
        <v>0.39</v>
      </c>
      <c r="AE23">
        <v>0.01</v>
      </c>
      <c r="AF23">
        <v>0.04</v>
      </c>
      <c r="AG23">
        <v>0</v>
      </c>
      <c r="AH23">
        <v>0</v>
      </c>
      <c r="AI23">
        <v>0</v>
      </c>
      <c r="AJ23">
        <v>0.01</v>
      </c>
      <c r="AK23">
        <v>0.11</v>
      </c>
      <c r="AL23">
        <v>0.14000000000000001</v>
      </c>
      <c r="AM23">
        <v>1.85</v>
      </c>
      <c r="AN23">
        <v>0.53</v>
      </c>
      <c r="AP23">
        <v>4.1399999999999997</v>
      </c>
      <c r="AS23">
        <v>0.52898994099999996</v>
      </c>
      <c r="AT23">
        <v>0.16428582999999999</v>
      </c>
    </row>
    <row r="24" spans="1:46" x14ac:dyDescent="0.25">
      <c r="A24" s="47" t="s">
        <v>216</v>
      </c>
      <c r="B24" s="47" t="s">
        <v>217</v>
      </c>
      <c r="C24" s="47" t="s">
        <v>218</v>
      </c>
      <c r="D24" s="47" t="s">
        <v>224</v>
      </c>
      <c r="E24" s="47" t="s">
        <v>220</v>
      </c>
      <c r="G24" s="47" t="s">
        <v>114</v>
      </c>
      <c r="I24">
        <v>5</v>
      </c>
      <c r="J24">
        <v>46.9</v>
      </c>
      <c r="K24">
        <v>0.42</v>
      </c>
      <c r="L24">
        <v>33.299999999999997</v>
      </c>
      <c r="M24">
        <v>2.7</v>
      </c>
      <c r="N24">
        <v>0.05</v>
      </c>
      <c r="O24">
        <v>0.78</v>
      </c>
      <c r="P24">
        <v>0.05</v>
      </c>
      <c r="Q24">
        <v>0</v>
      </c>
      <c r="R24">
        <v>0</v>
      </c>
      <c r="S24">
        <v>0.11</v>
      </c>
      <c r="T24">
        <v>0.24</v>
      </c>
      <c r="U24">
        <v>0.8</v>
      </c>
      <c r="V24">
        <v>10.67</v>
      </c>
      <c r="W24">
        <v>1.82</v>
      </c>
      <c r="X24">
        <v>-0.767932489</v>
      </c>
      <c r="Y24">
        <v>97.072067509999997</v>
      </c>
      <c r="AA24">
        <v>6.26</v>
      </c>
      <c r="AB24">
        <v>0.04</v>
      </c>
      <c r="AC24">
        <v>5.24</v>
      </c>
      <c r="AD24">
        <v>0.3</v>
      </c>
      <c r="AE24">
        <v>0.01</v>
      </c>
      <c r="AF24">
        <v>0.16</v>
      </c>
      <c r="AG24">
        <v>0</v>
      </c>
      <c r="AH24">
        <v>0</v>
      </c>
      <c r="AI24">
        <v>0</v>
      </c>
      <c r="AJ24">
        <v>0.01</v>
      </c>
      <c r="AK24">
        <v>0.13</v>
      </c>
      <c r="AL24">
        <v>0.21</v>
      </c>
      <c r="AM24">
        <v>1.82</v>
      </c>
      <c r="AN24">
        <v>0.77</v>
      </c>
      <c r="AP24">
        <v>4.13</v>
      </c>
      <c r="AS24">
        <v>0.87056138000000005</v>
      </c>
      <c r="AT24">
        <v>6.4328218000000006E-2</v>
      </c>
    </row>
    <row r="25" spans="1:46" x14ac:dyDescent="0.25">
      <c r="A25" s="47" t="s">
        <v>216</v>
      </c>
      <c r="B25" s="47" t="s">
        <v>217</v>
      </c>
      <c r="C25" s="47" t="s">
        <v>218</v>
      </c>
      <c r="D25" s="47" t="s">
        <v>224</v>
      </c>
      <c r="E25" s="47" t="s">
        <v>220</v>
      </c>
      <c r="G25" s="47" t="s">
        <v>114</v>
      </c>
      <c r="I25">
        <v>5</v>
      </c>
      <c r="J25">
        <v>47.19</v>
      </c>
      <c r="K25">
        <v>0.24</v>
      </c>
      <c r="L25">
        <v>33.89</v>
      </c>
      <c r="M25">
        <v>2.41</v>
      </c>
      <c r="N25">
        <v>0.05</v>
      </c>
      <c r="O25">
        <v>0.63</v>
      </c>
      <c r="P25">
        <v>0.03</v>
      </c>
      <c r="Q25">
        <v>0</v>
      </c>
      <c r="R25">
        <v>0</v>
      </c>
      <c r="S25">
        <v>0.1</v>
      </c>
      <c r="T25">
        <v>0.19</v>
      </c>
      <c r="U25">
        <v>0.76</v>
      </c>
      <c r="V25">
        <v>10.77</v>
      </c>
      <c r="W25">
        <v>1.55</v>
      </c>
      <c r="X25">
        <v>-0.65400843900000005</v>
      </c>
      <c r="Y25">
        <v>97.155991560000004</v>
      </c>
      <c r="AA25">
        <v>6.27</v>
      </c>
      <c r="AB25">
        <v>0.02</v>
      </c>
      <c r="AC25">
        <v>5.3</v>
      </c>
      <c r="AD25">
        <v>0.27</v>
      </c>
      <c r="AE25">
        <v>0.01</v>
      </c>
      <c r="AF25">
        <v>0.12</v>
      </c>
      <c r="AG25">
        <v>0</v>
      </c>
      <c r="AH25">
        <v>0</v>
      </c>
      <c r="AI25">
        <v>0</v>
      </c>
      <c r="AJ25">
        <v>0.01</v>
      </c>
      <c r="AK25">
        <v>0.1</v>
      </c>
      <c r="AL25">
        <v>0.2</v>
      </c>
      <c r="AM25">
        <v>1.82</v>
      </c>
      <c r="AN25">
        <v>0.65</v>
      </c>
      <c r="AP25">
        <v>4.0999999999999996</v>
      </c>
      <c r="AS25">
        <v>0.703597955</v>
      </c>
      <c r="AT25">
        <v>5.6025034000000001E-2</v>
      </c>
    </row>
    <row r="26" spans="1:46" x14ac:dyDescent="0.25">
      <c r="A26" s="47" t="s">
        <v>216</v>
      </c>
      <c r="B26" s="47" t="s">
        <v>217</v>
      </c>
      <c r="C26" s="47" t="s">
        <v>218</v>
      </c>
      <c r="D26" s="47" t="s">
        <v>224</v>
      </c>
      <c r="E26" s="47" t="s">
        <v>220</v>
      </c>
      <c r="G26" s="47" t="s">
        <v>114</v>
      </c>
      <c r="I26">
        <v>5</v>
      </c>
      <c r="J26">
        <v>46.65</v>
      </c>
      <c r="K26">
        <v>0.4</v>
      </c>
      <c r="L26">
        <v>34.369999999999997</v>
      </c>
      <c r="M26">
        <v>1.86</v>
      </c>
      <c r="N26">
        <v>0.04</v>
      </c>
      <c r="O26">
        <v>0.59</v>
      </c>
      <c r="P26">
        <v>0.01</v>
      </c>
      <c r="Q26">
        <v>0</v>
      </c>
      <c r="R26">
        <v>0</v>
      </c>
      <c r="S26">
        <v>0.08</v>
      </c>
      <c r="T26">
        <v>0.17</v>
      </c>
      <c r="U26">
        <v>0.95</v>
      </c>
      <c r="V26">
        <v>10.57</v>
      </c>
      <c r="W26">
        <v>1.52</v>
      </c>
      <c r="X26">
        <v>-0.641350211</v>
      </c>
      <c r="Y26">
        <v>96.568649789999995</v>
      </c>
      <c r="AA26">
        <v>6.21</v>
      </c>
      <c r="AB26">
        <v>0.04</v>
      </c>
      <c r="AC26">
        <v>5.4</v>
      </c>
      <c r="AD26">
        <v>0.21</v>
      </c>
      <c r="AE26">
        <v>0</v>
      </c>
      <c r="AF26">
        <v>0.12</v>
      </c>
      <c r="AG26">
        <v>0</v>
      </c>
      <c r="AH26">
        <v>0</v>
      </c>
      <c r="AI26">
        <v>0</v>
      </c>
      <c r="AJ26">
        <v>0</v>
      </c>
      <c r="AK26">
        <v>0.09</v>
      </c>
      <c r="AL26">
        <v>0.25</v>
      </c>
      <c r="AM26">
        <v>1.8</v>
      </c>
      <c r="AN26">
        <v>0.64</v>
      </c>
      <c r="AP26">
        <v>4.07</v>
      </c>
      <c r="AS26">
        <v>0.68559767199999999</v>
      </c>
      <c r="AT26">
        <v>4.0538026999999997E-2</v>
      </c>
    </row>
    <row r="27" spans="1:46" x14ac:dyDescent="0.25">
      <c r="A27" s="47" t="s">
        <v>216</v>
      </c>
      <c r="B27" s="47" t="s">
        <v>217</v>
      </c>
      <c r="C27" s="47" t="s">
        <v>218</v>
      </c>
      <c r="D27" s="47" t="s">
        <v>224</v>
      </c>
      <c r="E27" s="47" t="s">
        <v>220</v>
      </c>
      <c r="G27" s="47" t="s">
        <v>114</v>
      </c>
      <c r="I27">
        <v>2</v>
      </c>
      <c r="J27">
        <v>46.76</v>
      </c>
      <c r="K27">
        <v>0.28000000000000003</v>
      </c>
      <c r="L27">
        <v>33.69</v>
      </c>
      <c r="M27">
        <v>2.4300000000000002</v>
      </c>
      <c r="N27">
        <v>0.05</v>
      </c>
      <c r="O27">
        <v>0.67</v>
      </c>
      <c r="P27">
        <v>0.02</v>
      </c>
      <c r="Q27">
        <v>0</v>
      </c>
      <c r="R27">
        <v>0.01</v>
      </c>
      <c r="S27">
        <v>0.1</v>
      </c>
      <c r="T27">
        <v>0.23</v>
      </c>
      <c r="U27">
        <v>0.77</v>
      </c>
      <c r="V27">
        <v>10.73</v>
      </c>
      <c r="W27">
        <v>1.67</v>
      </c>
      <c r="X27">
        <v>-0.70464135000000006</v>
      </c>
      <c r="Y27">
        <v>96.705358649999994</v>
      </c>
      <c r="AA27">
        <v>6.25</v>
      </c>
      <c r="AB27">
        <v>0.03</v>
      </c>
      <c r="AC27">
        <v>5.3</v>
      </c>
      <c r="AD27">
        <v>0.27</v>
      </c>
      <c r="AE27">
        <v>0.01</v>
      </c>
      <c r="AF27">
        <v>0.13</v>
      </c>
      <c r="AG27">
        <v>0</v>
      </c>
      <c r="AH27">
        <v>0</v>
      </c>
      <c r="AI27">
        <v>0</v>
      </c>
      <c r="AJ27">
        <v>0.01</v>
      </c>
      <c r="AK27">
        <v>0.12</v>
      </c>
      <c r="AL27">
        <v>0.2</v>
      </c>
      <c r="AM27">
        <v>1.83</v>
      </c>
      <c r="AN27">
        <v>0.71</v>
      </c>
      <c r="AP27">
        <v>4.12</v>
      </c>
      <c r="AS27">
        <v>0.77672409399999998</v>
      </c>
      <c r="AT27">
        <v>5.6025034000000001E-2</v>
      </c>
    </row>
    <row r="28" spans="1:46" x14ac:dyDescent="0.25">
      <c r="A28" s="47" t="s">
        <v>216</v>
      </c>
      <c r="B28" s="47" t="s">
        <v>217</v>
      </c>
      <c r="C28" s="47" t="s">
        <v>218</v>
      </c>
      <c r="D28" s="47" t="s">
        <v>224</v>
      </c>
      <c r="E28" s="47" t="s">
        <v>220</v>
      </c>
      <c r="G28" s="47" t="s">
        <v>114</v>
      </c>
      <c r="I28">
        <v>6</v>
      </c>
      <c r="J28">
        <v>46.78</v>
      </c>
      <c r="K28">
        <v>0.33</v>
      </c>
      <c r="L28">
        <v>32.24</v>
      </c>
      <c r="M28">
        <v>3.46</v>
      </c>
      <c r="N28">
        <v>0.08</v>
      </c>
      <c r="O28">
        <v>0.76</v>
      </c>
      <c r="P28">
        <v>0.02</v>
      </c>
      <c r="Q28">
        <v>0</v>
      </c>
      <c r="R28">
        <v>0</v>
      </c>
      <c r="S28">
        <v>0.14000000000000001</v>
      </c>
      <c r="T28">
        <v>0.17</v>
      </c>
      <c r="U28">
        <v>0.65</v>
      </c>
      <c r="V28">
        <v>10.94</v>
      </c>
      <c r="W28">
        <v>1.56</v>
      </c>
      <c r="X28">
        <v>-0.658227848</v>
      </c>
      <c r="Y28">
        <v>96.471772150000007</v>
      </c>
      <c r="AA28">
        <v>6.31</v>
      </c>
      <c r="AB28">
        <v>0.03</v>
      </c>
      <c r="AC28">
        <v>5.12</v>
      </c>
      <c r="AD28">
        <v>0.39</v>
      </c>
      <c r="AE28">
        <v>0.01</v>
      </c>
      <c r="AF28">
        <v>0.15</v>
      </c>
      <c r="AG28">
        <v>0</v>
      </c>
      <c r="AH28">
        <v>0</v>
      </c>
      <c r="AI28">
        <v>0</v>
      </c>
      <c r="AJ28">
        <v>0.01</v>
      </c>
      <c r="AK28">
        <v>0.09</v>
      </c>
      <c r="AL28">
        <v>0.17</v>
      </c>
      <c r="AM28">
        <v>1.88</v>
      </c>
      <c r="AN28">
        <v>0.67</v>
      </c>
      <c r="AP28">
        <v>4.1100000000000003</v>
      </c>
      <c r="AS28">
        <v>0.70962344300000002</v>
      </c>
      <c r="AT28">
        <v>9.1257334999999995E-2</v>
      </c>
    </row>
    <row r="29" spans="1:46" x14ac:dyDescent="0.25">
      <c r="X29">
        <v>0</v>
      </c>
      <c r="Y29">
        <v>0</v>
      </c>
      <c r="AS29">
        <v>0</v>
      </c>
      <c r="AT29">
        <v>0</v>
      </c>
    </row>
    <row r="30" spans="1:46" x14ac:dyDescent="0.25">
      <c r="A30" s="47" t="s">
        <v>216</v>
      </c>
      <c r="B30" s="47" t="s">
        <v>217</v>
      </c>
      <c r="C30" s="47" t="s">
        <v>93</v>
      </c>
      <c r="D30" s="47" t="s">
        <v>225</v>
      </c>
      <c r="E30" s="47" t="s">
        <v>220</v>
      </c>
      <c r="G30" s="47" t="s">
        <v>114</v>
      </c>
      <c r="I30">
        <v>5</v>
      </c>
      <c r="J30">
        <v>46.59</v>
      </c>
      <c r="K30">
        <v>0.09</v>
      </c>
      <c r="L30">
        <v>33.21</v>
      </c>
      <c r="M30">
        <v>3.98</v>
      </c>
      <c r="N30">
        <v>7.0000000000000007E-2</v>
      </c>
      <c r="O30">
        <v>0.15</v>
      </c>
      <c r="P30">
        <v>7.0000000000000007E-2</v>
      </c>
      <c r="Q30">
        <v>0</v>
      </c>
      <c r="R30">
        <v>0.01</v>
      </c>
      <c r="S30">
        <v>0.21</v>
      </c>
      <c r="T30">
        <v>0.27</v>
      </c>
      <c r="U30">
        <v>0.47</v>
      </c>
      <c r="V30">
        <v>10.87</v>
      </c>
      <c r="W30">
        <v>1.36</v>
      </c>
      <c r="X30">
        <v>-0.57383966200000003</v>
      </c>
      <c r="Y30">
        <v>96.776160340000004</v>
      </c>
      <c r="AA30">
        <v>6.26</v>
      </c>
      <c r="AB30">
        <v>0.01</v>
      </c>
      <c r="AC30">
        <v>5.26</v>
      </c>
      <c r="AD30">
        <v>0.45</v>
      </c>
      <c r="AE30">
        <v>0.01</v>
      </c>
      <c r="AF30">
        <v>0.03</v>
      </c>
      <c r="AG30">
        <v>0.01</v>
      </c>
      <c r="AH30">
        <v>0</v>
      </c>
      <c r="AI30">
        <v>0</v>
      </c>
      <c r="AJ30">
        <v>0.01</v>
      </c>
      <c r="AK30">
        <v>0.15</v>
      </c>
      <c r="AL30">
        <v>0.12</v>
      </c>
      <c r="AM30">
        <v>1.86</v>
      </c>
      <c r="AN30">
        <v>0.57999999999999996</v>
      </c>
      <c r="AP30">
        <v>4.17</v>
      </c>
      <c r="AS30">
        <v>0.59158523900000004</v>
      </c>
      <c r="AT30">
        <v>0.16428582999999999</v>
      </c>
    </row>
    <row r="31" spans="1:46" x14ac:dyDescent="0.25">
      <c r="A31" s="47" t="s">
        <v>216</v>
      </c>
      <c r="B31" s="47" t="s">
        <v>217</v>
      </c>
      <c r="C31" s="47" t="s">
        <v>93</v>
      </c>
      <c r="D31" s="47" t="s">
        <v>225</v>
      </c>
      <c r="E31" s="47" t="s">
        <v>220</v>
      </c>
      <c r="G31" s="47" t="s">
        <v>114</v>
      </c>
      <c r="I31">
        <v>5</v>
      </c>
      <c r="J31">
        <v>46.16</v>
      </c>
      <c r="K31">
        <v>0.08</v>
      </c>
      <c r="L31">
        <v>32.33</v>
      </c>
      <c r="M31">
        <v>4.83</v>
      </c>
      <c r="N31">
        <v>0.1</v>
      </c>
      <c r="O31">
        <v>0.09</v>
      </c>
      <c r="P31">
        <v>0.05</v>
      </c>
      <c r="Q31">
        <v>0</v>
      </c>
      <c r="R31">
        <v>0.02</v>
      </c>
      <c r="S31">
        <v>0.26</v>
      </c>
      <c r="T31">
        <v>0.24</v>
      </c>
      <c r="U31">
        <v>0.57999999999999996</v>
      </c>
      <c r="V31">
        <v>10.61</v>
      </c>
      <c r="W31">
        <v>1.46</v>
      </c>
      <c r="X31">
        <v>-0.61603375500000002</v>
      </c>
      <c r="Y31">
        <v>96.193966239999995</v>
      </c>
      <c r="AA31">
        <v>6.28</v>
      </c>
      <c r="AB31">
        <v>0.01</v>
      </c>
      <c r="AC31">
        <v>5.18</v>
      </c>
      <c r="AD31">
        <v>0.55000000000000004</v>
      </c>
      <c r="AE31">
        <v>0.01</v>
      </c>
      <c r="AF31">
        <v>0.02</v>
      </c>
      <c r="AG31">
        <v>0.01</v>
      </c>
      <c r="AH31">
        <v>0</v>
      </c>
      <c r="AI31">
        <v>0</v>
      </c>
      <c r="AJ31">
        <v>0.02</v>
      </c>
      <c r="AK31">
        <v>0.13</v>
      </c>
      <c r="AL31">
        <v>0.15</v>
      </c>
      <c r="AM31">
        <v>1.84</v>
      </c>
      <c r="AN31">
        <v>0.63</v>
      </c>
      <c r="AP31">
        <v>4.18</v>
      </c>
      <c r="AS31">
        <v>0.64994502499999995</v>
      </c>
      <c r="AT31">
        <v>0.22392030900000001</v>
      </c>
    </row>
    <row r="32" spans="1:46" x14ac:dyDescent="0.25">
      <c r="A32" s="47" t="s">
        <v>216</v>
      </c>
      <c r="B32" s="47" t="s">
        <v>217</v>
      </c>
      <c r="C32" s="47" t="s">
        <v>93</v>
      </c>
      <c r="D32" s="47" t="s">
        <v>225</v>
      </c>
      <c r="E32" s="47" t="s">
        <v>220</v>
      </c>
      <c r="G32" s="47" t="s">
        <v>114</v>
      </c>
      <c r="I32">
        <v>5</v>
      </c>
      <c r="J32">
        <v>46.55</v>
      </c>
      <c r="K32">
        <v>0.08</v>
      </c>
      <c r="L32">
        <v>32.65</v>
      </c>
      <c r="M32">
        <v>3.96</v>
      </c>
      <c r="N32">
        <v>7.0000000000000007E-2</v>
      </c>
      <c r="O32">
        <v>0.23</v>
      </c>
      <c r="P32">
        <v>0.04</v>
      </c>
      <c r="Q32">
        <v>0.01</v>
      </c>
      <c r="R32">
        <v>0</v>
      </c>
      <c r="S32">
        <v>0.18</v>
      </c>
      <c r="T32">
        <v>0.2</v>
      </c>
      <c r="U32">
        <v>0.5</v>
      </c>
      <c r="V32">
        <v>10.66</v>
      </c>
      <c r="W32">
        <v>1.28</v>
      </c>
      <c r="X32">
        <v>-0.54008438800000003</v>
      </c>
      <c r="Y32">
        <v>95.869915610000007</v>
      </c>
      <c r="AA32">
        <v>6.31</v>
      </c>
      <c r="AB32">
        <v>0.01</v>
      </c>
      <c r="AC32">
        <v>5.21</v>
      </c>
      <c r="AD32">
        <v>0.45</v>
      </c>
      <c r="AE32">
        <v>0.01</v>
      </c>
      <c r="AF32">
        <v>0.05</v>
      </c>
      <c r="AG32">
        <v>0</v>
      </c>
      <c r="AH32">
        <v>0</v>
      </c>
      <c r="AI32">
        <v>0</v>
      </c>
      <c r="AJ32">
        <v>0.01</v>
      </c>
      <c r="AK32">
        <v>0.11</v>
      </c>
      <c r="AL32">
        <v>0.13</v>
      </c>
      <c r="AM32">
        <v>1.84</v>
      </c>
      <c r="AN32">
        <v>0.55000000000000004</v>
      </c>
      <c r="AP32">
        <v>4.1399999999999997</v>
      </c>
      <c r="AS32">
        <v>0.54589002200000003</v>
      </c>
      <c r="AT32">
        <v>0.13137939600000001</v>
      </c>
    </row>
    <row r="33" spans="1:46" x14ac:dyDescent="0.25">
      <c r="A33" s="47" t="s">
        <v>216</v>
      </c>
      <c r="B33" s="47" t="s">
        <v>217</v>
      </c>
      <c r="C33" s="47" t="s">
        <v>93</v>
      </c>
      <c r="D33" s="47" t="s">
        <v>225</v>
      </c>
      <c r="E33" s="47" t="s">
        <v>220</v>
      </c>
      <c r="G33" s="47" t="s">
        <v>114</v>
      </c>
      <c r="I33">
        <v>5</v>
      </c>
      <c r="J33">
        <v>46.36</v>
      </c>
      <c r="K33">
        <v>0.1</v>
      </c>
      <c r="L33">
        <v>32.909999999999997</v>
      </c>
      <c r="M33">
        <v>4.05</v>
      </c>
      <c r="N33">
        <v>0.08</v>
      </c>
      <c r="O33">
        <v>0.1</v>
      </c>
      <c r="P33">
        <v>0.06</v>
      </c>
      <c r="Q33">
        <v>0</v>
      </c>
      <c r="R33">
        <v>0.01</v>
      </c>
      <c r="S33">
        <v>0.21</v>
      </c>
      <c r="T33">
        <v>0.24</v>
      </c>
      <c r="U33">
        <v>0.43</v>
      </c>
      <c r="V33">
        <v>10.85</v>
      </c>
      <c r="W33">
        <v>1.1399999999999999</v>
      </c>
      <c r="X33">
        <v>-0.48101265799999998</v>
      </c>
      <c r="Y33">
        <v>96.058987340000002</v>
      </c>
      <c r="AA33">
        <v>6.27</v>
      </c>
      <c r="AB33">
        <v>0.01</v>
      </c>
      <c r="AC33">
        <v>5.25</v>
      </c>
      <c r="AD33">
        <v>0.46</v>
      </c>
      <c r="AE33">
        <v>0.01</v>
      </c>
      <c r="AF33">
        <v>0.02</v>
      </c>
      <c r="AG33">
        <v>0.01</v>
      </c>
      <c r="AH33">
        <v>0</v>
      </c>
      <c r="AI33">
        <v>0</v>
      </c>
      <c r="AJ33">
        <v>0.01</v>
      </c>
      <c r="AK33">
        <v>0.13</v>
      </c>
      <c r="AL33">
        <v>0.11</v>
      </c>
      <c r="AM33">
        <v>1.87</v>
      </c>
      <c r="AN33">
        <v>0.49</v>
      </c>
      <c r="AP33">
        <v>4.16</v>
      </c>
      <c r="AS33">
        <v>0.46816675400000002</v>
      </c>
      <c r="AT33">
        <v>0.16428582999999999</v>
      </c>
    </row>
    <row r="34" spans="1:46" x14ac:dyDescent="0.25">
      <c r="A34" s="47" t="s">
        <v>216</v>
      </c>
      <c r="B34" s="47" t="s">
        <v>217</v>
      </c>
      <c r="C34" s="47" t="s">
        <v>93</v>
      </c>
      <c r="D34" s="47" t="s">
        <v>226</v>
      </c>
      <c r="E34" s="47" t="s">
        <v>220</v>
      </c>
      <c r="G34" s="47" t="s">
        <v>114</v>
      </c>
      <c r="I34">
        <v>5</v>
      </c>
      <c r="J34">
        <v>46.15</v>
      </c>
      <c r="K34">
        <v>0.06</v>
      </c>
      <c r="L34">
        <v>33.17</v>
      </c>
      <c r="M34">
        <v>3.3</v>
      </c>
      <c r="N34">
        <v>7.0000000000000007E-2</v>
      </c>
      <c r="O34">
        <v>0.09</v>
      </c>
      <c r="P34">
        <v>0.03</v>
      </c>
      <c r="Q34">
        <v>0.01</v>
      </c>
      <c r="R34">
        <v>0</v>
      </c>
      <c r="S34">
        <v>0.21</v>
      </c>
      <c r="T34">
        <v>0.16</v>
      </c>
      <c r="U34">
        <v>0.52</v>
      </c>
      <c r="V34">
        <v>10.69</v>
      </c>
      <c r="W34">
        <v>1.08</v>
      </c>
      <c r="X34">
        <v>-0.45569620300000002</v>
      </c>
      <c r="Y34">
        <v>95.084303800000001</v>
      </c>
      <c r="AA34">
        <v>6.28</v>
      </c>
      <c r="AB34">
        <v>0.01</v>
      </c>
      <c r="AC34">
        <v>5.32</v>
      </c>
      <c r="AD34">
        <v>0.38</v>
      </c>
      <c r="AE34">
        <v>0.01</v>
      </c>
      <c r="AF34">
        <v>0.02</v>
      </c>
      <c r="AG34">
        <v>0</v>
      </c>
      <c r="AH34">
        <v>0</v>
      </c>
      <c r="AI34">
        <v>0</v>
      </c>
      <c r="AJ34">
        <v>0.01</v>
      </c>
      <c r="AK34">
        <v>0.09</v>
      </c>
      <c r="AL34">
        <v>0.14000000000000001</v>
      </c>
      <c r="AM34">
        <v>1.86</v>
      </c>
      <c r="AN34">
        <v>0.46</v>
      </c>
      <c r="AP34">
        <v>4.0999999999999996</v>
      </c>
      <c r="AS34">
        <v>0.43577733299999999</v>
      </c>
      <c r="AT34">
        <v>0.16428582999999999</v>
      </c>
    </row>
    <row r="35" spans="1:46" x14ac:dyDescent="0.25">
      <c r="A35" s="47" t="s">
        <v>216</v>
      </c>
      <c r="B35" s="47" t="s">
        <v>217</v>
      </c>
      <c r="C35" s="47" t="s">
        <v>93</v>
      </c>
      <c r="D35" s="47" t="s">
        <v>226</v>
      </c>
      <c r="E35" s="47" t="s">
        <v>220</v>
      </c>
      <c r="G35" s="47" t="s">
        <v>114</v>
      </c>
      <c r="I35">
        <v>5</v>
      </c>
      <c r="J35">
        <v>46.11</v>
      </c>
      <c r="K35">
        <v>0.09</v>
      </c>
      <c r="L35">
        <v>32.479999999999997</v>
      </c>
      <c r="M35">
        <v>4.3899999999999997</v>
      </c>
      <c r="N35">
        <v>0.11</v>
      </c>
      <c r="O35">
        <v>0.03</v>
      </c>
      <c r="P35">
        <v>0.06</v>
      </c>
      <c r="Q35">
        <v>0.01</v>
      </c>
      <c r="R35">
        <v>0</v>
      </c>
      <c r="S35">
        <v>0.26</v>
      </c>
      <c r="T35">
        <v>0.18</v>
      </c>
      <c r="U35">
        <v>0.67</v>
      </c>
      <c r="V35">
        <v>10.31</v>
      </c>
      <c r="W35">
        <v>1.53</v>
      </c>
      <c r="X35">
        <v>-0.64556961999999996</v>
      </c>
      <c r="Y35">
        <v>95.584430380000001</v>
      </c>
      <c r="AA35">
        <v>6.29</v>
      </c>
      <c r="AB35">
        <v>0.01</v>
      </c>
      <c r="AC35">
        <v>5.22</v>
      </c>
      <c r="AD35">
        <v>0.5</v>
      </c>
      <c r="AE35">
        <v>0.01</v>
      </c>
      <c r="AF35">
        <v>0.01</v>
      </c>
      <c r="AG35">
        <v>0.01</v>
      </c>
      <c r="AH35">
        <v>0</v>
      </c>
      <c r="AI35">
        <v>0</v>
      </c>
      <c r="AJ35">
        <v>0.02</v>
      </c>
      <c r="AK35">
        <v>0.1</v>
      </c>
      <c r="AL35">
        <v>0.18</v>
      </c>
      <c r="AM35">
        <v>1.79</v>
      </c>
      <c r="AN35">
        <v>0.66</v>
      </c>
      <c r="AP35">
        <v>4.1500000000000004</v>
      </c>
      <c r="AS35">
        <v>0.69158501400000005</v>
      </c>
      <c r="AT35">
        <v>0.22392030900000001</v>
      </c>
    </row>
    <row r="36" spans="1:46" x14ac:dyDescent="0.25">
      <c r="A36" s="47" t="s">
        <v>216</v>
      </c>
      <c r="B36" s="47" t="s">
        <v>217</v>
      </c>
      <c r="C36" s="47" t="s">
        <v>93</v>
      </c>
      <c r="D36" s="47" t="s">
        <v>226</v>
      </c>
      <c r="E36" s="47" t="s">
        <v>220</v>
      </c>
      <c r="G36" s="47" t="s">
        <v>114</v>
      </c>
      <c r="I36">
        <v>4</v>
      </c>
      <c r="J36">
        <v>46.54</v>
      </c>
      <c r="K36">
        <v>0.04</v>
      </c>
      <c r="L36">
        <v>33.67</v>
      </c>
      <c r="M36">
        <v>2.92</v>
      </c>
      <c r="N36">
        <v>7.0000000000000007E-2</v>
      </c>
      <c r="O36">
        <v>0.05</v>
      </c>
      <c r="P36">
        <v>0.06</v>
      </c>
      <c r="Q36">
        <v>0</v>
      </c>
      <c r="R36">
        <v>0.01</v>
      </c>
      <c r="S36">
        <v>0.18</v>
      </c>
      <c r="T36">
        <v>0.13</v>
      </c>
      <c r="U36">
        <v>0.61</v>
      </c>
      <c r="V36">
        <v>10.7</v>
      </c>
      <c r="W36">
        <v>1.06</v>
      </c>
      <c r="X36">
        <v>-0.44725738399999998</v>
      </c>
      <c r="Y36">
        <v>95.592742619999996</v>
      </c>
      <c r="AA36">
        <v>6.28</v>
      </c>
      <c r="AB36">
        <v>0</v>
      </c>
      <c r="AC36">
        <v>5.36</v>
      </c>
      <c r="AD36">
        <v>0.33</v>
      </c>
      <c r="AE36">
        <v>0.01</v>
      </c>
      <c r="AF36">
        <v>0.01</v>
      </c>
      <c r="AG36">
        <v>0.01</v>
      </c>
      <c r="AH36">
        <v>0</v>
      </c>
      <c r="AI36">
        <v>0</v>
      </c>
      <c r="AJ36">
        <v>0.01</v>
      </c>
      <c r="AK36">
        <v>7.0000000000000007E-2</v>
      </c>
      <c r="AL36">
        <v>0.16</v>
      </c>
      <c r="AM36">
        <v>1.84</v>
      </c>
      <c r="AN36">
        <v>0.45</v>
      </c>
      <c r="AP36">
        <v>4.07</v>
      </c>
      <c r="AS36">
        <v>0.42510901400000001</v>
      </c>
      <c r="AT36">
        <v>0.13137939600000001</v>
      </c>
    </row>
    <row r="37" spans="1:46" x14ac:dyDescent="0.25">
      <c r="A37" s="47" t="s">
        <v>216</v>
      </c>
      <c r="B37" s="47" t="s">
        <v>217</v>
      </c>
      <c r="C37" s="47" t="s">
        <v>93</v>
      </c>
      <c r="D37" s="47" t="s">
        <v>226</v>
      </c>
      <c r="E37" s="47" t="s">
        <v>220</v>
      </c>
      <c r="G37" s="47" t="s">
        <v>114</v>
      </c>
      <c r="I37">
        <v>3</v>
      </c>
      <c r="J37">
        <v>46.43</v>
      </c>
      <c r="K37">
        <v>0.02</v>
      </c>
      <c r="L37">
        <v>34.58</v>
      </c>
      <c r="M37">
        <v>2.65</v>
      </c>
      <c r="N37">
        <v>0.05</v>
      </c>
      <c r="O37">
        <v>0.03</v>
      </c>
      <c r="P37">
        <v>0.02</v>
      </c>
      <c r="Q37">
        <v>0</v>
      </c>
      <c r="R37">
        <v>0</v>
      </c>
      <c r="S37">
        <v>0.14000000000000001</v>
      </c>
      <c r="T37">
        <v>0.13</v>
      </c>
      <c r="U37">
        <v>0.73</v>
      </c>
      <c r="V37">
        <v>10.63</v>
      </c>
      <c r="W37">
        <v>1.26</v>
      </c>
      <c r="X37">
        <v>-0.53164557000000001</v>
      </c>
      <c r="Y37">
        <v>96.138354430000007</v>
      </c>
      <c r="AA37">
        <v>6.22</v>
      </c>
      <c r="AB37">
        <v>0</v>
      </c>
      <c r="AC37">
        <v>5.46</v>
      </c>
      <c r="AD37">
        <v>0.3</v>
      </c>
      <c r="AE37">
        <v>0.01</v>
      </c>
      <c r="AF37">
        <v>0.01</v>
      </c>
      <c r="AG37">
        <v>0</v>
      </c>
      <c r="AH37">
        <v>0</v>
      </c>
      <c r="AI37">
        <v>0</v>
      </c>
      <c r="AJ37">
        <v>0.01</v>
      </c>
      <c r="AK37">
        <v>7.0000000000000007E-2</v>
      </c>
      <c r="AL37">
        <v>0.19</v>
      </c>
      <c r="AM37">
        <v>1.82</v>
      </c>
      <c r="AN37">
        <v>0.53</v>
      </c>
      <c r="AP37">
        <v>4.07</v>
      </c>
      <c r="AS37">
        <v>0.53460877100000004</v>
      </c>
      <c r="AT37">
        <v>9.1257334999999995E-2</v>
      </c>
    </row>
    <row r="38" spans="1:46" x14ac:dyDescent="0.25">
      <c r="A38" s="47" t="s">
        <v>216</v>
      </c>
      <c r="B38" s="47" t="s">
        <v>217</v>
      </c>
      <c r="C38" s="47" t="s">
        <v>93</v>
      </c>
      <c r="D38" s="47" t="s">
        <v>226</v>
      </c>
      <c r="E38" s="47" t="s">
        <v>220</v>
      </c>
      <c r="G38" s="47" t="s">
        <v>114</v>
      </c>
      <c r="I38">
        <v>5</v>
      </c>
      <c r="J38">
        <v>46.47</v>
      </c>
      <c r="K38">
        <v>0.08</v>
      </c>
      <c r="L38">
        <v>33.72</v>
      </c>
      <c r="M38">
        <v>3.56</v>
      </c>
      <c r="N38">
        <v>0.08</v>
      </c>
      <c r="O38">
        <v>0.03</v>
      </c>
      <c r="P38">
        <v>0.05</v>
      </c>
      <c r="Q38">
        <v>0.01</v>
      </c>
      <c r="R38">
        <v>0.01</v>
      </c>
      <c r="S38">
        <v>0.21</v>
      </c>
      <c r="T38">
        <v>0.15</v>
      </c>
      <c r="U38">
        <v>0.66</v>
      </c>
      <c r="V38">
        <v>10.61</v>
      </c>
      <c r="W38">
        <v>1.34</v>
      </c>
      <c r="X38">
        <v>-0.56540084400000001</v>
      </c>
      <c r="Y38">
        <v>96.414599159999995</v>
      </c>
      <c r="AA38">
        <v>6.25</v>
      </c>
      <c r="AB38">
        <v>0.01</v>
      </c>
      <c r="AC38">
        <v>5.35</v>
      </c>
      <c r="AD38">
        <v>0.4</v>
      </c>
      <c r="AE38">
        <v>0.01</v>
      </c>
      <c r="AF38">
        <v>0.01</v>
      </c>
      <c r="AG38">
        <v>0</v>
      </c>
      <c r="AH38">
        <v>0</v>
      </c>
      <c r="AI38">
        <v>0</v>
      </c>
      <c r="AJ38">
        <v>0.01</v>
      </c>
      <c r="AK38">
        <v>0.08</v>
      </c>
      <c r="AL38">
        <v>0.17</v>
      </c>
      <c r="AM38">
        <v>1.82</v>
      </c>
      <c r="AN38">
        <v>0.56999999999999995</v>
      </c>
      <c r="AP38">
        <v>4.1100000000000003</v>
      </c>
      <c r="AS38">
        <v>0.58007707100000006</v>
      </c>
      <c r="AT38">
        <v>0.16428582999999999</v>
      </c>
    </row>
    <row r="39" spans="1:46" x14ac:dyDescent="0.25">
      <c r="A39" s="47" t="s">
        <v>216</v>
      </c>
      <c r="B39" s="47" t="s">
        <v>217</v>
      </c>
      <c r="C39" s="47" t="s">
        <v>93</v>
      </c>
      <c r="D39" s="47" t="s">
        <v>226</v>
      </c>
      <c r="E39" s="47" t="s">
        <v>220</v>
      </c>
      <c r="G39" s="47" t="s">
        <v>114</v>
      </c>
      <c r="I39">
        <v>5</v>
      </c>
      <c r="J39">
        <v>46.18</v>
      </c>
      <c r="K39">
        <v>7.0000000000000007E-2</v>
      </c>
      <c r="L39">
        <v>33.19</v>
      </c>
      <c r="M39">
        <v>3.99</v>
      </c>
      <c r="N39">
        <v>7.0000000000000007E-2</v>
      </c>
      <c r="O39">
        <v>0.04</v>
      </c>
      <c r="P39">
        <v>0.05</v>
      </c>
      <c r="Q39">
        <v>0</v>
      </c>
      <c r="R39">
        <v>0</v>
      </c>
      <c r="S39">
        <v>0.15</v>
      </c>
      <c r="T39">
        <v>0.18</v>
      </c>
      <c r="U39">
        <v>0.63</v>
      </c>
      <c r="V39">
        <v>10.61</v>
      </c>
      <c r="W39">
        <v>1.48</v>
      </c>
      <c r="X39">
        <v>-0.624472574</v>
      </c>
      <c r="Y39">
        <v>96.015527430000006</v>
      </c>
      <c r="AA39">
        <v>6.26</v>
      </c>
      <c r="AB39">
        <v>0.01</v>
      </c>
      <c r="AC39">
        <v>5.3</v>
      </c>
      <c r="AD39">
        <v>0.45</v>
      </c>
      <c r="AE39">
        <v>0.01</v>
      </c>
      <c r="AF39">
        <v>0.01</v>
      </c>
      <c r="AG39">
        <v>0</v>
      </c>
      <c r="AH39">
        <v>0</v>
      </c>
      <c r="AI39">
        <v>0</v>
      </c>
      <c r="AJ39">
        <v>0.01</v>
      </c>
      <c r="AK39">
        <v>0.1</v>
      </c>
      <c r="AL39">
        <v>0.17</v>
      </c>
      <c r="AM39">
        <v>1.83</v>
      </c>
      <c r="AN39">
        <v>0.63</v>
      </c>
      <c r="AP39">
        <v>4.13</v>
      </c>
      <c r="AS39">
        <v>0.66177715599999998</v>
      </c>
      <c r="AT39">
        <v>0.100858953</v>
      </c>
    </row>
    <row r="40" spans="1:46" x14ac:dyDescent="0.25">
      <c r="A40" s="47" t="s">
        <v>216</v>
      </c>
      <c r="B40" s="47" t="s">
        <v>217</v>
      </c>
      <c r="C40" s="47" t="s">
        <v>93</v>
      </c>
      <c r="D40" s="47" t="s">
        <v>227</v>
      </c>
      <c r="E40" s="47" t="s">
        <v>220</v>
      </c>
      <c r="G40" s="47" t="s">
        <v>114</v>
      </c>
      <c r="I40">
        <v>5</v>
      </c>
      <c r="J40">
        <v>47.25</v>
      </c>
      <c r="K40">
        <v>0.03</v>
      </c>
      <c r="L40">
        <v>32.15</v>
      </c>
      <c r="M40">
        <v>4.1900000000000004</v>
      </c>
      <c r="N40">
        <v>0.1</v>
      </c>
      <c r="O40">
        <v>7.0000000000000007E-2</v>
      </c>
      <c r="P40">
        <v>0.06</v>
      </c>
      <c r="Q40">
        <v>0</v>
      </c>
      <c r="R40">
        <v>0.02</v>
      </c>
      <c r="S40">
        <v>0.16</v>
      </c>
      <c r="T40">
        <v>0.2</v>
      </c>
      <c r="U40">
        <v>0.38</v>
      </c>
      <c r="V40">
        <v>10.94</v>
      </c>
      <c r="W40">
        <v>1.63</v>
      </c>
      <c r="X40">
        <v>-0.68776371300000005</v>
      </c>
      <c r="Y40">
        <v>96.492236289999994</v>
      </c>
      <c r="AA40">
        <v>6.38</v>
      </c>
      <c r="AB40">
        <v>0</v>
      </c>
      <c r="AC40">
        <v>5.12</v>
      </c>
      <c r="AD40">
        <v>0.47</v>
      </c>
      <c r="AE40">
        <v>0.01</v>
      </c>
      <c r="AF40">
        <v>0.01</v>
      </c>
      <c r="AG40">
        <v>0.01</v>
      </c>
      <c r="AH40">
        <v>0</v>
      </c>
      <c r="AI40">
        <v>0</v>
      </c>
      <c r="AJ40">
        <v>0.01</v>
      </c>
      <c r="AK40">
        <v>0.11</v>
      </c>
      <c r="AL40">
        <v>0.1</v>
      </c>
      <c r="AM40">
        <v>1.88</v>
      </c>
      <c r="AN40">
        <v>0.7</v>
      </c>
      <c r="AP40">
        <v>4.1100000000000003</v>
      </c>
      <c r="AS40">
        <v>0.75215180199999998</v>
      </c>
      <c r="AT40">
        <v>0.11075315500000001</v>
      </c>
    </row>
    <row r="41" spans="1:46" x14ac:dyDescent="0.25">
      <c r="A41" s="47" t="s">
        <v>216</v>
      </c>
      <c r="B41" s="47" t="s">
        <v>217</v>
      </c>
      <c r="C41" s="47" t="s">
        <v>93</v>
      </c>
      <c r="D41" s="47" t="s">
        <v>227</v>
      </c>
      <c r="E41" s="47" t="s">
        <v>220</v>
      </c>
      <c r="G41" s="47" t="s">
        <v>114</v>
      </c>
      <c r="I41">
        <v>5</v>
      </c>
      <c r="J41">
        <v>47.07</v>
      </c>
      <c r="K41">
        <v>0.02</v>
      </c>
      <c r="L41">
        <v>31.35</v>
      </c>
      <c r="M41">
        <v>4.88</v>
      </c>
      <c r="N41">
        <v>0.13</v>
      </c>
      <c r="O41">
        <v>0.11</v>
      </c>
      <c r="P41">
        <v>0.05</v>
      </c>
      <c r="Q41">
        <v>0</v>
      </c>
      <c r="R41">
        <v>0.01</v>
      </c>
      <c r="S41">
        <v>0.14000000000000001</v>
      </c>
      <c r="T41">
        <v>0.2</v>
      </c>
      <c r="U41">
        <v>0.35</v>
      </c>
      <c r="V41">
        <v>10.94</v>
      </c>
      <c r="W41">
        <v>1.57</v>
      </c>
      <c r="X41">
        <v>-0.66244725699999996</v>
      </c>
      <c r="Y41">
        <v>96.15755274</v>
      </c>
      <c r="AA41">
        <v>6.4</v>
      </c>
      <c r="AB41">
        <v>0</v>
      </c>
      <c r="AC41">
        <v>5.03</v>
      </c>
      <c r="AD41">
        <v>0.56000000000000005</v>
      </c>
      <c r="AE41">
        <v>0.01</v>
      </c>
      <c r="AF41">
        <v>0.02</v>
      </c>
      <c r="AG41">
        <v>0.01</v>
      </c>
      <c r="AH41">
        <v>0</v>
      </c>
      <c r="AI41">
        <v>0</v>
      </c>
      <c r="AJ41">
        <v>0.01</v>
      </c>
      <c r="AK41">
        <v>0.11</v>
      </c>
      <c r="AL41">
        <v>0.09</v>
      </c>
      <c r="AM41">
        <v>1.9</v>
      </c>
      <c r="AN41">
        <v>0.68</v>
      </c>
      <c r="AP41">
        <v>4.1399999999999997</v>
      </c>
      <c r="AS41">
        <v>0.71566153499999996</v>
      </c>
      <c r="AT41">
        <v>9.1257334999999995E-2</v>
      </c>
    </row>
    <row r="42" spans="1:46" x14ac:dyDescent="0.25">
      <c r="A42" s="47" t="s">
        <v>216</v>
      </c>
      <c r="B42" s="47" t="s">
        <v>217</v>
      </c>
      <c r="C42" s="47" t="s">
        <v>93</v>
      </c>
      <c r="D42" s="47" t="s">
        <v>227</v>
      </c>
      <c r="E42" s="47" t="s">
        <v>220</v>
      </c>
      <c r="G42" s="47" t="s">
        <v>114</v>
      </c>
      <c r="I42">
        <v>5</v>
      </c>
      <c r="J42">
        <v>46.64</v>
      </c>
      <c r="K42">
        <v>7.0000000000000007E-2</v>
      </c>
      <c r="L42">
        <v>32.630000000000003</v>
      </c>
      <c r="M42">
        <v>4.08</v>
      </c>
      <c r="N42">
        <v>0.1</v>
      </c>
      <c r="O42">
        <v>0.08</v>
      </c>
      <c r="P42">
        <v>0.01</v>
      </c>
      <c r="Q42">
        <v>0</v>
      </c>
      <c r="R42">
        <v>0</v>
      </c>
      <c r="S42">
        <v>0.13</v>
      </c>
      <c r="T42">
        <v>0.21</v>
      </c>
      <c r="U42">
        <v>0.5</v>
      </c>
      <c r="V42">
        <v>10.83</v>
      </c>
      <c r="W42">
        <v>1.47</v>
      </c>
      <c r="X42">
        <v>-0.62025316500000005</v>
      </c>
      <c r="Y42">
        <v>96.129746839999996</v>
      </c>
      <c r="AA42">
        <v>6.31</v>
      </c>
      <c r="AB42">
        <v>0.01</v>
      </c>
      <c r="AC42">
        <v>5.21</v>
      </c>
      <c r="AD42">
        <v>0.46</v>
      </c>
      <c r="AE42">
        <v>0.01</v>
      </c>
      <c r="AF42">
        <v>0.02</v>
      </c>
      <c r="AG42">
        <v>0</v>
      </c>
      <c r="AH42">
        <v>0</v>
      </c>
      <c r="AI42">
        <v>0</v>
      </c>
      <c r="AJ42">
        <v>0.01</v>
      </c>
      <c r="AK42">
        <v>0.11</v>
      </c>
      <c r="AL42">
        <v>0.13</v>
      </c>
      <c r="AM42">
        <v>1.87</v>
      </c>
      <c r="AN42">
        <v>0.63</v>
      </c>
      <c r="AP42">
        <v>4.13</v>
      </c>
      <c r="AS42">
        <v>0.65585453000000005</v>
      </c>
      <c r="AT42">
        <v>8.1959630000000006E-2</v>
      </c>
    </row>
    <row r="43" spans="1:46" x14ac:dyDescent="0.25">
      <c r="A43" s="47" t="s">
        <v>216</v>
      </c>
      <c r="B43" s="47" t="s">
        <v>217</v>
      </c>
      <c r="C43" s="47" t="s">
        <v>93</v>
      </c>
      <c r="D43" s="47" t="s">
        <v>227</v>
      </c>
      <c r="E43" s="47" t="s">
        <v>220</v>
      </c>
      <c r="G43" s="47" t="s">
        <v>114</v>
      </c>
      <c r="I43">
        <v>5</v>
      </c>
      <c r="J43">
        <v>46.79</v>
      </c>
      <c r="K43">
        <v>0.06</v>
      </c>
      <c r="L43">
        <v>32.26</v>
      </c>
      <c r="M43">
        <v>4.41</v>
      </c>
      <c r="N43">
        <v>0.1</v>
      </c>
      <c r="O43">
        <v>0.1</v>
      </c>
      <c r="P43">
        <v>0.05</v>
      </c>
      <c r="Q43">
        <v>0</v>
      </c>
      <c r="R43">
        <v>0.01</v>
      </c>
      <c r="S43">
        <v>0.25</v>
      </c>
      <c r="T43">
        <v>0.18</v>
      </c>
      <c r="U43">
        <v>0.51</v>
      </c>
      <c r="V43">
        <v>10.79</v>
      </c>
      <c r="W43">
        <v>1.45</v>
      </c>
      <c r="X43">
        <v>-0.61181434599999995</v>
      </c>
      <c r="Y43">
        <v>96.348185650000005</v>
      </c>
      <c r="AA43">
        <v>6.34</v>
      </c>
      <c r="AB43">
        <v>0.01</v>
      </c>
      <c r="AC43">
        <v>5.15</v>
      </c>
      <c r="AD43">
        <v>0.5</v>
      </c>
      <c r="AE43">
        <v>0.01</v>
      </c>
      <c r="AF43">
        <v>0.02</v>
      </c>
      <c r="AG43">
        <v>0</v>
      </c>
      <c r="AH43">
        <v>0</v>
      </c>
      <c r="AI43">
        <v>0</v>
      </c>
      <c r="AJ43">
        <v>0.01</v>
      </c>
      <c r="AK43">
        <v>0.1</v>
      </c>
      <c r="AL43">
        <v>0.13</v>
      </c>
      <c r="AM43">
        <v>1.86</v>
      </c>
      <c r="AN43">
        <v>0.62</v>
      </c>
      <c r="AP43">
        <v>4.13</v>
      </c>
      <c r="AS43">
        <v>0.64404870000000003</v>
      </c>
      <c r="AT43">
        <v>0.21154128699999999</v>
      </c>
    </row>
    <row r="44" spans="1:46" x14ac:dyDescent="0.25">
      <c r="A44" s="47" t="s">
        <v>216</v>
      </c>
      <c r="B44" s="47" t="s">
        <v>217</v>
      </c>
      <c r="C44" s="47" t="s">
        <v>93</v>
      </c>
      <c r="D44" s="47" t="s">
        <v>227</v>
      </c>
      <c r="E44" s="47" t="s">
        <v>220</v>
      </c>
      <c r="G44" s="47" t="s">
        <v>114</v>
      </c>
      <c r="I44">
        <v>5</v>
      </c>
      <c r="J44">
        <v>46.32</v>
      </c>
      <c r="K44">
        <v>0.06</v>
      </c>
      <c r="L44">
        <v>33.049999999999997</v>
      </c>
      <c r="M44">
        <v>3.99</v>
      </c>
      <c r="N44">
        <v>7.0000000000000007E-2</v>
      </c>
      <c r="O44">
        <v>0.15</v>
      </c>
      <c r="P44">
        <v>0.05</v>
      </c>
      <c r="Q44">
        <v>0</v>
      </c>
      <c r="R44">
        <v>0</v>
      </c>
      <c r="S44">
        <v>0.19</v>
      </c>
      <c r="T44">
        <v>0.19</v>
      </c>
      <c r="U44">
        <v>0.56999999999999995</v>
      </c>
      <c r="V44">
        <v>10.83</v>
      </c>
      <c r="W44">
        <v>1.35</v>
      </c>
      <c r="X44">
        <v>-0.56962025299999997</v>
      </c>
      <c r="Y44">
        <v>96.250379749999993</v>
      </c>
      <c r="AA44">
        <v>6.26</v>
      </c>
      <c r="AB44">
        <v>0.01</v>
      </c>
      <c r="AC44">
        <v>5.27</v>
      </c>
      <c r="AD44">
        <v>0.45</v>
      </c>
      <c r="AE44">
        <v>0.01</v>
      </c>
      <c r="AF44">
        <v>0.03</v>
      </c>
      <c r="AG44">
        <v>0</v>
      </c>
      <c r="AH44">
        <v>0</v>
      </c>
      <c r="AI44">
        <v>0</v>
      </c>
      <c r="AJ44">
        <v>0.01</v>
      </c>
      <c r="AK44">
        <v>0.1</v>
      </c>
      <c r="AL44">
        <v>0.15</v>
      </c>
      <c r="AM44">
        <v>1.87</v>
      </c>
      <c r="AN44">
        <v>0.57999999999999996</v>
      </c>
      <c r="AP44">
        <v>4.13</v>
      </c>
      <c r="AS44">
        <v>0.58582420800000001</v>
      </c>
      <c r="AT44">
        <v>0.14209370900000001</v>
      </c>
    </row>
    <row r="45" spans="1:46" x14ac:dyDescent="0.25">
      <c r="A45" s="47" t="s">
        <v>216</v>
      </c>
      <c r="B45" s="47" t="s">
        <v>217</v>
      </c>
      <c r="C45" s="47" t="s">
        <v>228</v>
      </c>
      <c r="D45" s="47" t="s">
        <v>229</v>
      </c>
      <c r="E45" s="47" t="s">
        <v>220</v>
      </c>
      <c r="G45" s="47" t="s">
        <v>114</v>
      </c>
      <c r="I45">
        <v>8</v>
      </c>
      <c r="J45">
        <v>46.68</v>
      </c>
      <c r="K45">
        <v>0.12</v>
      </c>
      <c r="L45">
        <v>32.49</v>
      </c>
      <c r="M45">
        <v>3.82</v>
      </c>
      <c r="N45">
        <v>0.06</v>
      </c>
      <c r="O45">
        <v>0.83</v>
      </c>
      <c r="P45">
        <v>0.05</v>
      </c>
      <c r="Q45">
        <v>0.01</v>
      </c>
      <c r="R45">
        <v>0</v>
      </c>
      <c r="S45">
        <v>0.11</v>
      </c>
      <c r="T45">
        <v>0.35</v>
      </c>
      <c r="U45">
        <v>0.39</v>
      </c>
      <c r="V45">
        <v>10.35</v>
      </c>
      <c r="W45">
        <v>1.47</v>
      </c>
      <c r="X45">
        <v>-0.62025316500000005</v>
      </c>
      <c r="Y45">
        <v>96.10974684</v>
      </c>
      <c r="AA45">
        <v>6.29</v>
      </c>
      <c r="AB45">
        <v>0.01</v>
      </c>
      <c r="AC45">
        <v>5.16</v>
      </c>
      <c r="AD45">
        <v>0.43</v>
      </c>
      <c r="AE45">
        <v>0.01</v>
      </c>
      <c r="AF45">
        <v>0.17</v>
      </c>
      <c r="AG45">
        <v>0</v>
      </c>
      <c r="AH45">
        <v>0</v>
      </c>
      <c r="AI45">
        <v>0</v>
      </c>
      <c r="AJ45">
        <v>0.01</v>
      </c>
      <c r="AK45">
        <v>0.19</v>
      </c>
      <c r="AL45">
        <v>0.1</v>
      </c>
      <c r="AM45">
        <v>1.78</v>
      </c>
      <c r="AN45">
        <v>0.63</v>
      </c>
      <c r="AP45">
        <v>4.2699999999999996</v>
      </c>
      <c r="AS45">
        <v>0.65585453000000005</v>
      </c>
      <c r="AT45">
        <v>6.4328218000000006E-2</v>
      </c>
    </row>
    <row r="46" spans="1:46" x14ac:dyDescent="0.25">
      <c r="A46" s="47" t="s">
        <v>216</v>
      </c>
      <c r="B46" s="47" t="s">
        <v>217</v>
      </c>
      <c r="C46" s="47" t="s">
        <v>228</v>
      </c>
      <c r="D46" s="47" t="s">
        <v>229</v>
      </c>
      <c r="E46" s="47" t="s">
        <v>220</v>
      </c>
      <c r="G46" s="47" t="s">
        <v>114</v>
      </c>
      <c r="I46">
        <v>8</v>
      </c>
      <c r="J46">
        <v>46.51</v>
      </c>
      <c r="K46">
        <v>0.2</v>
      </c>
      <c r="L46">
        <v>33.369999999999997</v>
      </c>
      <c r="M46">
        <v>3.97</v>
      </c>
      <c r="N46">
        <v>0.08</v>
      </c>
      <c r="O46">
        <v>0.49</v>
      </c>
      <c r="P46">
        <v>0.03</v>
      </c>
      <c r="Q46">
        <v>0</v>
      </c>
      <c r="R46">
        <v>0</v>
      </c>
      <c r="S46">
        <v>0.16</v>
      </c>
      <c r="T46">
        <v>0.28999999999999998</v>
      </c>
      <c r="U46">
        <v>0.48</v>
      </c>
      <c r="V46">
        <v>10.220000000000001</v>
      </c>
      <c r="W46">
        <v>1.35</v>
      </c>
      <c r="X46">
        <v>-0.56962025299999997</v>
      </c>
      <c r="Y46">
        <v>96.580379750000006</v>
      </c>
      <c r="AA46">
        <v>6.24</v>
      </c>
      <c r="AB46">
        <v>0.02</v>
      </c>
      <c r="AC46">
        <v>5.27</v>
      </c>
      <c r="AD46">
        <v>0.45</v>
      </c>
      <c r="AE46">
        <v>0.01</v>
      </c>
      <c r="AF46">
        <v>0.1</v>
      </c>
      <c r="AG46">
        <v>0</v>
      </c>
      <c r="AH46">
        <v>0</v>
      </c>
      <c r="AI46">
        <v>0</v>
      </c>
      <c r="AJ46">
        <v>0.01</v>
      </c>
      <c r="AK46">
        <v>0.16</v>
      </c>
      <c r="AL46">
        <v>0.12</v>
      </c>
      <c r="AM46">
        <v>1.75</v>
      </c>
      <c r="AN46">
        <v>0.56999999999999995</v>
      </c>
      <c r="AP46">
        <v>4.24</v>
      </c>
      <c r="AS46">
        <v>0.58582420800000001</v>
      </c>
      <c r="AT46">
        <v>0.11075315500000001</v>
      </c>
    </row>
    <row r="47" spans="1:46" x14ac:dyDescent="0.25">
      <c r="A47" s="47" t="s">
        <v>216</v>
      </c>
      <c r="B47" s="47" t="s">
        <v>217</v>
      </c>
      <c r="C47" s="47" t="s">
        <v>228</v>
      </c>
      <c r="D47" s="47" t="s">
        <v>229</v>
      </c>
      <c r="E47" s="47" t="s">
        <v>220</v>
      </c>
      <c r="G47" s="47" t="s">
        <v>114</v>
      </c>
      <c r="I47">
        <v>7</v>
      </c>
      <c r="J47">
        <v>46.59</v>
      </c>
      <c r="K47">
        <v>0.16</v>
      </c>
      <c r="L47">
        <v>32.93</v>
      </c>
      <c r="M47">
        <v>3.89</v>
      </c>
      <c r="N47">
        <v>7.0000000000000007E-2</v>
      </c>
      <c r="O47">
        <v>0.66</v>
      </c>
      <c r="P47">
        <v>0.04</v>
      </c>
      <c r="Q47">
        <v>0.01</v>
      </c>
      <c r="R47">
        <v>0</v>
      </c>
      <c r="S47">
        <v>0.13</v>
      </c>
      <c r="T47">
        <v>0.32</v>
      </c>
      <c r="U47">
        <v>0.43</v>
      </c>
      <c r="V47">
        <v>10.29</v>
      </c>
      <c r="W47">
        <v>1.41</v>
      </c>
      <c r="X47">
        <v>-0.59493670899999995</v>
      </c>
      <c r="Y47">
        <v>96.335063289999994</v>
      </c>
      <c r="AA47">
        <v>6.26</v>
      </c>
      <c r="AB47">
        <v>0.02</v>
      </c>
      <c r="AC47">
        <v>5.22</v>
      </c>
      <c r="AD47">
        <v>0.44</v>
      </c>
      <c r="AE47">
        <v>0.01</v>
      </c>
      <c r="AF47">
        <v>0.13</v>
      </c>
      <c r="AG47">
        <v>0</v>
      </c>
      <c r="AH47">
        <v>0</v>
      </c>
      <c r="AI47">
        <v>0</v>
      </c>
      <c r="AJ47">
        <v>0.01</v>
      </c>
      <c r="AK47">
        <v>0.17</v>
      </c>
      <c r="AL47">
        <v>0.11</v>
      </c>
      <c r="AM47">
        <v>1.76</v>
      </c>
      <c r="AN47">
        <v>0.6</v>
      </c>
      <c r="AP47">
        <v>4.25</v>
      </c>
      <c r="AS47">
        <v>0.62059644000000003</v>
      </c>
      <c r="AT47">
        <v>8.1959630000000006E-2</v>
      </c>
    </row>
    <row r="50" spans="1:46" x14ac:dyDescent="0.25">
      <c r="A50" s="47" t="s">
        <v>137</v>
      </c>
      <c r="B50" s="47" t="s">
        <v>138</v>
      </c>
      <c r="C50" s="47" t="s">
        <v>230</v>
      </c>
      <c r="D50" s="47" t="s">
        <v>231</v>
      </c>
      <c r="E50" s="47" t="s">
        <v>232</v>
      </c>
      <c r="G50" s="47" t="s">
        <v>233</v>
      </c>
      <c r="I50">
        <v>5</v>
      </c>
      <c r="J50">
        <v>45.93</v>
      </c>
      <c r="K50">
        <v>0.73</v>
      </c>
      <c r="L50">
        <v>26.02</v>
      </c>
      <c r="M50">
        <v>5.44</v>
      </c>
      <c r="N50">
        <v>0.93</v>
      </c>
      <c r="O50">
        <v>1.44</v>
      </c>
      <c r="P50">
        <v>0.14000000000000001</v>
      </c>
      <c r="Q50">
        <v>0</v>
      </c>
      <c r="R50">
        <v>0.27</v>
      </c>
      <c r="S50">
        <v>0.05</v>
      </c>
      <c r="T50">
        <v>0.7</v>
      </c>
      <c r="U50">
        <v>0.4</v>
      </c>
      <c r="V50">
        <v>11.13</v>
      </c>
      <c r="W50">
        <v>2.69</v>
      </c>
      <c r="X50">
        <v>-1.1350210970000001</v>
      </c>
      <c r="Y50">
        <v>94.734978900000002</v>
      </c>
      <c r="AA50">
        <v>6.49</v>
      </c>
      <c r="AB50">
        <v>0.08</v>
      </c>
      <c r="AC50">
        <v>4.34</v>
      </c>
      <c r="AD50">
        <v>0.64</v>
      </c>
      <c r="AE50">
        <v>0.11</v>
      </c>
      <c r="AF50">
        <v>0.3</v>
      </c>
      <c r="AG50">
        <v>0.01</v>
      </c>
      <c r="AH50">
        <v>0</v>
      </c>
      <c r="AI50">
        <v>0.01</v>
      </c>
      <c r="AJ50">
        <v>0</v>
      </c>
      <c r="AK50">
        <v>0.4</v>
      </c>
      <c r="AL50">
        <v>0.11</v>
      </c>
      <c r="AM50">
        <v>2.0099999999999998</v>
      </c>
      <c r="AN50">
        <v>1.2</v>
      </c>
      <c r="AP50">
        <v>4.38</v>
      </c>
      <c r="AS50">
        <v>1.4614913860000001</v>
      </c>
      <c r="AT50">
        <v>2.0506363E-2</v>
      </c>
    </row>
    <row r="51" spans="1:46" x14ac:dyDescent="0.25">
      <c r="A51" s="47" t="s">
        <v>137</v>
      </c>
      <c r="B51" s="47" t="s">
        <v>138</v>
      </c>
      <c r="C51" s="47" t="s">
        <v>230</v>
      </c>
      <c r="D51" s="47" t="s">
        <v>231</v>
      </c>
      <c r="E51" s="47" t="s">
        <v>232</v>
      </c>
      <c r="G51" s="47" t="s">
        <v>233</v>
      </c>
      <c r="I51">
        <v>5</v>
      </c>
      <c r="J51">
        <v>46.38</v>
      </c>
      <c r="K51">
        <v>0.73</v>
      </c>
      <c r="L51">
        <v>26.33</v>
      </c>
      <c r="M51">
        <v>5.22</v>
      </c>
      <c r="N51">
        <v>0.8</v>
      </c>
      <c r="O51">
        <v>1.43</v>
      </c>
      <c r="P51">
        <v>0.14000000000000001</v>
      </c>
      <c r="Q51">
        <v>0.01</v>
      </c>
      <c r="R51">
        <v>0.31</v>
      </c>
      <c r="S51">
        <v>0.05</v>
      </c>
      <c r="T51">
        <v>1.24</v>
      </c>
      <c r="U51">
        <v>0.25</v>
      </c>
      <c r="V51">
        <v>11.24</v>
      </c>
      <c r="W51">
        <v>2.81</v>
      </c>
      <c r="X51">
        <v>-1.185654008</v>
      </c>
      <c r="Y51">
        <v>95.754345990000004</v>
      </c>
      <c r="AA51">
        <v>6.47</v>
      </c>
      <c r="AB51">
        <v>0.08</v>
      </c>
      <c r="AC51">
        <v>4.33</v>
      </c>
      <c r="AD51">
        <v>0.61</v>
      </c>
      <c r="AE51">
        <v>0.09</v>
      </c>
      <c r="AF51">
        <v>0.3</v>
      </c>
      <c r="AG51">
        <v>0.01</v>
      </c>
      <c r="AH51">
        <v>0</v>
      </c>
      <c r="AI51">
        <v>0.02</v>
      </c>
      <c r="AJ51">
        <v>0</v>
      </c>
      <c r="AK51">
        <v>0.7</v>
      </c>
      <c r="AL51">
        <v>7.0000000000000007E-2</v>
      </c>
      <c r="AM51">
        <v>2</v>
      </c>
      <c r="AN51">
        <v>1.24</v>
      </c>
      <c r="AP51">
        <v>4.58</v>
      </c>
      <c r="AS51">
        <v>1.5485645640000001</v>
      </c>
      <c r="AT51">
        <v>2.0506363E-2</v>
      </c>
    </row>
    <row r="52" spans="1:46" x14ac:dyDescent="0.25">
      <c r="A52" s="47" t="s">
        <v>137</v>
      </c>
      <c r="B52" s="47" t="s">
        <v>138</v>
      </c>
      <c r="C52" s="47" t="s">
        <v>230</v>
      </c>
      <c r="D52" s="47" t="s">
        <v>231</v>
      </c>
      <c r="E52" s="47" t="s">
        <v>232</v>
      </c>
      <c r="G52" s="47" t="s">
        <v>233</v>
      </c>
      <c r="I52">
        <v>5</v>
      </c>
      <c r="J52">
        <v>45.91</v>
      </c>
      <c r="K52">
        <v>0.7</v>
      </c>
      <c r="L52">
        <v>25.85</v>
      </c>
      <c r="M52">
        <v>4.9000000000000004</v>
      </c>
      <c r="N52">
        <v>0.74</v>
      </c>
      <c r="O52">
        <v>1.31</v>
      </c>
      <c r="P52">
        <v>0.13</v>
      </c>
      <c r="Q52">
        <v>0</v>
      </c>
      <c r="R52">
        <v>0.26</v>
      </c>
      <c r="S52">
        <v>0.03</v>
      </c>
      <c r="T52">
        <v>1.1200000000000001</v>
      </c>
      <c r="U52">
        <v>0.31</v>
      </c>
      <c r="V52">
        <v>11.21</v>
      </c>
      <c r="W52">
        <v>2.35</v>
      </c>
      <c r="X52">
        <v>-0.99156118100000001</v>
      </c>
      <c r="Y52">
        <v>93.828438820000002</v>
      </c>
      <c r="AA52">
        <v>6.51</v>
      </c>
      <c r="AB52">
        <v>7.0000000000000007E-2</v>
      </c>
      <c r="AC52">
        <v>4.32</v>
      </c>
      <c r="AD52">
        <v>0.57999999999999996</v>
      </c>
      <c r="AE52">
        <v>0.09</v>
      </c>
      <c r="AF52">
        <v>0.28000000000000003</v>
      </c>
      <c r="AG52">
        <v>0.01</v>
      </c>
      <c r="AH52">
        <v>0</v>
      </c>
      <c r="AI52">
        <v>0.01</v>
      </c>
      <c r="AJ52">
        <v>0</v>
      </c>
      <c r="AK52">
        <v>0.64</v>
      </c>
      <c r="AL52">
        <v>0.09</v>
      </c>
      <c r="AM52">
        <v>2.0299999999999998</v>
      </c>
      <c r="AN52">
        <v>1.05</v>
      </c>
      <c r="AP52">
        <v>4.5</v>
      </c>
      <c r="AS52">
        <v>1.2217454270000001</v>
      </c>
      <c r="AT52">
        <v>9.7770530000000008E-3</v>
      </c>
    </row>
    <row r="53" spans="1:46" x14ac:dyDescent="0.25">
      <c r="A53" s="47" t="s">
        <v>137</v>
      </c>
      <c r="B53" s="47" t="s">
        <v>138</v>
      </c>
      <c r="C53" s="47" t="s">
        <v>230</v>
      </c>
      <c r="D53" s="47" t="s">
        <v>231</v>
      </c>
      <c r="E53" s="47" t="s">
        <v>232</v>
      </c>
      <c r="G53" s="47" t="s">
        <v>233</v>
      </c>
      <c r="I53">
        <v>2</v>
      </c>
      <c r="J53">
        <v>45.64</v>
      </c>
      <c r="K53">
        <v>0.75</v>
      </c>
      <c r="L53">
        <v>26.27</v>
      </c>
      <c r="M53">
        <v>5.85</v>
      </c>
      <c r="N53">
        <v>0.73</v>
      </c>
      <c r="O53">
        <v>1.24</v>
      </c>
      <c r="P53">
        <v>0.06</v>
      </c>
      <c r="Q53">
        <v>0.01</v>
      </c>
      <c r="R53">
        <v>0.47</v>
      </c>
      <c r="S53">
        <v>0.03</v>
      </c>
      <c r="T53">
        <v>0.78</v>
      </c>
      <c r="U53">
        <v>0.18</v>
      </c>
      <c r="V53">
        <v>11.26</v>
      </c>
      <c r="W53">
        <v>2.5299999999999998</v>
      </c>
      <c r="X53">
        <v>-1.0675105490000001</v>
      </c>
      <c r="Y53">
        <v>94.732489450000003</v>
      </c>
      <c r="AA53">
        <v>6.46</v>
      </c>
      <c r="AB53">
        <v>0.08</v>
      </c>
      <c r="AC53">
        <v>4.38</v>
      </c>
      <c r="AD53">
        <v>0.69</v>
      </c>
      <c r="AE53">
        <v>0.09</v>
      </c>
      <c r="AF53">
        <v>0.26</v>
      </c>
      <c r="AG53">
        <v>0.01</v>
      </c>
      <c r="AH53">
        <v>0</v>
      </c>
      <c r="AI53">
        <v>0.03</v>
      </c>
      <c r="AJ53">
        <v>0</v>
      </c>
      <c r="AK53">
        <v>0.44</v>
      </c>
      <c r="AL53">
        <v>0.05</v>
      </c>
      <c r="AM53">
        <v>2.0299999999999998</v>
      </c>
      <c r="AN53">
        <v>1.1299999999999999</v>
      </c>
      <c r="AP53">
        <v>4.41</v>
      </c>
      <c r="AS53">
        <v>1.34735658</v>
      </c>
      <c r="AT53">
        <v>9.7770530000000008E-3</v>
      </c>
    </row>
    <row r="54" spans="1:46" x14ac:dyDescent="0.25">
      <c r="A54" s="47" t="s">
        <v>137</v>
      </c>
      <c r="B54" s="47" t="s">
        <v>138</v>
      </c>
      <c r="C54" s="47" t="s">
        <v>230</v>
      </c>
      <c r="D54" s="47" t="s">
        <v>231</v>
      </c>
      <c r="E54" s="47" t="s">
        <v>232</v>
      </c>
      <c r="G54" s="47" t="s">
        <v>233</v>
      </c>
      <c r="I54">
        <v>5</v>
      </c>
      <c r="J54">
        <v>45.13</v>
      </c>
      <c r="K54">
        <v>0.67</v>
      </c>
      <c r="L54">
        <v>25.82</v>
      </c>
      <c r="M54">
        <v>5.31</v>
      </c>
      <c r="N54">
        <v>1.02</v>
      </c>
      <c r="O54">
        <v>1.26</v>
      </c>
      <c r="P54">
        <v>0.14000000000000001</v>
      </c>
      <c r="Q54">
        <v>0.01</v>
      </c>
      <c r="R54">
        <v>0.63</v>
      </c>
      <c r="S54">
        <v>0.01</v>
      </c>
      <c r="T54">
        <v>1.03</v>
      </c>
      <c r="U54">
        <v>0.4</v>
      </c>
      <c r="V54">
        <v>10.72</v>
      </c>
      <c r="W54">
        <v>2.81</v>
      </c>
      <c r="X54">
        <v>-1.185654008</v>
      </c>
      <c r="Y54">
        <v>93.77434599</v>
      </c>
      <c r="AA54">
        <v>6.45</v>
      </c>
      <c r="AB54">
        <v>7.0000000000000007E-2</v>
      </c>
      <c r="AC54">
        <v>4.3499999999999996</v>
      </c>
      <c r="AD54">
        <v>0.63</v>
      </c>
      <c r="AE54">
        <v>0.12</v>
      </c>
      <c r="AF54">
        <v>0.27</v>
      </c>
      <c r="AG54">
        <v>0.01</v>
      </c>
      <c r="AH54">
        <v>0</v>
      </c>
      <c r="AI54">
        <v>0.04</v>
      </c>
      <c r="AJ54">
        <v>0</v>
      </c>
      <c r="AK54">
        <v>0.59</v>
      </c>
      <c r="AL54">
        <v>0.11</v>
      </c>
      <c r="AM54">
        <v>1.96</v>
      </c>
      <c r="AN54">
        <v>1.27</v>
      </c>
      <c r="AP54">
        <v>4.51</v>
      </c>
      <c r="AS54">
        <v>1.5485645640000001</v>
      </c>
      <c r="AT54">
        <v>1.987843E-3</v>
      </c>
    </row>
    <row r="55" spans="1:46" x14ac:dyDescent="0.25">
      <c r="A55" s="47" t="s">
        <v>137</v>
      </c>
      <c r="B55" s="47" t="s">
        <v>138</v>
      </c>
      <c r="C55" s="47" t="s">
        <v>234</v>
      </c>
      <c r="D55" s="47" t="s">
        <v>235</v>
      </c>
      <c r="E55" s="47" t="s">
        <v>232</v>
      </c>
      <c r="G55" s="47" t="s">
        <v>114</v>
      </c>
      <c r="I55">
        <v>5</v>
      </c>
      <c r="J55">
        <v>45.2</v>
      </c>
      <c r="K55">
        <v>0.42</v>
      </c>
      <c r="L55">
        <v>27.75</v>
      </c>
      <c r="M55">
        <v>6.13</v>
      </c>
      <c r="N55">
        <v>0.77</v>
      </c>
      <c r="O55">
        <v>1.1100000000000001</v>
      </c>
      <c r="P55">
        <v>0.12</v>
      </c>
      <c r="Q55">
        <v>0.01</v>
      </c>
      <c r="R55">
        <v>0.01</v>
      </c>
      <c r="S55">
        <v>0.35</v>
      </c>
      <c r="T55">
        <v>1.61</v>
      </c>
      <c r="U55">
        <v>0.37</v>
      </c>
      <c r="V55">
        <v>10.57</v>
      </c>
      <c r="W55">
        <v>3.64</v>
      </c>
      <c r="X55">
        <v>-1.5358649790000001</v>
      </c>
      <c r="Y55">
        <v>96.524135020000003</v>
      </c>
      <c r="AA55">
        <v>6.29</v>
      </c>
      <c r="AB55">
        <v>0.04</v>
      </c>
      <c r="AC55">
        <v>4.55</v>
      </c>
      <c r="AD55">
        <v>0.71</v>
      </c>
      <c r="AE55">
        <v>0.09</v>
      </c>
      <c r="AF55">
        <v>0.23</v>
      </c>
      <c r="AG55">
        <v>0.01</v>
      </c>
      <c r="AH55">
        <v>0</v>
      </c>
      <c r="AI55">
        <v>0</v>
      </c>
      <c r="AJ55">
        <v>0.02</v>
      </c>
      <c r="AK55">
        <v>0.9</v>
      </c>
      <c r="AL55">
        <v>0.1</v>
      </c>
      <c r="AM55">
        <v>1.88</v>
      </c>
      <c r="AN55">
        <v>1.6</v>
      </c>
      <c r="AP55">
        <v>4.84</v>
      </c>
      <c r="AS55">
        <v>2.182554873</v>
      </c>
      <c r="AT55">
        <v>0.34457264300000001</v>
      </c>
    </row>
    <row r="56" spans="1:46" x14ac:dyDescent="0.25">
      <c r="A56" s="47" t="s">
        <v>137</v>
      </c>
      <c r="B56" s="47" t="s">
        <v>138</v>
      </c>
      <c r="C56" s="47" t="s">
        <v>234</v>
      </c>
      <c r="D56" s="47" t="s">
        <v>235</v>
      </c>
      <c r="E56" s="47" t="s">
        <v>232</v>
      </c>
      <c r="G56" s="47" t="s">
        <v>114</v>
      </c>
      <c r="I56">
        <v>5</v>
      </c>
      <c r="J56">
        <v>45.17</v>
      </c>
      <c r="K56">
        <v>0.48</v>
      </c>
      <c r="L56">
        <v>27.39</v>
      </c>
      <c r="M56">
        <v>6.24</v>
      </c>
      <c r="N56">
        <v>0.95</v>
      </c>
      <c r="O56">
        <v>0.71</v>
      </c>
      <c r="P56">
        <v>0.17</v>
      </c>
      <c r="Q56">
        <v>0.01</v>
      </c>
      <c r="R56">
        <v>0.02</v>
      </c>
      <c r="S56">
        <v>0.64</v>
      </c>
      <c r="T56">
        <v>1.66</v>
      </c>
      <c r="U56">
        <v>0.31</v>
      </c>
      <c r="V56">
        <v>10.44</v>
      </c>
      <c r="W56">
        <v>3.69</v>
      </c>
      <c r="X56">
        <v>-1.556962025</v>
      </c>
      <c r="Y56">
        <v>96.323037970000001</v>
      </c>
      <c r="AA56">
        <v>6.32</v>
      </c>
      <c r="AB56">
        <v>0.05</v>
      </c>
      <c r="AC56">
        <v>4.5199999999999996</v>
      </c>
      <c r="AD56">
        <v>0.73</v>
      </c>
      <c r="AE56">
        <v>0.11</v>
      </c>
      <c r="AF56">
        <v>0.15</v>
      </c>
      <c r="AG56">
        <v>0.02</v>
      </c>
      <c r="AH56">
        <v>0</v>
      </c>
      <c r="AI56">
        <v>0</v>
      </c>
      <c r="AJ56">
        <v>0.04</v>
      </c>
      <c r="AK56">
        <v>0.93</v>
      </c>
      <c r="AL56">
        <v>0.08</v>
      </c>
      <c r="AM56">
        <v>1.86</v>
      </c>
      <c r="AN56">
        <v>1.63</v>
      </c>
      <c r="AP56">
        <v>4.84</v>
      </c>
      <c r="AS56">
        <v>2.2223972870000002</v>
      </c>
      <c r="AT56">
        <v>0.82669077700000004</v>
      </c>
    </row>
    <row r="57" spans="1:46" x14ac:dyDescent="0.25">
      <c r="A57" s="47" t="s">
        <v>137</v>
      </c>
      <c r="B57" s="47" t="s">
        <v>138</v>
      </c>
      <c r="C57" s="47" t="s">
        <v>234</v>
      </c>
      <c r="D57" s="47" t="s">
        <v>235</v>
      </c>
      <c r="E57" s="47" t="s">
        <v>232</v>
      </c>
      <c r="G57" s="47" t="s">
        <v>114</v>
      </c>
      <c r="I57">
        <v>5</v>
      </c>
      <c r="J57">
        <v>44.95</v>
      </c>
      <c r="K57">
        <v>0.21</v>
      </c>
      <c r="L57">
        <v>27.33</v>
      </c>
      <c r="M57">
        <v>6.22</v>
      </c>
      <c r="N57">
        <v>0.91</v>
      </c>
      <c r="O57">
        <v>1.05</v>
      </c>
      <c r="P57">
        <v>0.14000000000000001</v>
      </c>
      <c r="Q57">
        <v>0</v>
      </c>
      <c r="R57">
        <v>0.02</v>
      </c>
      <c r="S57">
        <v>0.48</v>
      </c>
      <c r="T57">
        <v>1.75</v>
      </c>
      <c r="U57">
        <v>0.28999999999999998</v>
      </c>
      <c r="V57">
        <v>10.74</v>
      </c>
      <c r="W57">
        <v>3.85</v>
      </c>
      <c r="X57">
        <v>-1.6244725739999999</v>
      </c>
      <c r="Y57">
        <v>96.315527430000003</v>
      </c>
      <c r="AA57">
        <v>6.3</v>
      </c>
      <c r="AB57">
        <v>0.02</v>
      </c>
      <c r="AC57">
        <v>4.5199999999999996</v>
      </c>
      <c r="AD57">
        <v>0.73</v>
      </c>
      <c r="AE57">
        <v>0.11</v>
      </c>
      <c r="AF57">
        <v>0.22</v>
      </c>
      <c r="AG57">
        <v>0.01</v>
      </c>
      <c r="AH57">
        <v>0</v>
      </c>
      <c r="AI57">
        <v>0</v>
      </c>
      <c r="AJ57">
        <v>0.03</v>
      </c>
      <c r="AK57">
        <v>0.99</v>
      </c>
      <c r="AL57">
        <v>0.08</v>
      </c>
      <c r="AM57">
        <v>1.92</v>
      </c>
      <c r="AN57">
        <v>1.71</v>
      </c>
      <c r="AP57">
        <v>4.9000000000000004</v>
      </c>
      <c r="AS57">
        <v>2.351070564</v>
      </c>
      <c r="AT57">
        <v>0.54473079099999999</v>
      </c>
    </row>
    <row r="58" spans="1:46" x14ac:dyDescent="0.25">
      <c r="A58" s="47" t="s">
        <v>137</v>
      </c>
      <c r="B58" s="47" t="s">
        <v>138</v>
      </c>
      <c r="C58" s="47" t="s">
        <v>234</v>
      </c>
      <c r="D58" s="47" t="s">
        <v>235</v>
      </c>
      <c r="E58" s="47" t="s">
        <v>232</v>
      </c>
      <c r="G58" s="47" t="s">
        <v>114</v>
      </c>
      <c r="I58">
        <v>4</v>
      </c>
      <c r="J58">
        <v>45.13</v>
      </c>
      <c r="K58">
        <v>0.28999999999999998</v>
      </c>
      <c r="L58">
        <v>28.18</v>
      </c>
      <c r="M58">
        <v>6.06</v>
      </c>
      <c r="N58">
        <v>0.7</v>
      </c>
      <c r="O58">
        <v>1.23</v>
      </c>
      <c r="P58">
        <v>0.1</v>
      </c>
      <c r="Q58">
        <v>0</v>
      </c>
      <c r="R58">
        <v>0.01</v>
      </c>
      <c r="S58">
        <v>0.47</v>
      </c>
      <c r="T58">
        <v>1.58</v>
      </c>
      <c r="U58">
        <v>0.34</v>
      </c>
      <c r="V58">
        <v>10.53</v>
      </c>
      <c r="W58">
        <v>3.57</v>
      </c>
      <c r="X58">
        <v>-1.5063291139999999</v>
      </c>
      <c r="Y58">
        <v>96.683670890000002</v>
      </c>
      <c r="AA58">
        <v>6.27</v>
      </c>
      <c r="AB58">
        <v>0.03</v>
      </c>
      <c r="AC58">
        <v>4.6100000000000003</v>
      </c>
      <c r="AD58">
        <v>0.7</v>
      </c>
      <c r="AE58">
        <v>0.08</v>
      </c>
      <c r="AF58">
        <v>0.25</v>
      </c>
      <c r="AG58">
        <v>0.01</v>
      </c>
      <c r="AH58">
        <v>0</v>
      </c>
      <c r="AI58">
        <v>0</v>
      </c>
      <c r="AJ58">
        <v>0.03</v>
      </c>
      <c r="AK58">
        <v>0.88</v>
      </c>
      <c r="AL58">
        <v>0.09</v>
      </c>
      <c r="AM58">
        <v>1.87</v>
      </c>
      <c r="AN58">
        <v>1.57</v>
      </c>
      <c r="AP58">
        <v>4.84</v>
      </c>
      <c r="AS58">
        <v>2.1270749410000001</v>
      </c>
      <c r="AT58">
        <v>0.52835281300000003</v>
      </c>
    </row>
    <row r="59" spans="1:46" x14ac:dyDescent="0.25">
      <c r="A59" s="47" t="s">
        <v>137</v>
      </c>
      <c r="B59" s="47" t="s">
        <v>138</v>
      </c>
      <c r="C59" s="47" t="s">
        <v>236</v>
      </c>
      <c r="D59" s="47" t="s">
        <v>237</v>
      </c>
      <c r="E59" s="47" t="s">
        <v>232</v>
      </c>
      <c r="G59" s="47" t="s">
        <v>114</v>
      </c>
      <c r="I59">
        <v>5</v>
      </c>
      <c r="J59">
        <v>47.29</v>
      </c>
      <c r="K59">
        <v>0.04</v>
      </c>
      <c r="L59">
        <v>27.4</v>
      </c>
      <c r="M59">
        <v>6.62</v>
      </c>
      <c r="N59">
        <v>1.28</v>
      </c>
      <c r="O59">
        <v>0.01</v>
      </c>
      <c r="P59">
        <v>7.0000000000000007E-2</v>
      </c>
      <c r="Q59">
        <v>0</v>
      </c>
      <c r="R59">
        <v>0.01</v>
      </c>
      <c r="S59">
        <v>0.64</v>
      </c>
      <c r="T59">
        <v>1.37</v>
      </c>
      <c r="U59">
        <v>0.11</v>
      </c>
      <c r="V59">
        <v>10.98</v>
      </c>
      <c r="W59">
        <v>3.66</v>
      </c>
      <c r="X59">
        <v>-1.544303797</v>
      </c>
      <c r="Y59">
        <v>97.935696199999995</v>
      </c>
      <c r="AA59">
        <v>6.51</v>
      </c>
      <c r="AB59">
        <v>0</v>
      </c>
      <c r="AC59">
        <v>4.45</v>
      </c>
      <c r="AD59">
        <v>0.76</v>
      </c>
      <c r="AE59">
        <v>0.15</v>
      </c>
      <c r="AF59">
        <v>0</v>
      </c>
      <c r="AG59">
        <v>0.01</v>
      </c>
      <c r="AH59">
        <v>0</v>
      </c>
      <c r="AI59">
        <v>0</v>
      </c>
      <c r="AJ59">
        <v>0.04</v>
      </c>
      <c r="AK59">
        <v>0.76</v>
      </c>
      <c r="AL59">
        <v>0.03</v>
      </c>
      <c r="AM59">
        <v>1.93</v>
      </c>
      <c r="AN59">
        <v>1.59</v>
      </c>
      <c r="AP59">
        <v>4.6399999999999997</v>
      </c>
      <c r="AS59">
        <v>2.1984705679999998</v>
      </c>
      <c r="AT59">
        <v>0.82669077700000004</v>
      </c>
    </row>
    <row r="60" spans="1:46" x14ac:dyDescent="0.25">
      <c r="A60" s="47" t="s">
        <v>137</v>
      </c>
      <c r="B60" s="47" t="s">
        <v>138</v>
      </c>
      <c r="C60" s="47" t="s">
        <v>236</v>
      </c>
      <c r="D60" s="47" t="s">
        <v>238</v>
      </c>
      <c r="E60" s="47" t="s">
        <v>232</v>
      </c>
      <c r="G60" s="47" t="s">
        <v>114</v>
      </c>
      <c r="I60">
        <v>5</v>
      </c>
      <c r="J60">
        <v>47.67</v>
      </c>
      <c r="K60">
        <v>0.01</v>
      </c>
      <c r="L60">
        <v>27.06</v>
      </c>
      <c r="M60">
        <v>6.33</v>
      </c>
      <c r="N60">
        <v>1.57</v>
      </c>
      <c r="O60">
        <v>0.01</v>
      </c>
      <c r="P60">
        <v>7.0000000000000007E-2</v>
      </c>
      <c r="Q60">
        <v>0.01</v>
      </c>
      <c r="R60">
        <v>0.01</v>
      </c>
      <c r="S60">
        <v>0.68</v>
      </c>
      <c r="T60">
        <v>1.35</v>
      </c>
      <c r="U60">
        <v>0.12</v>
      </c>
      <c r="V60">
        <v>11.03</v>
      </c>
      <c r="W60">
        <v>4.1500000000000004</v>
      </c>
      <c r="X60">
        <v>-1.751054852</v>
      </c>
      <c r="Y60">
        <v>98.318945150000005</v>
      </c>
      <c r="AA60">
        <v>6.56</v>
      </c>
      <c r="AB60">
        <v>0</v>
      </c>
      <c r="AC60">
        <v>4.3899999999999997</v>
      </c>
      <c r="AD60">
        <v>0.73</v>
      </c>
      <c r="AE60">
        <v>0.18</v>
      </c>
      <c r="AF60">
        <v>0</v>
      </c>
      <c r="AG60">
        <v>0.01</v>
      </c>
      <c r="AH60">
        <v>0</v>
      </c>
      <c r="AI60">
        <v>0</v>
      </c>
      <c r="AJ60">
        <v>0.04</v>
      </c>
      <c r="AK60">
        <v>0.75</v>
      </c>
      <c r="AL60">
        <v>0.03</v>
      </c>
      <c r="AM60">
        <v>1.94</v>
      </c>
      <c r="AN60">
        <v>1.81</v>
      </c>
      <c r="AP60">
        <v>4.62</v>
      </c>
      <c r="AS60">
        <v>2.597027288</v>
      </c>
      <c r="AT60">
        <v>0.90265138599999994</v>
      </c>
    </row>
    <row r="61" spans="1:46" x14ac:dyDescent="0.25">
      <c r="A61" s="47" t="s">
        <v>137</v>
      </c>
      <c r="B61" s="47" t="s">
        <v>138</v>
      </c>
      <c r="C61" s="47" t="s">
        <v>236</v>
      </c>
      <c r="D61" s="47" t="s">
        <v>238</v>
      </c>
      <c r="E61" s="47" t="s">
        <v>232</v>
      </c>
      <c r="G61" s="47" t="s">
        <v>114</v>
      </c>
      <c r="I61">
        <v>5</v>
      </c>
      <c r="J61">
        <v>47.13</v>
      </c>
      <c r="K61">
        <v>0.01</v>
      </c>
      <c r="L61">
        <v>32.659999999999997</v>
      </c>
      <c r="M61">
        <v>3.09</v>
      </c>
      <c r="N61">
        <v>0.97</v>
      </c>
      <c r="O61">
        <v>0.01</v>
      </c>
      <c r="P61">
        <v>0.08</v>
      </c>
      <c r="Q61">
        <v>0</v>
      </c>
      <c r="R61">
        <v>0.01</v>
      </c>
      <c r="S61">
        <v>0.42</v>
      </c>
      <c r="T61">
        <v>0.65</v>
      </c>
      <c r="U61">
        <v>0.18</v>
      </c>
      <c r="V61">
        <v>11.28</v>
      </c>
      <c r="W61">
        <v>1.89</v>
      </c>
      <c r="X61">
        <v>-0.79746835400000005</v>
      </c>
      <c r="Y61">
        <v>97.582531650000007</v>
      </c>
      <c r="AA61">
        <v>6.31</v>
      </c>
      <c r="AB61">
        <v>0</v>
      </c>
      <c r="AC61">
        <v>5.16</v>
      </c>
      <c r="AD61">
        <v>0.35</v>
      </c>
      <c r="AE61">
        <v>0.11</v>
      </c>
      <c r="AF61">
        <v>0</v>
      </c>
      <c r="AG61">
        <v>0.01</v>
      </c>
      <c r="AH61">
        <v>0</v>
      </c>
      <c r="AI61">
        <v>0</v>
      </c>
      <c r="AJ61">
        <v>0.02</v>
      </c>
      <c r="AK61">
        <v>0.35</v>
      </c>
      <c r="AL61">
        <v>0.05</v>
      </c>
      <c r="AM61">
        <v>1.93</v>
      </c>
      <c r="AN61">
        <v>0.8</v>
      </c>
      <c r="AP61">
        <v>4.28</v>
      </c>
      <c r="AS61">
        <v>0.91523598900000003</v>
      </c>
      <c r="AT61">
        <v>0.44884211600000001</v>
      </c>
    </row>
    <row r="62" spans="1:46" x14ac:dyDescent="0.25">
      <c r="A62" s="47" t="s">
        <v>137</v>
      </c>
      <c r="B62" s="47" t="s">
        <v>138</v>
      </c>
      <c r="C62" s="47" t="s">
        <v>236</v>
      </c>
      <c r="D62" s="47" t="s">
        <v>238</v>
      </c>
      <c r="E62" s="47" t="s">
        <v>232</v>
      </c>
      <c r="G62" s="47" t="s">
        <v>114</v>
      </c>
      <c r="I62">
        <v>5</v>
      </c>
      <c r="J62">
        <v>47.45</v>
      </c>
      <c r="K62">
        <v>0</v>
      </c>
      <c r="L62">
        <v>30.71</v>
      </c>
      <c r="M62">
        <v>4.1100000000000003</v>
      </c>
      <c r="N62">
        <v>1.05</v>
      </c>
      <c r="O62">
        <v>0.02</v>
      </c>
      <c r="P62">
        <v>0.08</v>
      </c>
      <c r="Q62">
        <v>0.01</v>
      </c>
      <c r="R62">
        <v>0.02</v>
      </c>
      <c r="S62">
        <v>0.45</v>
      </c>
      <c r="T62">
        <v>1.07</v>
      </c>
      <c r="U62">
        <v>0.13</v>
      </c>
      <c r="V62">
        <v>11.04</v>
      </c>
      <c r="W62">
        <v>2.37</v>
      </c>
      <c r="X62">
        <v>-1</v>
      </c>
      <c r="Y62">
        <v>97.51</v>
      </c>
      <c r="AA62">
        <v>6.4</v>
      </c>
      <c r="AB62">
        <v>0</v>
      </c>
      <c r="AC62">
        <v>4.88</v>
      </c>
      <c r="AD62">
        <v>0.46</v>
      </c>
      <c r="AE62">
        <v>0.12</v>
      </c>
      <c r="AF62">
        <v>0</v>
      </c>
      <c r="AG62">
        <v>0.01</v>
      </c>
      <c r="AH62">
        <v>0</v>
      </c>
      <c r="AI62">
        <v>0</v>
      </c>
      <c r="AJ62">
        <v>0.03</v>
      </c>
      <c r="AK62">
        <v>0.57999999999999996</v>
      </c>
      <c r="AL62">
        <v>0.03</v>
      </c>
      <c r="AM62">
        <v>1.9</v>
      </c>
      <c r="AN62">
        <v>1.01</v>
      </c>
      <c r="AP62">
        <v>4.46</v>
      </c>
      <c r="AS62">
        <v>1.2355520440000001</v>
      </c>
      <c r="AT62">
        <v>0.49606692899999999</v>
      </c>
    </row>
    <row r="65" spans="1:48" x14ac:dyDescent="0.25">
      <c r="A65" s="47" t="s">
        <v>216</v>
      </c>
      <c r="B65" s="47" t="s">
        <v>239</v>
      </c>
      <c r="C65" s="47" t="s">
        <v>240</v>
      </c>
      <c r="D65" s="47">
        <v>3136</v>
      </c>
      <c r="E65" s="47" t="s">
        <v>241</v>
      </c>
      <c r="G65" s="47" t="s">
        <v>114</v>
      </c>
      <c r="H65" s="47" t="s">
        <v>242</v>
      </c>
      <c r="I65">
        <v>1</v>
      </c>
      <c r="J65">
        <v>46.26</v>
      </c>
      <c r="K65">
        <v>0.05</v>
      </c>
      <c r="L65">
        <v>33.74</v>
      </c>
      <c r="M65">
        <v>2.96</v>
      </c>
      <c r="N65">
        <v>0.11</v>
      </c>
      <c r="O65">
        <v>0.03</v>
      </c>
      <c r="P65">
        <v>0.09</v>
      </c>
      <c r="Q65">
        <v>0.01</v>
      </c>
      <c r="R65">
        <v>0</v>
      </c>
      <c r="S65">
        <v>0.42</v>
      </c>
      <c r="T65">
        <v>0.24</v>
      </c>
      <c r="U65">
        <v>0.74</v>
      </c>
      <c r="V65">
        <v>10.47</v>
      </c>
      <c r="W65">
        <v>0.94</v>
      </c>
      <c r="X65">
        <v>-0.39662447299999998</v>
      </c>
      <c r="Y65">
        <v>95.663375529999996</v>
      </c>
      <c r="AA65">
        <v>6.25</v>
      </c>
      <c r="AB65">
        <v>0.01</v>
      </c>
      <c r="AC65">
        <v>5.37</v>
      </c>
      <c r="AD65">
        <v>0.33</v>
      </c>
      <c r="AE65">
        <v>0.01</v>
      </c>
      <c r="AF65">
        <v>0.01</v>
      </c>
      <c r="AG65">
        <v>0.01</v>
      </c>
      <c r="AH65">
        <v>0</v>
      </c>
      <c r="AI65">
        <v>0</v>
      </c>
      <c r="AJ65">
        <v>0.02</v>
      </c>
      <c r="AK65">
        <v>0.13</v>
      </c>
      <c r="AL65">
        <v>0.19</v>
      </c>
      <c r="AM65">
        <v>1.8</v>
      </c>
      <c r="AN65">
        <v>0.4</v>
      </c>
      <c r="AP65">
        <v>4.12</v>
      </c>
      <c r="AS65">
        <v>0.362503556</v>
      </c>
      <c r="AT65">
        <v>0.44884211600000001</v>
      </c>
      <c r="AU65">
        <v>0.59580299800000003</v>
      </c>
      <c r="AV65">
        <v>0.73921465399999997</v>
      </c>
    </row>
    <row r="66" spans="1:48" x14ac:dyDescent="0.25">
      <c r="A66" s="47" t="s">
        <v>216</v>
      </c>
      <c r="B66" s="47" t="s">
        <v>239</v>
      </c>
      <c r="C66" s="47" t="s">
        <v>240</v>
      </c>
      <c r="D66" s="47">
        <v>3136</v>
      </c>
      <c r="E66" s="47" t="s">
        <v>241</v>
      </c>
      <c r="G66" s="47" t="s">
        <v>114</v>
      </c>
      <c r="H66" s="47" t="s">
        <v>242</v>
      </c>
      <c r="I66">
        <v>1</v>
      </c>
      <c r="J66">
        <v>46.67</v>
      </c>
      <c r="K66">
        <v>7.0000000000000007E-2</v>
      </c>
      <c r="L66">
        <v>35.590000000000003</v>
      </c>
      <c r="M66">
        <v>1.39</v>
      </c>
      <c r="N66">
        <v>0.06</v>
      </c>
      <c r="O66">
        <v>0.11</v>
      </c>
      <c r="P66">
        <v>0.06</v>
      </c>
      <c r="Q66">
        <v>0</v>
      </c>
      <c r="R66">
        <v>0</v>
      </c>
      <c r="S66">
        <v>0.3</v>
      </c>
      <c r="T66">
        <v>0.18</v>
      </c>
      <c r="U66">
        <v>0.38</v>
      </c>
      <c r="V66">
        <v>11.41</v>
      </c>
      <c r="W66">
        <v>0.51</v>
      </c>
      <c r="X66">
        <v>-0.215189873</v>
      </c>
      <c r="Y66">
        <v>96.514810130000001</v>
      </c>
      <c r="AA66">
        <v>6.19</v>
      </c>
      <c r="AB66">
        <v>0.01</v>
      </c>
      <c r="AC66">
        <v>5.56</v>
      </c>
      <c r="AD66">
        <v>0.15</v>
      </c>
      <c r="AE66">
        <v>0.01</v>
      </c>
      <c r="AF66">
        <v>0.02</v>
      </c>
      <c r="AG66">
        <v>0.01</v>
      </c>
      <c r="AH66">
        <v>0</v>
      </c>
      <c r="AI66">
        <v>0</v>
      </c>
      <c r="AJ66">
        <v>0.02</v>
      </c>
      <c r="AK66">
        <v>0.1</v>
      </c>
      <c r="AL66">
        <v>0.1</v>
      </c>
      <c r="AM66">
        <v>1.93</v>
      </c>
      <c r="AN66">
        <v>0.21</v>
      </c>
      <c r="AP66">
        <v>4.05</v>
      </c>
      <c r="AS66">
        <v>0.161132368</v>
      </c>
      <c r="AT66">
        <v>0.27555478</v>
      </c>
      <c r="AU66">
        <v>0.323254818</v>
      </c>
      <c r="AV66">
        <v>0.40106327000000003</v>
      </c>
    </row>
    <row r="67" spans="1:48" x14ac:dyDescent="0.25">
      <c r="A67" s="47" t="s">
        <v>216</v>
      </c>
      <c r="B67" s="47" t="s">
        <v>239</v>
      </c>
      <c r="C67" s="47" t="s">
        <v>240</v>
      </c>
      <c r="D67" s="47">
        <v>3136</v>
      </c>
      <c r="E67" s="47" t="s">
        <v>241</v>
      </c>
      <c r="G67" s="47" t="s">
        <v>114</v>
      </c>
      <c r="H67" s="47" t="s">
        <v>242</v>
      </c>
      <c r="I67">
        <v>1</v>
      </c>
      <c r="J67">
        <v>46.85</v>
      </c>
      <c r="K67">
        <v>7.0000000000000007E-2</v>
      </c>
      <c r="L67">
        <v>34.880000000000003</v>
      </c>
      <c r="M67">
        <v>1.54</v>
      </c>
      <c r="N67">
        <v>0</v>
      </c>
      <c r="O67">
        <v>0.3</v>
      </c>
      <c r="P67">
        <v>0.03</v>
      </c>
      <c r="Q67">
        <v>0.01</v>
      </c>
      <c r="R67">
        <v>0.03</v>
      </c>
      <c r="S67">
        <v>0.48</v>
      </c>
      <c r="T67">
        <v>0.26</v>
      </c>
      <c r="U67">
        <v>0.26</v>
      </c>
      <c r="V67">
        <v>11.09</v>
      </c>
      <c r="W67">
        <v>0.56999999999999995</v>
      </c>
      <c r="X67">
        <v>-0.24050632899999999</v>
      </c>
      <c r="Y67">
        <v>96.129493670000002</v>
      </c>
      <c r="AA67">
        <v>6.24</v>
      </c>
      <c r="AB67">
        <v>0.01</v>
      </c>
      <c r="AC67">
        <v>5.47</v>
      </c>
      <c r="AD67">
        <v>0.17</v>
      </c>
      <c r="AE67">
        <v>0</v>
      </c>
      <c r="AF67">
        <v>0.06</v>
      </c>
      <c r="AG67">
        <v>0</v>
      </c>
      <c r="AH67">
        <v>0</v>
      </c>
      <c r="AI67">
        <v>0</v>
      </c>
      <c r="AJ67">
        <v>0.03</v>
      </c>
      <c r="AK67">
        <v>0.14000000000000001</v>
      </c>
      <c r="AL67">
        <v>7.0000000000000007E-2</v>
      </c>
      <c r="AM67">
        <v>1.88</v>
      </c>
      <c r="AN67">
        <v>0.24</v>
      </c>
      <c r="AP67">
        <v>4.09</v>
      </c>
      <c r="AS67">
        <v>0.18673890000000001</v>
      </c>
      <c r="AT67">
        <v>0.54473079099999999</v>
      </c>
      <c r="AU67">
        <v>0.36128479699999999</v>
      </c>
      <c r="AV67">
        <v>0.44824718400000002</v>
      </c>
    </row>
    <row r="68" spans="1:48" x14ac:dyDescent="0.25">
      <c r="A68" s="47" t="s">
        <v>216</v>
      </c>
      <c r="B68" s="47" t="s">
        <v>239</v>
      </c>
      <c r="C68" s="47" t="s">
        <v>240</v>
      </c>
      <c r="D68" s="47">
        <v>3136</v>
      </c>
      <c r="E68" s="47" t="s">
        <v>241</v>
      </c>
      <c r="G68" s="47" t="s">
        <v>114</v>
      </c>
      <c r="H68" s="47" t="s">
        <v>242</v>
      </c>
      <c r="I68">
        <v>1</v>
      </c>
      <c r="J68">
        <v>46.5</v>
      </c>
      <c r="K68">
        <v>0.04</v>
      </c>
      <c r="L68">
        <v>34.590000000000003</v>
      </c>
      <c r="M68">
        <v>1.68</v>
      </c>
      <c r="N68">
        <v>0.02</v>
      </c>
      <c r="O68">
        <v>0.28999999999999998</v>
      </c>
      <c r="P68">
        <v>0.02</v>
      </c>
      <c r="Q68">
        <v>0</v>
      </c>
      <c r="R68">
        <v>0.03</v>
      </c>
      <c r="S68">
        <v>0.62</v>
      </c>
      <c r="T68">
        <v>0.16</v>
      </c>
      <c r="U68">
        <v>0.27</v>
      </c>
      <c r="V68">
        <v>11.12</v>
      </c>
      <c r="W68">
        <v>0.69</v>
      </c>
      <c r="X68">
        <v>-0.29113924099999999</v>
      </c>
      <c r="Y68">
        <v>95.738860759999994</v>
      </c>
      <c r="AA68">
        <v>6.24</v>
      </c>
      <c r="AB68">
        <v>0</v>
      </c>
      <c r="AC68">
        <v>5.47</v>
      </c>
      <c r="AD68">
        <v>0.19</v>
      </c>
      <c r="AE68">
        <v>0</v>
      </c>
      <c r="AF68">
        <v>0.06</v>
      </c>
      <c r="AG68">
        <v>0</v>
      </c>
      <c r="AH68">
        <v>0</v>
      </c>
      <c r="AI68">
        <v>0</v>
      </c>
      <c r="AJ68">
        <v>0.04</v>
      </c>
      <c r="AK68">
        <v>0.09</v>
      </c>
      <c r="AL68">
        <v>7.0000000000000007E-2</v>
      </c>
      <c r="AM68">
        <v>1.9</v>
      </c>
      <c r="AN68">
        <v>0.28999999999999998</v>
      </c>
      <c r="AP68">
        <v>4.05</v>
      </c>
      <c r="AS68">
        <v>0.240579507</v>
      </c>
      <c r="AT68">
        <v>0.78949626500000003</v>
      </c>
      <c r="AU68">
        <v>0.437344754</v>
      </c>
      <c r="AV68">
        <v>0.54261501199999995</v>
      </c>
    </row>
    <row r="69" spans="1:48" x14ac:dyDescent="0.25">
      <c r="A69" s="47" t="s">
        <v>216</v>
      </c>
      <c r="B69" s="47" t="s">
        <v>239</v>
      </c>
      <c r="C69" s="47" t="s">
        <v>240</v>
      </c>
      <c r="D69" s="47">
        <v>3136</v>
      </c>
      <c r="E69" s="47" t="s">
        <v>241</v>
      </c>
      <c r="G69" s="47" t="s">
        <v>114</v>
      </c>
      <c r="H69" s="47" t="s">
        <v>242</v>
      </c>
      <c r="I69">
        <v>1</v>
      </c>
      <c r="J69">
        <v>46.85</v>
      </c>
      <c r="K69">
        <v>0.06</v>
      </c>
      <c r="L69">
        <v>33.549999999999997</v>
      </c>
      <c r="M69">
        <v>2.94</v>
      </c>
      <c r="N69">
        <v>0.14000000000000001</v>
      </c>
      <c r="O69">
        <v>0.06</v>
      </c>
      <c r="P69">
        <v>0.19</v>
      </c>
      <c r="Q69">
        <v>0</v>
      </c>
      <c r="R69">
        <v>0.04</v>
      </c>
      <c r="S69">
        <v>0.59</v>
      </c>
      <c r="T69">
        <v>0.23</v>
      </c>
      <c r="U69">
        <v>0.56999999999999995</v>
      </c>
      <c r="V69">
        <v>10.62</v>
      </c>
      <c r="W69">
        <v>0.99</v>
      </c>
      <c r="X69">
        <v>-0.41772151899999999</v>
      </c>
      <c r="Y69">
        <v>96.412278479999998</v>
      </c>
      <c r="AA69">
        <v>6.29</v>
      </c>
      <c r="AB69">
        <v>0.01</v>
      </c>
      <c r="AC69">
        <v>5.31</v>
      </c>
      <c r="AD69">
        <v>0.33</v>
      </c>
      <c r="AE69">
        <v>0.02</v>
      </c>
      <c r="AF69">
        <v>0.01</v>
      </c>
      <c r="AG69">
        <v>0.02</v>
      </c>
      <c r="AH69">
        <v>0</v>
      </c>
      <c r="AI69">
        <v>0</v>
      </c>
      <c r="AJ69">
        <v>0.03</v>
      </c>
      <c r="AK69">
        <v>0.12</v>
      </c>
      <c r="AL69">
        <v>0.15</v>
      </c>
      <c r="AM69">
        <v>1.82</v>
      </c>
      <c r="AN69">
        <v>0.42</v>
      </c>
      <c r="AP69">
        <v>4.1100000000000003</v>
      </c>
      <c r="AS69">
        <v>0.38829071399999998</v>
      </c>
      <c r="AT69">
        <v>0.7347127</v>
      </c>
      <c r="AU69">
        <v>0.62749464700000002</v>
      </c>
      <c r="AV69">
        <v>0.778534583</v>
      </c>
    </row>
    <row r="70" spans="1:48" x14ac:dyDescent="0.25">
      <c r="A70" s="47" t="s">
        <v>216</v>
      </c>
      <c r="B70" s="47" t="s">
        <v>239</v>
      </c>
      <c r="C70" s="47" t="s">
        <v>240</v>
      </c>
      <c r="D70" s="47">
        <v>3136</v>
      </c>
      <c r="E70" s="47" t="s">
        <v>241</v>
      </c>
      <c r="G70" s="47" t="s">
        <v>114</v>
      </c>
      <c r="H70" s="47" t="s">
        <v>242</v>
      </c>
      <c r="I70">
        <v>1</v>
      </c>
      <c r="J70">
        <v>46.5</v>
      </c>
      <c r="K70">
        <v>0.04</v>
      </c>
      <c r="L70">
        <v>34.590000000000003</v>
      </c>
      <c r="M70">
        <v>1.68</v>
      </c>
      <c r="N70">
        <v>0.02</v>
      </c>
      <c r="O70">
        <v>0.28999999999999998</v>
      </c>
      <c r="P70">
        <v>0.02</v>
      </c>
      <c r="Q70">
        <v>0</v>
      </c>
      <c r="R70">
        <v>0.03</v>
      </c>
      <c r="S70">
        <v>0.62</v>
      </c>
      <c r="T70">
        <v>0.23</v>
      </c>
      <c r="U70">
        <v>0.27</v>
      </c>
      <c r="V70">
        <v>11.12</v>
      </c>
      <c r="W70">
        <v>0.69</v>
      </c>
      <c r="X70">
        <v>-0.29113924099999999</v>
      </c>
      <c r="Y70">
        <v>95.808860760000002</v>
      </c>
      <c r="AA70">
        <v>6.24</v>
      </c>
      <c r="AB70">
        <v>0</v>
      </c>
      <c r="AC70">
        <v>5.47</v>
      </c>
      <c r="AD70">
        <v>0.19</v>
      </c>
      <c r="AE70">
        <v>0</v>
      </c>
      <c r="AF70">
        <v>0.06</v>
      </c>
      <c r="AG70">
        <v>0</v>
      </c>
      <c r="AH70">
        <v>0</v>
      </c>
      <c r="AI70">
        <v>0</v>
      </c>
      <c r="AJ70">
        <v>0.04</v>
      </c>
      <c r="AK70">
        <v>0.12</v>
      </c>
      <c r="AL70">
        <v>7.0000000000000007E-2</v>
      </c>
      <c r="AM70">
        <v>1.9</v>
      </c>
      <c r="AN70">
        <v>0.28999999999999998</v>
      </c>
      <c r="AP70">
        <v>4.08</v>
      </c>
      <c r="AS70">
        <v>0.240579507</v>
      </c>
      <c r="AT70">
        <v>0.78949626500000003</v>
      </c>
      <c r="AU70">
        <v>0.437344754</v>
      </c>
      <c r="AV70">
        <v>0.54261501199999995</v>
      </c>
    </row>
    <row r="71" spans="1:48" x14ac:dyDescent="0.25">
      <c r="A71" s="47" t="s">
        <v>216</v>
      </c>
      <c r="B71" s="47" t="s">
        <v>239</v>
      </c>
      <c r="C71" s="47" t="s">
        <v>240</v>
      </c>
      <c r="D71" s="47">
        <v>3136</v>
      </c>
      <c r="E71" s="47" t="s">
        <v>241</v>
      </c>
      <c r="G71" s="47" t="s">
        <v>114</v>
      </c>
      <c r="H71" s="47" t="s">
        <v>242</v>
      </c>
      <c r="I71">
        <v>1</v>
      </c>
      <c r="J71">
        <v>46.79</v>
      </c>
      <c r="K71">
        <v>0.01</v>
      </c>
      <c r="L71">
        <v>33.159999999999997</v>
      </c>
      <c r="M71">
        <v>3.37</v>
      </c>
      <c r="N71">
        <v>0.14000000000000001</v>
      </c>
      <c r="O71">
        <v>0.02</v>
      </c>
      <c r="P71">
        <v>0.15</v>
      </c>
      <c r="Q71">
        <v>0.01</v>
      </c>
      <c r="R71">
        <v>0.02</v>
      </c>
      <c r="S71">
        <v>0.55000000000000004</v>
      </c>
      <c r="T71">
        <v>0.27</v>
      </c>
      <c r="U71">
        <v>0.54</v>
      </c>
      <c r="V71">
        <v>10.58</v>
      </c>
      <c r="W71">
        <v>1.1499999999999999</v>
      </c>
      <c r="X71">
        <v>-0.48523206800000002</v>
      </c>
      <c r="Y71">
        <v>96.274767929999996</v>
      </c>
      <c r="AA71">
        <v>6.31</v>
      </c>
      <c r="AB71">
        <v>0</v>
      </c>
      <c r="AC71">
        <v>5.27</v>
      </c>
      <c r="AD71">
        <v>0.38</v>
      </c>
      <c r="AE71">
        <v>0.02</v>
      </c>
      <c r="AF71">
        <v>0</v>
      </c>
      <c r="AG71">
        <v>0.01</v>
      </c>
      <c r="AH71">
        <v>0</v>
      </c>
      <c r="AI71">
        <v>0</v>
      </c>
      <c r="AJ71">
        <v>0.03</v>
      </c>
      <c r="AK71">
        <v>0.15</v>
      </c>
      <c r="AL71">
        <v>0.14000000000000001</v>
      </c>
      <c r="AM71">
        <v>1.82</v>
      </c>
      <c r="AN71">
        <v>0.49</v>
      </c>
      <c r="AP71">
        <v>4.1399999999999997</v>
      </c>
      <c r="AS71">
        <v>0.47362004299999999</v>
      </c>
      <c r="AT71">
        <v>0.66360252500000005</v>
      </c>
      <c r="AU71">
        <v>0.72890792299999996</v>
      </c>
      <c r="AV71">
        <v>0.90435835399999998</v>
      </c>
    </row>
    <row r="72" spans="1:48" x14ac:dyDescent="0.25">
      <c r="A72" s="47" t="s">
        <v>216</v>
      </c>
      <c r="B72" s="47" t="s">
        <v>239</v>
      </c>
      <c r="C72" s="47" t="s">
        <v>240</v>
      </c>
      <c r="D72" s="47">
        <v>3136</v>
      </c>
      <c r="E72" s="47" t="s">
        <v>241</v>
      </c>
      <c r="G72" s="47" t="s">
        <v>114</v>
      </c>
      <c r="H72" s="47" t="s">
        <v>242</v>
      </c>
      <c r="I72">
        <v>1</v>
      </c>
      <c r="J72">
        <v>46.61</v>
      </c>
      <c r="K72">
        <v>0.08</v>
      </c>
      <c r="L72">
        <v>34.32</v>
      </c>
      <c r="M72">
        <v>2.81</v>
      </c>
      <c r="N72">
        <v>7.0000000000000007E-2</v>
      </c>
      <c r="O72">
        <v>0.17</v>
      </c>
      <c r="P72">
        <v>0.05</v>
      </c>
      <c r="Q72">
        <v>0</v>
      </c>
      <c r="R72">
        <v>0</v>
      </c>
      <c r="S72">
        <v>0.16</v>
      </c>
      <c r="T72">
        <v>0.15</v>
      </c>
      <c r="U72">
        <v>0.87</v>
      </c>
      <c r="V72">
        <v>10.49</v>
      </c>
      <c r="W72">
        <v>0.97</v>
      </c>
      <c r="X72">
        <v>-0.4092827</v>
      </c>
      <c r="Y72">
        <v>96.340717299999994</v>
      </c>
      <c r="AA72">
        <v>6.23</v>
      </c>
      <c r="AB72">
        <v>0.01</v>
      </c>
      <c r="AC72">
        <v>5.41</v>
      </c>
      <c r="AD72">
        <v>0.31</v>
      </c>
      <c r="AE72">
        <v>0.01</v>
      </c>
      <c r="AF72">
        <v>0.03</v>
      </c>
      <c r="AG72">
        <v>0</v>
      </c>
      <c r="AH72">
        <v>0</v>
      </c>
      <c r="AI72">
        <v>0</v>
      </c>
      <c r="AJ72">
        <v>0.01</v>
      </c>
      <c r="AK72">
        <v>0.08</v>
      </c>
      <c r="AL72">
        <v>0.23</v>
      </c>
      <c r="AM72">
        <v>1.79</v>
      </c>
      <c r="AN72">
        <v>0.41</v>
      </c>
      <c r="AP72">
        <v>4.09</v>
      </c>
      <c r="AS72">
        <v>0.37792363800000001</v>
      </c>
      <c r="AT72">
        <v>0.11075315500000001</v>
      </c>
      <c r="AU72">
        <v>0.61481798700000001</v>
      </c>
      <c r="AV72">
        <v>0.76280661100000002</v>
      </c>
    </row>
    <row r="73" spans="1:48" x14ac:dyDescent="0.25">
      <c r="A73" s="47" t="s">
        <v>216</v>
      </c>
      <c r="B73" s="47" t="s">
        <v>239</v>
      </c>
      <c r="C73" s="47" t="s">
        <v>240</v>
      </c>
      <c r="D73" s="47">
        <v>3136</v>
      </c>
      <c r="E73" s="47" t="s">
        <v>241</v>
      </c>
      <c r="G73" s="47" t="s">
        <v>114</v>
      </c>
      <c r="H73" s="47" t="s">
        <v>242</v>
      </c>
      <c r="I73">
        <v>1</v>
      </c>
      <c r="J73">
        <v>46.93</v>
      </c>
      <c r="K73">
        <v>0.03</v>
      </c>
      <c r="L73">
        <v>34.049999999999997</v>
      </c>
      <c r="M73">
        <v>3.01</v>
      </c>
      <c r="N73">
        <v>0.1</v>
      </c>
      <c r="O73">
        <v>7.0000000000000007E-2</v>
      </c>
      <c r="P73">
        <v>0.12</v>
      </c>
      <c r="Q73">
        <v>0</v>
      </c>
      <c r="R73">
        <v>0.01</v>
      </c>
      <c r="S73">
        <v>0.28000000000000003</v>
      </c>
      <c r="T73">
        <v>0.32</v>
      </c>
      <c r="U73">
        <v>0.6</v>
      </c>
      <c r="V73">
        <v>10.69</v>
      </c>
      <c r="W73">
        <v>1.1200000000000001</v>
      </c>
      <c r="X73">
        <v>-0.47257384000000002</v>
      </c>
      <c r="Y73">
        <v>96.857426160000003</v>
      </c>
      <c r="AA73">
        <v>6.26</v>
      </c>
      <c r="AB73">
        <v>0</v>
      </c>
      <c r="AC73">
        <v>5.35</v>
      </c>
      <c r="AD73">
        <v>0.34</v>
      </c>
      <c r="AE73">
        <v>0.01</v>
      </c>
      <c r="AF73">
        <v>0.01</v>
      </c>
      <c r="AG73">
        <v>0.01</v>
      </c>
      <c r="AH73">
        <v>0</v>
      </c>
      <c r="AI73">
        <v>0</v>
      </c>
      <c r="AJ73">
        <v>0.02</v>
      </c>
      <c r="AK73">
        <v>0.17</v>
      </c>
      <c r="AL73">
        <v>0.16</v>
      </c>
      <c r="AM73">
        <v>1.82</v>
      </c>
      <c r="AN73">
        <v>0.47</v>
      </c>
      <c r="AP73">
        <v>4.1500000000000004</v>
      </c>
      <c r="AS73">
        <v>0.457306985</v>
      </c>
      <c r="AT73">
        <v>0.24932238700000001</v>
      </c>
      <c r="AU73">
        <v>0.70989293399999998</v>
      </c>
      <c r="AV73">
        <v>0.88076639599999995</v>
      </c>
    </row>
    <row r="74" spans="1:48" x14ac:dyDescent="0.25">
      <c r="A74" s="47" t="s">
        <v>216</v>
      </c>
      <c r="B74" s="47" t="s">
        <v>239</v>
      </c>
      <c r="C74" s="47" t="s">
        <v>240</v>
      </c>
      <c r="D74" s="47">
        <v>3136</v>
      </c>
      <c r="E74" s="47" t="s">
        <v>241</v>
      </c>
      <c r="G74" s="47" t="s">
        <v>114</v>
      </c>
      <c r="H74" s="47" t="s">
        <v>242</v>
      </c>
      <c r="I74">
        <v>1</v>
      </c>
      <c r="J74">
        <v>46.72</v>
      </c>
      <c r="K74">
        <v>0.21</v>
      </c>
      <c r="L74">
        <v>35.03</v>
      </c>
      <c r="M74">
        <v>1.18</v>
      </c>
      <c r="N74">
        <v>0.02</v>
      </c>
      <c r="O74">
        <v>0.43</v>
      </c>
      <c r="P74">
        <v>0.09</v>
      </c>
      <c r="Q74">
        <v>0.02</v>
      </c>
      <c r="R74">
        <v>0.03</v>
      </c>
      <c r="S74">
        <v>0.14000000000000001</v>
      </c>
      <c r="T74">
        <v>0.12</v>
      </c>
      <c r="U74">
        <v>0.33</v>
      </c>
      <c r="V74">
        <v>10.83</v>
      </c>
      <c r="W74">
        <v>0.68</v>
      </c>
      <c r="X74">
        <v>-0.28691983100000001</v>
      </c>
      <c r="Y74">
        <v>95.543080169999996</v>
      </c>
      <c r="AA74">
        <v>6.23</v>
      </c>
      <c r="AB74">
        <v>0.02</v>
      </c>
      <c r="AC74">
        <v>5.51</v>
      </c>
      <c r="AD74">
        <v>0.13</v>
      </c>
      <c r="AE74">
        <v>0</v>
      </c>
      <c r="AF74">
        <v>0.09</v>
      </c>
      <c r="AG74">
        <v>0.01</v>
      </c>
      <c r="AH74">
        <v>0</v>
      </c>
      <c r="AI74">
        <v>0</v>
      </c>
      <c r="AJ74">
        <v>0.01</v>
      </c>
      <c r="AK74">
        <v>0.06</v>
      </c>
      <c r="AL74">
        <v>0.09</v>
      </c>
      <c r="AM74">
        <v>1.84</v>
      </c>
      <c r="AN74">
        <v>0.28999999999999998</v>
      </c>
      <c r="AP74">
        <v>4.0599999999999996</v>
      </c>
      <c r="AS74">
        <v>0.23596715400000001</v>
      </c>
      <c r="AT74">
        <v>9.1257334999999995E-2</v>
      </c>
      <c r="AU74">
        <v>0.431006424</v>
      </c>
      <c r="AV74">
        <v>0.53475102600000002</v>
      </c>
    </row>
    <row r="75" spans="1:48" x14ac:dyDescent="0.25">
      <c r="A75" s="47" t="s">
        <v>216</v>
      </c>
      <c r="B75" s="47" t="s">
        <v>239</v>
      </c>
      <c r="C75" s="47" t="s">
        <v>240</v>
      </c>
      <c r="D75" s="47">
        <v>3136</v>
      </c>
      <c r="E75" s="47" t="s">
        <v>241</v>
      </c>
      <c r="G75" s="47" t="s">
        <v>114</v>
      </c>
      <c r="H75" s="47" t="s">
        <v>242</v>
      </c>
      <c r="I75">
        <v>1</v>
      </c>
      <c r="J75">
        <v>46.93</v>
      </c>
      <c r="K75">
        <v>0.03</v>
      </c>
      <c r="L75">
        <v>34.049999999999997</v>
      </c>
      <c r="M75">
        <v>3.01</v>
      </c>
      <c r="N75">
        <v>0.1</v>
      </c>
      <c r="O75">
        <v>7.0000000000000007E-2</v>
      </c>
      <c r="P75">
        <v>0.12</v>
      </c>
      <c r="Q75">
        <v>0</v>
      </c>
      <c r="R75">
        <v>0.01</v>
      </c>
      <c r="S75">
        <v>0.28000000000000003</v>
      </c>
      <c r="T75">
        <v>0.27</v>
      </c>
      <c r="U75">
        <v>0.6</v>
      </c>
      <c r="V75">
        <v>10.69</v>
      </c>
      <c r="W75">
        <v>1.1200000000000001</v>
      </c>
      <c r="X75">
        <v>-0.47257384000000002</v>
      </c>
      <c r="Y75">
        <v>96.807426160000006</v>
      </c>
      <c r="AA75">
        <v>6.26</v>
      </c>
      <c r="AB75">
        <v>0</v>
      </c>
      <c r="AC75">
        <v>5.35</v>
      </c>
      <c r="AD75">
        <v>0.34</v>
      </c>
      <c r="AE75">
        <v>0.01</v>
      </c>
      <c r="AF75">
        <v>0.01</v>
      </c>
      <c r="AG75">
        <v>0.01</v>
      </c>
      <c r="AH75">
        <v>0</v>
      </c>
      <c r="AI75">
        <v>0</v>
      </c>
      <c r="AJ75">
        <v>0.02</v>
      </c>
      <c r="AK75">
        <v>0.14000000000000001</v>
      </c>
      <c r="AL75">
        <v>0.16</v>
      </c>
      <c r="AM75">
        <v>1.82</v>
      </c>
      <c r="AN75">
        <v>0.47</v>
      </c>
      <c r="AP75">
        <v>4.1399999999999997</v>
      </c>
      <c r="AS75">
        <v>0.457306985</v>
      </c>
      <c r="AT75">
        <v>0.24932238700000001</v>
      </c>
      <c r="AU75">
        <v>0.70989293399999998</v>
      </c>
      <c r="AV75">
        <v>0.88076639599999995</v>
      </c>
    </row>
    <row r="76" spans="1:48" x14ac:dyDescent="0.25">
      <c r="A76" s="47" t="s">
        <v>216</v>
      </c>
      <c r="B76" s="47" t="s">
        <v>239</v>
      </c>
      <c r="C76" s="47" t="s">
        <v>240</v>
      </c>
      <c r="D76" s="47">
        <v>3136</v>
      </c>
      <c r="E76" s="47" t="s">
        <v>241</v>
      </c>
      <c r="G76" s="47" t="s">
        <v>114</v>
      </c>
      <c r="H76" s="47" t="s">
        <v>242</v>
      </c>
      <c r="I76">
        <v>1</v>
      </c>
      <c r="J76">
        <v>46.48</v>
      </c>
      <c r="K76">
        <v>0.09</v>
      </c>
      <c r="L76">
        <v>32.28</v>
      </c>
      <c r="M76">
        <v>3.39</v>
      </c>
      <c r="N76">
        <v>0.11</v>
      </c>
      <c r="O76">
        <v>0.18</v>
      </c>
      <c r="P76">
        <v>0.15</v>
      </c>
      <c r="Q76">
        <v>0</v>
      </c>
      <c r="R76">
        <v>0.04</v>
      </c>
      <c r="S76">
        <v>0.4</v>
      </c>
      <c r="T76">
        <v>0.28999999999999998</v>
      </c>
      <c r="U76">
        <v>0.69</v>
      </c>
      <c r="V76">
        <v>10.42</v>
      </c>
      <c r="W76">
        <v>1.26</v>
      </c>
      <c r="X76">
        <v>-0.53164557000000001</v>
      </c>
      <c r="Y76">
        <v>95.248354430000006</v>
      </c>
      <c r="AA76">
        <v>6.33</v>
      </c>
      <c r="AB76">
        <v>0.01</v>
      </c>
      <c r="AC76">
        <v>5.18</v>
      </c>
      <c r="AD76">
        <v>0.39</v>
      </c>
      <c r="AE76">
        <v>0.01</v>
      </c>
      <c r="AF76">
        <v>0.04</v>
      </c>
      <c r="AG76">
        <v>0.02</v>
      </c>
      <c r="AH76">
        <v>0</v>
      </c>
      <c r="AI76">
        <v>0</v>
      </c>
      <c r="AJ76">
        <v>0.02</v>
      </c>
      <c r="AK76">
        <v>0.16</v>
      </c>
      <c r="AL76">
        <v>0.18</v>
      </c>
      <c r="AM76">
        <v>1.81</v>
      </c>
      <c r="AN76">
        <v>0.54</v>
      </c>
      <c r="AP76">
        <v>4.13</v>
      </c>
      <c r="AS76">
        <v>0.53460877100000004</v>
      </c>
      <c r="AT76">
        <v>0.41818564200000002</v>
      </c>
      <c r="AU76">
        <v>0.79862955000000002</v>
      </c>
      <c r="AV76">
        <v>0.99086219600000003</v>
      </c>
    </row>
    <row r="77" spans="1:48" x14ac:dyDescent="0.25">
      <c r="A77" s="47" t="s">
        <v>216</v>
      </c>
      <c r="B77" s="47" t="s">
        <v>239</v>
      </c>
      <c r="C77" s="47" t="s">
        <v>240</v>
      </c>
      <c r="D77" s="47">
        <v>3136</v>
      </c>
      <c r="E77" s="47" t="s">
        <v>241</v>
      </c>
      <c r="G77" s="47" t="s">
        <v>114</v>
      </c>
      <c r="H77" s="47" t="s">
        <v>242</v>
      </c>
      <c r="I77">
        <v>1</v>
      </c>
      <c r="J77">
        <v>46.76</v>
      </c>
      <c r="K77">
        <v>0.04</v>
      </c>
      <c r="L77">
        <v>34.39</v>
      </c>
      <c r="M77">
        <v>2.4300000000000002</v>
      </c>
      <c r="N77">
        <v>0.08</v>
      </c>
      <c r="O77">
        <v>0.02</v>
      </c>
      <c r="P77">
        <v>0.09</v>
      </c>
      <c r="Q77">
        <v>0</v>
      </c>
      <c r="R77">
        <v>0</v>
      </c>
      <c r="S77">
        <v>0.37</v>
      </c>
      <c r="T77">
        <v>0.2</v>
      </c>
      <c r="U77">
        <v>0.8</v>
      </c>
      <c r="V77">
        <v>10.64</v>
      </c>
      <c r="W77">
        <v>0.84</v>
      </c>
      <c r="X77">
        <v>-0.35443037999999999</v>
      </c>
      <c r="Y77">
        <v>96.30556962</v>
      </c>
      <c r="AA77">
        <v>6.25</v>
      </c>
      <c r="AB77">
        <v>0</v>
      </c>
      <c r="AC77">
        <v>5.42</v>
      </c>
      <c r="AD77">
        <v>0.27</v>
      </c>
      <c r="AE77">
        <v>0.01</v>
      </c>
      <c r="AF77">
        <v>0</v>
      </c>
      <c r="AG77">
        <v>0.01</v>
      </c>
      <c r="AH77">
        <v>0</v>
      </c>
      <c r="AI77">
        <v>0</v>
      </c>
      <c r="AJ77">
        <v>0.02</v>
      </c>
      <c r="AK77">
        <v>0.11</v>
      </c>
      <c r="AL77">
        <v>0.21</v>
      </c>
      <c r="AM77">
        <v>1.81</v>
      </c>
      <c r="AN77">
        <v>0.35</v>
      </c>
      <c r="AP77">
        <v>4.07</v>
      </c>
      <c r="AS77">
        <v>0.31227633199999999</v>
      </c>
      <c r="AT77">
        <v>0.37348626000000001</v>
      </c>
      <c r="AU77">
        <v>0.53241970000000005</v>
      </c>
      <c r="AV77">
        <v>0.66057479699999999</v>
      </c>
    </row>
    <row r="78" spans="1:48" x14ac:dyDescent="0.25">
      <c r="A78" s="47" t="s">
        <v>216</v>
      </c>
      <c r="B78" s="47" t="s">
        <v>239</v>
      </c>
      <c r="C78" s="47" t="s">
        <v>240</v>
      </c>
      <c r="D78" s="47">
        <v>3136</v>
      </c>
      <c r="E78" s="47" t="s">
        <v>241</v>
      </c>
      <c r="G78" s="47" t="s">
        <v>114</v>
      </c>
      <c r="H78" s="47" t="s">
        <v>242</v>
      </c>
      <c r="I78">
        <v>1</v>
      </c>
      <c r="J78">
        <v>46.18</v>
      </c>
      <c r="K78">
        <v>7.0000000000000007E-2</v>
      </c>
      <c r="L78">
        <v>32.97</v>
      </c>
      <c r="M78">
        <v>2.98</v>
      </c>
      <c r="N78">
        <v>0.11</v>
      </c>
      <c r="O78">
        <v>0.03</v>
      </c>
      <c r="P78">
        <v>0.16</v>
      </c>
      <c r="Q78">
        <v>0</v>
      </c>
      <c r="R78">
        <v>0</v>
      </c>
      <c r="S78">
        <v>0.36</v>
      </c>
      <c r="T78">
        <v>0.22</v>
      </c>
      <c r="U78">
        <v>0.62</v>
      </c>
      <c r="V78">
        <v>10.67</v>
      </c>
      <c r="W78">
        <v>1.04</v>
      </c>
      <c r="X78">
        <v>-0.43881856499999999</v>
      </c>
      <c r="Y78">
        <v>94.971181430000001</v>
      </c>
      <c r="AA78">
        <v>6.29</v>
      </c>
      <c r="AB78">
        <v>0.01</v>
      </c>
      <c r="AC78">
        <v>5.3</v>
      </c>
      <c r="AD78">
        <v>0.34</v>
      </c>
      <c r="AE78">
        <v>0.01</v>
      </c>
      <c r="AF78">
        <v>0.01</v>
      </c>
      <c r="AG78">
        <v>0.02</v>
      </c>
      <c r="AH78">
        <v>0</v>
      </c>
      <c r="AI78">
        <v>0</v>
      </c>
      <c r="AJ78">
        <v>0.02</v>
      </c>
      <c r="AK78">
        <v>0.12</v>
      </c>
      <c r="AL78">
        <v>0.16</v>
      </c>
      <c r="AM78">
        <v>1.85</v>
      </c>
      <c r="AN78">
        <v>0.45</v>
      </c>
      <c r="AP78">
        <v>4.09</v>
      </c>
      <c r="AS78">
        <v>0.41450611799999998</v>
      </c>
      <c r="AT78">
        <v>0.35893908899999999</v>
      </c>
      <c r="AU78">
        <v>0.659186296</v>
      </c>
      <c r="AV78">
        <v>0.81785451099999995</v>
      </c>
    </row>
    <row r="79" spans="1:48" x14ac:dyDescent="0.25">
      <c r="A79" s="47" t="s">
        <v>216</v>
      </c>
      <c r="B79" s="47" t="s">
        <v>239</v>
      </c>
      <c r="C79" s="47" t="s">
        <v>240</v>
      </c>
      <c r="D79" s="47">
        <v>3136</v>
      </c>
      <c r="E79" s="47" t="s">
        <v>241</v>
      </c>
      <c r="G79" s="47" t="s">
        <v>114</v>
      </c>
      <c r="H79" s="47" t="s">
        <v>242</v>
      </c>
      <c r="I79">
        <v>1</v>
      </c>
      <c r="J79">
        <v>46.66</v>
      </c>
      <c r="K79">
        <v>0.01</v>
      </c>
      <c r="L79">
        <v>34.25</v>
      </c>
      <c r="M79">
        <v>2.44</v>
      </c>
      <c r="N79">
        <v>0.1</v>
      </c>
      <c r="O79">
        <v>0.04</v>
      </c>
      <c r="P79">
        <v>0.12</v>
      </c>
      <c r="Q79">
        <v>0.01</v>
      </c>
      <c r="R79">
        <v>0.01</v>
      </c>
      <c r="S79">
        <v>0.48</v>
      </c>
      <c r="T79">
        <v>0.24</v>
      </c>
      <c r="U79">
        <v>0.66</v>
      </c>
      <c r="V79">
        <v>10.8</v>
      </c>
      <c r="W79">
        <v>0.88</v>
      </c>
      <c r="X79">
        <v>-0.37130801699999999</v>
      </c>
      <c r="Y79">
        <v>96.328691980000002</v>
      </c>
      <c r="AA79">
        <v>6.25</v>
      </c>
      <c r="AB79">
        <v>0</v>
      </c>
      <c r="AC79">
        <v>5.41</v>
      </c>
      <c r="AD79">
        <v>0.27</v>
      </c>
      <c r="AE79">
        <v>0.01</v>
      </c>
      <c r="AF79">
        <v>0.01</v>
      </c>
      <c r="AG79">
        <v>0.01</v>
      </c>
      <c r="AH79">
        <v>0</v>
      </c>
      <c r="AI79">
        <v>0</v>
      </c>
      <c r="AJ79">
        <v>0.03</v>
      </c>
      <c r="AK79">
        <v>0.13</v>
      </c>
      <c r="AL79">
        <v>0.17</v>
      </c>
      <c r="AM79">
        <v>1.84</v>
      </c>
      <c r="AN79">
        <v>0.37</v>
      </c>
      <c r="AP79">
        <v>4.09</v>
      </c>
      <c r="AS79">
        <v>0.33214579599999999</v>
      </c>
      <c r="AT79">
        <v>0.54473079099999999</v>
      </c>
      <c r="AU79">
        <v>0.55777301899999998</v>
      </c>
      <c r="AV79">
        <v>0.69203073999999998</v>
      </c>
    </row>
    <row r="80" spans="1:48" x14ac:dyDescent="0.25">
      <c r="A80" s="47" t="s">
        <v>216</v>
      </c>
      <c r="B80" s="47" t="s">
        <v>239</v>
      </c>
      <c r="C80" s="47" t="s">
        <v>240</v>
      </c>
      <c r="D80" s="47">
        <v>3136</v>
      </c>
      <c r="E80" s="47" t="s">
        <v>241</v>
      </c>
      <c r="G80" s="47" t="s">
        <v>114</v>
      </c>
      <c r="H80" s="47" t="s">
        <v>242</v>
      </c>
      <c r="I80">
        <v>1</v>
      </c>
      <c r="J80">
        <v>45.49</v>
      </c>
      <c r="K80">
        <v>0.08</v>
      </c>
      <c r="L80">
        <v>35.17</v>
      </c>
      <c r="M80">
        <v>2.68</v>
      </c>
      <c r="N80">
        <v>0.11</v>
      </c>
      <c r="O80">
        <v>0.03</v>
      </c>
      <c r="P80">
        <v>0.13</v>
      </c>
      <c r="Q80">
        <v>0</v>
      </c>
      <c r="R80">
        <v>0.01</v>
      </c>
      <c r="S80">
        <v>0.46</v>
      </c>
      <c r="T80">
        <v>0.3</v>
      </c>
      <c r="U80">
        <v>0.72</v>
      </c>
      <c r="V80">
        <v>9.92</v>
      </c>
      <c r="W80">
        <v>0.98</v>
      </c>
      <c r="X80">
        <v>-0.41350210999999998</v>
      </c>
      <c r="Y80">
        <v>95.666497890000002</v>
      </c>
      <c r="AA80">
        <v>6.12</v>
      </c>
      <c r="AB80">
        <v>0.01</v>
      </c>
      <c r="AC80">
        <v>5.58</v>
      </c>
      <c r="AD80">
        <v>0.3</v>
      </c>
      <c r="AE80">
        <v>0.01</v>
      </c>
      <c r="AF80">
        <v>0.01</v>
      </c>
      <c r="AG80">
        <v>0.01</v>
      </c>
      <c r="AH80">
        <v>0</v>
      </c>
      <c r="AI80">
        <v>0</v>
      </c>
      <c r="AJ80">
        <v>0.03</v>
      </c>
      <c r="AK80">
        <v>0.16</v>
      </c>
      <c r="AL80">
        <v>0.19</v>
      </c>
      <c r="AM80">
        <v>1.7</v>
      </c>
      <c r="AN80">
        <v>0.42</v>
      </c>
      <c r="AP80">
        <v>4.2</v>
      </c>
      <c r="AS80">
        <v>0.38309855399999998</v>
      </c>
      <c r="AT80">
        <v>0.51213090699999997</v>
      </c>
      <c r="AU80">
        <v>0.62115631699999996</v>
      </c>
      <c r="AV80">
        <v>0.77067059699999996</v>
      </c>
    </row>
    <row r="81" spans="1:48" x14ac:dyDescent="0.25">
      <c r="A81" s="47" t="s">
        <v>216</v>
      </c>
      <c r="B81" s="47" t="s">
        <v>239</v>
      </c>
      <c r="C81" s="47" t="s">
        <v>240</v>
      </c>
      <c r="D81" s="47">
        <v>3136</v>
      </c>
      <c r="E81" s="47" t="s">
        <v>241</v>
      </c>
      <c r="G81" s="47" t="s">
        <v>114</v>
      </c>
      <c r="H81" s="47" t="s">
        <v>242</v>
      </c>
      <c r="I81">
        <v>1</v>
      </c>
      <c r="J81">
        <v>45.83</v>
      </c>
      <c r="K81">
        <v>0.06</v>
      </c>
      <c r="L81">
        <v>34.57</v>
      </c>
      <c r="M81">
        <v>3.38</v>
      </c>
      <c r="N81">
        <v>0.08</v>
      </c>
      <c r="O81">
        <v>0.09</v>
      </c>
      <c r="P81">
        <v>0.06</v>
      </c>
      <c r="Q81">
        <v>0</v>
      </c>
      <c r="R81">
        <v>0</v>
      </c>
      <c r="S81">
        <v>0.31</v>
      </c>
      <c r="T81">
        <v>0.34</v>
      </c>
      <c r="U81">
        <v>0.74</v>
      </c>
      <c r="V81">
        <v>10.09</v>
      </c>
      <c r="W81">
        <v>1.06</v>
      </c>
      <c r="X81">
        <v>-0.44725738399999998</v>
      </c>
      <c r="Y81">
        <v>96.162742620000003</v>
      </c>
      <c r="AA81">
        <v>6.15</v>
      </c>
      <c r="AB81">
        <v>0.01</v>
      </c>
      <c r="AC81">
        <v>5.47</v>
      </c>
      <c r="AD81">
        <v>0.38</v>
      </c>
      <c r="AE81">
        <v>0.01</v>
      </c>
      <c r="AF81">
        <v>0.02</v>
      </c>
      <c r="AG81">
        <v>0.01</v>
      </c>
      <c r="AH81">
        <v>0</v>
      </c>
      <c r="AI81">
        <v>0</v>
      </c>
      <c r="AJ81">
        <v>0.02</v>
      </c>
      <c r="AK81">
        <v>0.18</v>
      </c>
      <c r="AL81">
        <v>0.19</v>
      </c>
      <c r="AM81">
        <v>1.73</v>
      </c>
      <c r="AN81">
        <v>0.45</v>
      </c>
      <c r="AP81">
        <v>4.2300000000000004</v>
      </c>
      <c r="AS81">
        <v>0.42510901400000001</v>
      </c>
      <c r="AT81">
        <v>0.28897254700000002</v>
      </c>
      <c r="AU81">
        <v>0.67186295500000004</v>
      </c>
      <c r="AV81">
        <v>0.83358248199999996</v>
      </c>
    </row>
    <row r="82" spans="1:48" x14ac:dyDescent="0.25">
      <c r="A82" s="47" t="s">
        <v>216</v>
      </c>
      <c r="B82" s="47" t="s">
        <v>239</v>
      </c>
      <c r="C82" s="47" t="s">
        <v>240</v>
      </c>
      <c r="D82" s="47">
        <v>3136</v>
      </c>
      <c r="E82" s="47" t="s">
        <v>241</v>
      </c>
      <c r="G82" s="47" t="s">
        <v>114</v>
      </c>
      <c r="H82" s="47" t="s">
        <v>242</v>
      </c>
      <c r="I82">
        <v>1</v>
      </c>
      <c r="J82">
        <v>46.21</v>
      </c>
      <c r="K82">
        <v>0.02</v>
      </c>
      <c r="L82">
        <v>34.29</v>
      </c>
      <c r="M82">
        <v>2.75</v>
      </c>
      <c r="N82">
        <v>0.11</v>
      </c>
      <c r="O82">
        <v>7.0000000000000007E-2</v>
      </c>
      <c r="P82">
        <v>7.0000000000000007E-2</v>
      </c>
      <c r="Q82">
        <v>0.01</v>
      </c>
      <c r="R82">
        <v>0</v>
      </c>
      <c r="S82">
        <v>0.61</v>
      </c>
      <c r="T82">
        <v>0.22</v>
      </c>
      <c r="U82">
        <v>0.5</v>
      </c>
      <c r="V82">
        <v>10.220000000000001</v>
      </c>
      <c r="W82">
        <v>1.24</v>
      </c>
      <c r="X82">
        <v>-0.52320675100000003</v>
      </c>
      <c r="Y82">
        <v>95.796793249999993</v>
      </c>
      <c r="AA82">
        <v>6.23</v>
      </c>
      <c r="AB82">
        <v>0</v>
      </c>
      <c r="AC82">
        <v>5.45</v>
      </c>
      <c r="AD82">
        <v>0.31</v>
      </c>
      <c r="AE82">
        <v>0.01</v>
      </c>
      <c r="AF82">
        <v>0.01</v>
      </c>
      <c r="AG82">
        <v>0.01</v>
      </c>
      <c r="AH82">
        <v>0</v>
      </c>
      <c r="AI82">
        <v>0</v>
      </c>
      <c r="AJ82">
        <v>0.04</v>
      </c>
      <c r="AK82">
        <v>0.12</v>
      </c>
      <c r="AL82">
        <v>0.13</v>
      </c>
      <c r="AM82">
        <v>1.76</v>
      </c>
      <c r="AN82">
        <v>0.53</v>
      </c>
      <c r="AP82">
        <v>4.1399999999999997</v>
      </c>
      <c r="AS82">
        <v>0.52338574699999996</v>
      </c>
      <c r="AT82">
        <v>0.77109944500000005</v>
      </c>
      <c r="AU82">
        <v>0.78595289099999999</v>
      </c>
      <c r="AV82">
        <v>0.97513422500000002</v>
      </c>
    </row>
    <row r="83" spans="1:48" x14ac:dyDescent="0.25">
      <c r="A83" s="47" t="s">
        <v>216</v>
      </c>
      <c r="B83" s="47" t="s">
        <v>239</v>
      </c>
      <c r="C83" s="47" t="s">
        <v>240</v>
      </c>
      <c r="D83" s="47">
        <v>3136</v>
      </c>
      <c r="E83" s="47" t="s">
        <v>241</v>
      </c>
      <c r="G83" s="47" t="s">
        <v>114</v>
      </c>
      <c r="H83" s="47" t="s">
        <v>210</v>
      </c>
      <c r="I83">
        <v>1</v>
      </c>
      <c r="J83">
        <v>45.8</v>
      </c>
      <c r="K83">
        <v>0.02</v>
      </c>
      <c r="L83">
        <v>36.869999999999997</v>
      </c>
      <c r="M83">
        <v>0.83</v>
      </c>
      <c r="N83">
        <v>0.14000000000000001</v>
      </c>
      <c r="O83">
        <v>0.01</v>
      </c>
      <c r="P83">
        <v>0.14000000000000001</v>
      </c>
      <c r="Q83">
        <v>0</v>
      </c>
      <c r="R83">
        <v>0</v>
      </c>
      <c r="S83">
        <v>0.2</v>
      </c>
      <c r="T83">
        <v>0.21</v>
      </c>
      <c r="U83">
        <v>0.68</v>
      </c>
      <c r="V83">
        <v>10.29</v>
      </c>
      <c r="W83">
        <v>0.5</v>
      </c>
      <c r="X83">
        <v>-0.210970464</v>
      </c>
      <c r="Y83">
        <v>95.479029539999999</v>
      </c>
      <c r="AA83">
        <v>6.09</v>
      </c>
      <c r="AB83">
        <v>0</v>
      </c>
      <c r="AC83">
        <v>5.78</v>
      </c>
      <c r="AD83">
        <v>0.09</v>
      </c>
      <c r="AE83">
        <v>0.02</v>
      </c>
      <c r="AF83">
        <v>0</v>
      </c>
      <c r="AG83">
        <v>0.01</v>
      </c>
      <c r="AH83">
        <v>0</v>
      </c>
      <c r="AI83">
        <v>0</v>
      </c>
      <c r="AJ83">
        <v>0.01</v>
      </c>
      <c r="AK83">
        <v>0.11</v>
      </c>
      <c r="AL83">
        <v>0.18</v>
      </c>
      <c r="AM83">
        <v>1.75</v>
      </c>
      <c r="AN83">
        <v>0.21</v>
      </c>
      <c r="AP83">
        <v>4.1100000000000003</v>
      </c>
      <c r="AS83">
        <v>0.15695637600000001</v>
      </c>
      <c r="AT83">
        <v>0.153064904</v>
      </c>
      <c r="AU83">
        <v>0.316916488</v>
      </c>
      <c r="AV83">
        <v>0.39319928399999998</v>
      </c>
    </row>
    <row r="84" spans="1:48" x14ac:dyDescent="0.25">
      <c r="A84" s="47" t="s">
        <v>216</v>
      </c>
      <c r="B84" s="47" t="s">
        <v>239</v>
      </c>
      <c r="C84" s="47" t="s">
        <v>240</v>
      </c>
      <c r="D84" s="47">
        <v>3136</v>
      </c>
      <c r="E84" s="47" t="s">
        <v>241</v>
      </c>
      <c r="G84" s="47" t="s">
        <v>114</v>
      </c>
      <c r="H84" s="47" t="s">
        <v>210</v>
      </c>
      <c r="I84">
        <v>1</v>
      </c>
      <c r="J84">
        <v>45.75</v>
      </c>
      <c r="K84">
        <v>0.06</v>
      </c>
      <c r="L84">
        <v>35.799999999999997</v>
      </c>
      <c r="M84">
        <v>1.33</v>
      </c>
      <c r="N84">
        <v>0.03</v>
      </c>
      <c r="O84">
        <v>0.28000000000000003</v>
      </c>
      <c r="P84">
        <v>0.06</v>
      </c>
      <c r="Q84">
        <v>0.01</v>
      </c>
      <c r="R84">
        <v>0.02</v>
      </c>
      <c r="S84">
        <v>0.41</v>
      </c>
      <c r="T84">
        <v>0.19</v>
      </c>
      <c r="U84">
        <v>0.26</v>
      </c>
      <c r="V84">
        <v>10.6</v>
      </c>
      <c r="W84">
        <v>0.62</v>
      </c>
      <c r="X84">
        <v>-0.261603376</v>
      </c>
      <c r="Y84">
        <v>95.158396620000005</v>
      </c>
      <c r="AA84">
        <v>6.14</v>
      </c>
      <c r="AB84">
        <v>0.01</v>
      </c>
      <c r="AC84">
        <v>5.66</v>
      </c>
      <c r="AD84">
        <v>0.15</v>
      </c>
      <c r="AE84">
        <v>0</v>
      </c>
      <c r="AF84">
        <v>0.06</v>
      </c>
      <c r="AG84">
        <v>0.01</v>
      </c>
      <c r="AH84">
        <v>0</v>
      </c>
      <c r="AI84">
        <v>0</v>
      </c>
      <c r="AJ84">
        <v>0.02</v>
      </c>
      <c r="AK84">
        <v>0.1</v>
      </c>
      <c r="AL84">
        <v>7.0000000000000007E-2</v>
      </c>
      <c r="AM84">
        <v>1.81</v>
      </c>
      <c r="AN84">
        <v>0.26</v>
      </c>
      <c r="AP84">
        <v>4.12</v>
      </c>
      <c r="AS84">
        <v>0.20876424399999999</v>
      </c>
      <c r="AT84">
        <v>0.43342975500000003</v>
      </c>
      <c r="AU84">
        <v>0.39297644500000001</v>
      </c>
      <c r="AV84">
        <v>0.48756711200000002</v>
      </c>
    </row>
    <row r="85" spans="1:48" x14ac:dyDescent="0.25">
      <c r="A85" s="47" t="s">
        <v>216</v>
      </c>
      <c r="B85" s="47" t="s">
        <v>239</v>
      </c>
      <c r="C85" s="47" t="s">
        <v>240</v>
      </c>
      <c r="D85" s="47">
        <v>3136</v>
      </c>
      <c r="E85" s="47" t="s">
        <v>241</v>
      </c>
      <c r="G85" s="47" t="s">
        <v>114</v>
      </c>
      <c r="H85" s="47" t="s">
        <v>210</v>
      </c>
      <c r="I85">
        <v>1</v>
      </c>
      <c r="J85">
        <v>45.48</v>
      </c>
      <c r="K85">
        <v>0.06</v>
      </c>
      <c r="L85">
        <v>37.1</v>
      </c>
      <c r="M85">
        <v>0.98</v>
      </c>
      <c r="N85">
        <v>0.08</v>
      </c>
      <c r="O85">
        <v>0.08</v>
      </c>
      <c r="P85">
        <v>0.09</v>
      </c>
      <c r="Q85">
        <v>0</v>
      </c>
      <c r="R85">
        <v>0.02</v>
      </c>
      <c r="S85">
        <v>0.2</v>
      </c>
      <c r="T85">
        <v>7.0000000000000007E-2</v>
      </c>
      <c r="U85">
        <v>0.51</v>
      </c>
      <c r="V85">
        <v>10.39</v>
      </c>
      <c r="W85">
        <v>0.44</v>
      </c>
      <c r="X85">
        <v>-0.18565400800000001</v>
      </c>
      <c r="Y85">
        <v>95.314345990000007</v>
      </c>
      <c r="AA85">
        <v>6.06</v>
      </c>
      <c r="AB85">
        <v>0.01</v>
      </c>
      <c r="AC85">
        <v>5.83</v>
      </c>
      <c r="AD85">
        <v>0.11</v>
      </c>
      <c r="AE85">
        <v>0.01</v>
      </c>
      <c r="AF85">
        <v>0.02</v>
      </c>
      <c r="AG85">
        <v>0.01</v>
      </c>
      <c r="AH85">
        <v>0</v>
      </c>
      <c r="AI85">
        <v>0</v>
      </c>
      <c r="AJ85">
        <v>0.01</v>
      </c>
      <c r="AK85">
        <v>0.04</v>
      </c>
      <c r="AL85">
        <v>0.13</v>
      </c>
      <c r="AM85">
        <v>1.77</v>
      </c>
      <c r="AN85">
        <v>0.19</v>
      </c>
      <c r="AP85">
        <v>4.08</v>
      </c>
      <c r="AS85">
        <v>0.13248386400000001</v>
      </c>
      <c r="AT85">
        <v>0.153064904</v>
      </c>
      <c r="AU85">
        <v>0.27888650999999998</v>
      </c>
      <c r="AV85">
        <v>0.34601536999999999</v>
      </c>
    </row>
    <row r="86" spans="1:48" x14ac:dyDescent="0.25">
      <c r="A86" s="47" t="s">
        <v>216</v>
      </c>
      <c r="B86" s="47" t="s">
        <v>239</v>
      </c>
      <c r="C86" s="47" t="s">
        <v>240</v>
      </c>
      <c r="D86" s="47">
        <v>3136</v>
      </c>
      <c r="E86" s="47" t="s">
        <v>241</v>
      </c>
      <c r="G86" s="47" t="s">
        <v>114</v>
      </c>
      <c r="H86" s="47" t="s">
        <v>210</v>
      </c>
      <c r="I86">
        <v>1</v>
      </c>
      <c r="J86">
        <v>45.69</v>
      </c>
      <c r="K86">
        <v>0.1</v>
      </c>
      <c r="L86">
        <v>36.53</v>
      </c>
      <c r="M86">
        <v>0.85</v>
      </c>
      <c r="N86">
        <v>0.12</v>
      </c>
      <c r="O86">
        <v>0.13</v>
      </c>
      <c r="P86">
        <v>7.0000000000000007E-2</v>
      </c>
      <c r="Q86">
        <v>0</v>
      </c>
      <c r="R86">
        <v>0.03</v>
      </c>
      <c r="S86">
        <v>0.27</v>
      </c>
      <c r="T86">
        <v>0.1</v>
      </c>
      <c r="U86">
        <v>0.78</v>
      </c>
      <c r="V86">
        <v>9.84</v>
      </c>
      <c r="W86">
        <v>0.64</v>
      </c>
      <c r="X86">
        <v>-0.27004219400000001</v>
      </c>
      <c r="Y86">
        <v>94.879957809999993</v>
      </c>
      <c r="AA86">
        <v>6.11</v>
      </c>
      <c r="AB86">
        <v>0.01</v>
      </c>
      <c r="AC86">
        <v>5.76</v>
      </c>
      <c r="AD86">
        <v>0.1</v>
      </c>
      <c r="AE86">
        <v>0.01</v>
      </c>
      <c r="AF86">
        <v>0.03</v>
      </c>
      <c r="AG86">
        <v>0.01</v>
      </c>
      <c r="AH86">
        <v>0</v>
      </c>
      <c r="AI86">
        <v>0</v>
      </c>
      <c r="AJ86">
        <v>0.02</v>
      </c>
      <c r="AK86">
        <v>0.05</v>
      </c>
      <c r="AL86">
        <v>0.2</v>
      </c>
      <c r="AM86">
        <v>1.68</v>
      </c>
      <c r="AN86">
        <v>0.27</v>
      </c>
      <c r="AP86">
        <v>4.08</v>
      </c>
      <c r="AS86">
        <v>0.21774058299999999</v>
      </c>
      <c r="AT86">
        <v>0.236515489</v>
      </c>
      <c r="AU86">
        <v>0.40565310500000001</v>
      </c>
      <c r="AV86">
        <v>0.503295084</v>
      </c>
    </row>
    <row r="87" spans="1:48" x14ac:dyDescent="0.25">
      <c r="A87" s="47" t="s">
        <v>216</v>
      </c>
      <c r="B87" s="47" t="s">
        <v>239</v>
      </c>
      <c r="C87" s="47" t="s">
        <v>240</v>
      </c>
      <c r="D87" s="47">
        <v>3136</v>
      </c>
      <c r="E87" s="47" t="s">
        <v>241</v>
      </c>
      <c r="G87" s="47" t="s">
        <v>114</v>
      </c>
      <c r="H87" s="47" t="s">
        <v>210</v>
      </c>
      <c r="I87">
        <v>1</v>
      </c>
      <c r="J87">
        <v>46.76</v>
      </c>
      <c r="K87">
        <v>0.05</v>
      </c>
      <c r="L87">
        <v>34.74</v>
      </c>
      <c r="M87">
        <v>1.61</v>
      </c>
      <c r="N87">
        <v>0</v>
      </c>
      <c r="O87">
        <v>0.41</v>
      </c>
      <c r="P87">
        <v>0.05</v>
      </c>
      <c r="Q87">
        <v>0</v>
      </c>
      <c r="R87">
        <v>0.01</v>
      </c>
      <c r="S87">
        <v>0.25</v>
      </c>
      <c r="T87">
        <v>0.12</v>
      </c>
      <c r="U87">
        <v>0.24</v>
      </c>
      <c r="V87">
        <v>10.54</v>
      </c>
      <c r="W87">
        <v>0.7</v>
      </c>
      <c r="X87">
        <v>-0.29535865</v>
      </c>
      <c r="Y87">
        <v>95.184641350000007</v>
      </c>
      <c r="AA87">
        <v>6.26</v>
      </c>
      <c r="AB87">
        <v>0.01</v>
      </c>
      <c r="AC87">
        <v>5.48</v>
      </c>
      <c r="AD87">
        <v>0.18</v>
      </c>
      <c r="AE87">
        <v>0</v>
      </c>
      <c r="AF87">
        <v>0.08</v>
      </c>
      <c r="AG87">
        <v>0</v>
      </c>
      <c r="AH87">
        <v>0</v>
      </c>
      <c r="AI87">
        <v>0</v>
      </c>
      <c r="AJ87">
        <v>0.01</v>
      </c>
      <c r="AK87">
        <v>0.06</v>
      </c>
      <c r="AL87">
        <v>0.06</v>
      </c>
      <c r="AM87">
        <v>1.8</v>
      </c>
      <c r="AN87">
        <v>0.3</v>
      </c>
      <c r="AP87">
        <v>4.08</v>
      </c>
      <c r="AS87">
        <v>0.245213704</v>
      </c>
      <c r="AT87">
        <v>0.21154128699999999</v>
      </c>
      <c r="AU87">
        <v>0.44368308400000001</v>
      </c>
      <c r="AV87">
        <v>0.550478998</v>
      </c>
    </row>
    <row r="88" spans="1:48" x14ac:dyDescent="0.25">
      <c r="A88" s="47" t="s">
        <v>216</v>
      </c>
      <c r="B88" s="47" t="s">
        <v>239</v>
      </c>
      <c r="C88" s="47" t="s">
        <v>240</v>
      </c>
      <c r="D88" s="47">
        <v>3136</v>
      </c>
      <c r="E88" s="47" t="s">
        <v>241</v>
      </c>
      <c r="G88" s="47" t="s">
        <v>114</v>
      </c>
      <c r="H88" s="47" t="s">
        <v>210</v>
      </c>
      <c r="I88">
        <v>1</v>
      </c>
      <c r="J88">
        <v>46.46</v>
      </c>
      <c r="K88">
        <v>0.03</v>
      </c>
      <c r="L88">
        <v>34.97</v>
      </c>
      <c r="M88">
        <v>1.91</v>
      </c>
      <c r="N88">
        <v>0.02</v>
      </c>
      <c r="O88">
        <v>0.34</v>
      </c>
      <c r="P88">
        <v>0.04</v>
      </c>
      <c r="Q88">
        <v>0</v>
      </c>
      <c r="R88">
        <v>0</v>
      </c>
      <c r="S88">
        <v>0.45</v>
      </c>
      <c r="T88">
        <v>7.0000000000000007E-2</v>
      </c>
      <c r="U88">
        <v>0.26</v>
      </c>
      <c r="V88">
        <v>10.63</v>
      </c>
      <c r="W88">
        <v>0.81</v>
      </c>
      <c r="X88">
        <v>-0.341772152</v>
      </c>
      <c r="Y88">
        <v>95.648227849999998</v>
      </c>
      <c r="AA88">
        <v>6.22</v>
      </c>
      <c r="AB88">
        <v>0</v>
      </c>
      <c r="AC88">
        <v>5.52</v>
      </c>
      <c r="AD88">
        <v>0.21</v>
      </c>
      <c r="AE88">
        <v>0</v>
      </c>
      <c r="AF88">
        <v>7.0000000000000007E-2</v>
      </c>
      <c r="AG88">
        <v>0</v>
      </c>
      <c r="AH88">
        <v>0</v>
      </c>
      <c r="AI88">
        <v>0</v>
      </c>
      <c r="AJ88">
        <v>0.03</v>
      </c>
      <c r="AK88">
        <v>0.04</v>
      </c>
      <c r="AL88">
        <v>7.0000000000000007E-2</v>
      </c>
      <c r="AM88">
        <v>1.82</v>
      </c>
      <c r="AN88">
        <v>0.34</v>
      </c>
      <c r="AP88">
        <v>4.08</v>
      </c>
      <c r="AS88">
        <v>0.29757460899999999</v>
      </c>
      <c r="AT88">
        <v>0.49606692899999999</v>
      </c>
      <c r="AU88">
        <v>0.51340471099999996</v>
      </c>
      <c r="AV88">
        <v>0.63698284000000005</v>
      </c>
    </row>
    <row r="89" spans="1:48" x14ac:dyDescent="0.25">
      <c r="A89" s="47" t="s">
        <v>216</v>
      </c>
      <c r="B89" s="47" t="s">
        <v>239</v>
      </c>
      <c r="C89" s="47" t="s">
        <v>240</v>
      </c>
      <c r="D89" s="47">
        <v>3136</v>
      </c>
      <c r="E89" s="47" t="s">
        <v>241</v>
      </c>
      <c r="G89" s="47" t="s">
        <v>114</v>
      </c>
      <c r="H89" s="47" t="s">
        <v>210</v>
      </c>
      <c r="I89">
        <v>1</v>
      </c>
      <c r="J89">
        <v>46.02</v>
      </c>
      <c r="K89">
        <v>0.06</v>
      </c>
      <c r="L89">
        <v>37.409999999999997</v>
      </c>
      <c r="M89">
        <v>0.99</v>
      </c>
      <c r="N89">
        <v>7.0000000000000007E-2</v>
      </c>
      <c r="O89">
        <v>7.0000000000000007E-2</v>
      </c>
      <c r="P89">
        <v>0.08</v>
      </c>
      <c r="Q89">
        <v>0</v>
      </c>
      <c r="R89">
        <v>0</v>
      </c>
      <c r="S89">
        <v>0.27</v>
      </c>
      <c r="T89">
        <v>0.09</v>
      </c>
      <c r="U89">
        <v>0.61</v>
      </c>
      <c r="V89">
        <v>10.19</v>
      </c>
      <c r="W89">
        <v>0.47</v>
      </c>
      <c r="X89">
        <v>-0.198312236</v>
      </c>
      <c r="Y89">
        <v>96.131687760000005</v>
      </c>
      <c r="AA89">
        <v>6.08</v>
      </c>
      <c r="AB89">
        <v>0.01</v>
      </c>
      <c r="AC89">
        <v>5.82</v>
      </c>
      <c r="AD89">
        <v>0.11</v>
      </c>
      <c r="AE89">
        <v>0.01</v>
      </c>
      <c r="AF89">
        <v>0.01</v>
      </c>
      <c r="AG89">
        <v>0.01</v>
      </c>
      <c r="AH89">
        <v>0</v>
      </c>
      <c r="AI89">
        <v>0</v>
      </c>
      <c r="AJ89">
        <v>0.02</v>
      </c>
      <c r="AK89">
        <v>0.05</v>
      </c>
      <c r="AL89">
        <v>0.16</v>
      </c>
      <c r="AM89">
        <v>1.72</v>
      </c>
      <c r="AN89">
        <v>0.2</v>
      </c>
      <c r="AP89">
        <v>4.09</v>
      </c>
      <c r="AS89">
        <v>0.144592743</v>
      </c>
      <c r="AT89">
        <v>0.236515489</v>
      </c>
      <c r="AU89">
        <v>0.29790149900000001</v>
      </c>
      <c r="AV89">
        <v>0.36960732699999999</v>
      </c>
    </row>
    <row r="90" spans="1:48" x14ac:dyDescent="0.25">
      <c r="A90" s="47" t="s">
        <v>216</v>
      </c>
      <c r="B90" s="47" t="s">
        <v>239</v>
      </c>
      <c r="C90" s="47" t="s">
        <v>240</v>
      </c>
      <c r="D90" s="47">
        <v>3136</v>
      </c>
      <c r="E90" s="47" t="s">
        <v>241</v>
      </c>
      <c r="G90" s="47" t="s">
        <v>114</v>
      </c>
      <c r="H90" s="47" t="s">
        <v>210</v>
      </c>
      <c r="I90">
        <v>1</v>
      </c>
      <c r="J90">
        <v>45.85</v>
      </c>
      <c r="K90">
        <v>0.13</v>
      </c>
      <c r="L90">
        <v>36.700000000000003</v>
      </c>
      <c r="M90">
        <v>1.04</v>
      </c>
      <c r="N90">
        <v>0.01</v>
      </c>
      <c r="O90">
        <v>0.18</v>
      </c>
      <c r="P90">
        <v>0.03</v>
      </c>
      <c r="Q90">
        <v>0</v>
      </c>
      <c r="R90">
        <v>0.01</v>
      </c>
      <c r="S90">
        <v>0.17</v>
      </c>
      <c r="T90">
        <v>0.08</v>
      </c>
      <c r="U90">
        <v>0.38</v>
      </c>
      <c r="V90">
        <v>10.66</v>
      </c>
      <c r="W90">
        <v>0.52</v>
      </c>
      <c r="X90">
        <v>-0.21940928300000001</v>
      </c>
      <c r="Y90">
        <v>95.540590719999997</v>
      </c>
      <c r="AA90">
        <v>6.1</v>
      </c>
      <c r="AB90">
        <v>0.01</v>
      </c>
      <c r="AC90">
        <v>5.76</v>
      </c>
      <c r="AD90">
        <v>0.12</v>
      </c>
      <c r="AE90">
        <v>0</v>
      </c>
      <c r="AF90">
        <v>0.04</v>
      </c>
      <c r="AG90">
        <v>0</v>
      </c>
      <c r="AH90">
        <v>0</v>
      </c>
      <c r="AI90">
        <v>0</v>
      </c>
      <c r="AJ90">
        <v>0.01</v>
      </c>
      <c r="AK90">
        <v>0.04</v>
      </c>
      <c r="AL90">
        <v>0.1</v>
      </c>
      <c r="AM90">
        <v>1.81</v>
      </c>
      <c r="AN90">
        <v>0.22</v>
      </c>
      <c r="AP90">
        <v>4.07</v>
      </c>
      <c r="AS90">
        <v>0.16533514099999999</v>
      </c>
      <c r="AT90">
        <v>0.120929725</v>
      </c>
      <c r="AU90">
        <v>0.329593148</v>
      </c>
      <c r="AV90">
        <v>0.40892725600000002</v>
      </c>
    </row>
    <row r="91" spans="1:48" x14ac:dyDescent="0.25">
      <c r="A91" s="47" t="s">
        <v>216</v>
      </c>
      <c r="B91" s="47" t="s">
        <v>239</v>
      </c>
      <c r="C91" s="47" t="s">
        <v>240</v>
      </c>
      <c r="D91" s="47">
        <v>3136</v>
      </c>
      <c r="E91" s="47" t="s">
        <v>241</v>
      </c>
      <c r="G91" s="47" t="s">
        <v>114</v>
      </c>
      <c r="H91" s="47" t="s">
        <v>210</v>
      </c>
      <c r="I91">
        <v>1</v>
      </c>
      <c r="J91">
        <v>45.84</v>
      </c>
      <c r="K91">
        <v>0</v>
      </c>
      <c r="L91">
        <v>34.950000000000003</v>
      </c>
      <c r="M91">
        <v>1.8</v>
      </c>
      <c r="N91">
        <v>0.01</v>
      </c>
      <c r="O91">
        <v>0.34</v>
      </c>
      <c r="P91">
        <v>0.05</v>
      </c>
      <c r="Q91">
        <v>0</v>
      </c>
      <c r="R91">
        <v>0.03</v>
      </c>
      <c r="S91">
        <v>0.5</v>
      </c>
      <c r="T91">
        <v>0.12</v>
      </c>
      <c r="U91">
        <v>0.26</v>
      </c>
      <c r="V91">
        <v>10.65</v>
      </c>
      <c r="W91">
        <v>0.73</v>
      </c>
      <c r="X91">
        <v>-0.30801687799999999</v>
      </c>
      <c r="Y91">
        <v>94.971983120000004</v>
      </c>
      <c r="AA91">
        <v>6.19</v>
      </c>
      <c r="AB91">
        <v>0</v>
      </c>
      <c r="AC91">
        <v>5.56</v>
      </c>
      <c r="AD91">
        <v>0.2</v>
      </c>
      <c r="AE91">
        <v>0</v>
      </c>
      <c r="AF91">
        <v>7.0000000000000007E-2</v>
      </c>
      <c r="AG91">
        <v>0</v>
      </c>
      <c r="AH91">
        <v>0</v>
      </c>
      <c r="AI91">
        <v>0</v>
      </c>
      <c r="AJ91">
        <v>0.03</v>
      </c>
      <c r="AK91">
        <v>7.0000000000000007E-2</v>
      </c>
      <c r="AL91">
        <v>7.0000000000000007E-2</v>
      </c>
      <c r="AM91">
        <v>1.83</v>
      </c>
      <c r="AN91">
        <v>0.31</v>
      </c>
      <c r="AP91">
        <v>4.09</v>
      </c>
      <c r="AS91">
        <v>0.259245275</v>
      </c>
      <c r="AT91">
        <v>0.577947828</v>
      </c>
      <c r="AU91">
        <v>0.46269807299999999</v>
      </c>
      <c r="AV91">
        <v>0.57407095500000005</v>
      </c>
    </row>
    <row r="92" spans="1:48" x14ac:dyDescent="0.25">
      <c r="A92" s="47" t="s">
        <v>216</v>
      </c>
      <c r="B92" s="47" t="s">
        <v>239</v>
      </c>
      <c r="C92" s="47" t="s">
        <v>240</v>
      </c>
      <c r="D92" s="47">
        <v>3136</v>
      </c>
      <c r="E92" s="47" t="s">
        <v>241</v>
      </c>
      <c r="G92" s="47" t="s">
        <v>114</v>
      </c>
      <c r="H92" s="47" t="s">
        <v>210</v>
      </c>
      <c r="I92">
        <v>1</v>
      </c>
      <c r="J92">
        <v>46.07</v>
      </c>
      <c r="K92">
        <v>0.04</v>
      </c>
      <c r="L92">
        <v>38.020000000000003</v>
      </c>
      <c r="M92">
        <v>0.64</v>
      </c>
      <c r="N92">
        <v>0.12</v>
      </c>
      <c r="O92">
        <v>0.01</v>
      </c>
      <c r="P92">
        <v>0.03</v>
      </c>
      <c r="Q92">
        <v>0</v>
      </c>
      <c r="R92">
        <v>0</v>
      </c>
      <c r="S92">
        <v>0.21</v>
      </c>
      <c r="T92">
        <v>0.12</v>
      </c>
      <c r="U92">
        <v>0.79</v>
      </c>
      <c r="V92">
        <v>10.18</v>
      </c>
      <c r="W92">
        <v>0.46</v>
      </c>
      <c r="X92">
        <v>-0.194092827</v>
      </c>
      <c r="Y92">
        <v>96.495907169999995</v>
      </c>
      <c r="AA92">
        <v>6.05</v>
      </c>
      <c r="AB92">
        <v>0</v>
      </c>
      <c r="AC92">
        <v>5.88</v>
      </c>
      <c r="AD92">
        <v>7.0000000000000007E-2</v>
      </c>
      <c r="AE92">
        <v>0.01</v>
      </c>
      <c r="AF92">
        <v>0</v>
      </c>
      <c r="AG92">
        <v>0</v>
      </c>
      <c r="AH92">
        <v>0</v>
      </c>
      <c r="AI92">
        <v>0</v>
      </c>
      <c r="AJ92">
        <v>0.01</v>
      </c>
      <c r="AK92">
        <v>0.06</v>
      </c>
      <c r="AL92">
        <v>0.2</v>
      </c>
      <c r="AM92">
        <v>1.7</v>
      </c>
      <c r="AN92">
        <v>0.19</v>
      </c>
      <c r="AP92">
        <v>4.08</v>
      </c>
      <c r="AS92">
        <v>0.140527598</v>
      </c>
      <c r="AT92">
        <v>0.16428582999999999</v>
      </c>
      <c r="AU92">
        <v>0.29156316900000001</v>
      </c>
      <c r="AV92">
        <v>0.361743341</v>
      </c>
    </row>
    <row r="93" spans="1:48" x14ac:dyDescent="0.25">
      <c r="A93" s="47" t="s">
        <v>216</v>
      </c>
      <c r="B93" s="47" t="s">
        <v>239</v>
      </c>
      <c r="C93" s="47" t="s">
        <v>240</v>
      </c>
      <c r="D93" s="47">
        <v>3136</v>
      </c>
      <c r="E93" s="47" t="s">
        <v>241</v>
      </c>
      <c r="G93" s="47" t="s">
        <v>114</v>
      </c>
      <c r="H93" s="47" t="s">
        <v>210</v>
      </c>
      <c r="I93">
        <v>1</v>
      </c>
      <c r="J93">
        <v>46.08</v>
      </c>
      <c r="K93">
        <v>0.04</v>
      </c>
      <c r="L93">
        <v>36.46</v>
      </c>
      <c r="M93">
        <v>1.6</v>
      </c>
      <c r="N93">
        <v>0.06</v>
      </c>
      <c r="O93">
        <v>0.09</v>
      </c>
      <c r="P93">
        <v>0.11</v>
      </c>
      <c r="Q93">
        <v>0.01</v>
      </c>
      <c r="R93">
        <v>0</v>
      </c>
      <c r="S93">
        <v>0.43</v>
      </c>
      <c r="T93">
        <v>0.08</v>
      </c>
      <c r="U93">
        <v>0.65</v>
      </c>
      <c r="V93">
        <v>9.59</v>
      </c>
      <c r="W93">
        <v>0.7</v>
      </c>
      <c r="X93">
        <v>-0.29535865</v>
      </c>
      <c r="Y93">
        <v>95.604641349999994</v>
      </c>
      <c r="AA93">
        <v>6.13</v>
      </c>
      <c r="AB93">
        <v>0</v>
      </c>
      <c r="AC93">
        <v>5.72</v>
      </c>
      <c r="AD93">
        <v>0.18</v>
      </c>
      <c r="AE93">
        <v>0.01</v>
      </c>
      <c r="AF93">
        <v>0.02</v>
      </c>
      <c r="AG93">
        <v>0.01</v>
      </c>
      <c r="AH93">
        <v>0</v>
      </c>
      <c r="AI93">
        <v>0</v>
      </c>
      <c r="AJ93">
        <v>0.02</v>
      </c>
      <c r="AK93">
        <v>0.04</v>
      </c>
      <c r="AL93">
        <v>0.17</v>
      </c>
      <c r="AM93">
        <v>1.63</v>
      </c>
      <c r="AN93">
        <v>0.28999999999999998</v>
      </c>
      <c r="AP93">
        <v>4.1100000000000003</v>
      </c>
      <c r="AS93">
        <v>0.245213704</v>
      </c>
      <c r="AT93">
        <v>0.46442051000000001</v>
      </c>
      <c r="AU93">
        <v>0.44368308400000001</v>
      </c>
      <c r="AV93">
        <v>0.550478998</v>
      </c>
    </row>
    <row r="94" spans="1:48" x14ac:dyDescent="0.25">
      <c r="A94" s="47" t="s">
        <v>216</v>
      </c>
      <c r="B94" s="47" t="s">
        <v>239</v>
      </c>
      <c r="C94" s="47" t="s">
        <v>240</v>
      </c>
      <c r="D94" s="47">
        <v>3136</v>
      </c>
      <c r="E94" s="47" t="s">
        <v>241</v>
      </c>
      <c r="G94" s="47" t="s">
        <v>114</v>
      </c>
      <c r="H94" s="47" t="s">
        <v>210</v>
      </c>
      <c r="I94">
        <v>1</v>
      </c>
      <c r="J94">
        <v>45.85</v>
      </c>
      <c r="K94">
        <v>0.04</v>
      </c>
      <c r="L94">
        <v>37.799999999999997</v>
      </c>
      <c r="M94">
        <v>0.78</v>
      </c>
      <c r="N94">
        <v>0.09</v>
      </c>
      <c r="O94">
        <v>0.04</v>
      </c>
      <c r="P94">
        <v>0.11</v>
      </c>
      <c r="Q94">
        <v>0</v>
      </c>
      <c r="R94">
        <v>0.01</v>
      </c>
      <c r="S94">
        <v>0.21</v>
      </c>
      <c r="T94">
        <v>7.0000000000000007E-2</v>
      </c>
      <c r="U94">
        <v>0.64</v>
      </c>
      <c r="V94">
        <v>10.28</v>
      </c>
      <c r="W94">
        <v>0.47</v>
      </c>
      <c r="X94">
        <v>-0.198312236</v>
      </c>
      <c r="Y94">
        <v>96.191687759999994</v>
      </c>
      <c r="AA94">
        <v>6.05</v>
      </c>
      <c r="AB94">
        <v>0</v>
      </c>
      <c r="AC94">
        <v>5.87</v>
      </c>
      <c r="AD94">
        <v>0.09</v>
      </c>
      <c r="AE94">
        <v>0.01</v>
      </c>
      <c r="AF94">
        <v>0.01</v>
      </c>
      <c r="AG94">
        <v>0.01</v>
      </c>
      <c r="AH94">
        <v>0</v>
      </c>
      <c r="AI94">
        <v>0</v>
      </c>
      <c r="AJ94">
        <v>0.01</v>
      </c>
      <c r="AK94">
        <v>0.04</v>
      </c>
      <c r="AL94">
        <v>0.16</v>
      </c>
      <c r="AM94">
        <v>1.73</v>
      </c>
      <c r="AN94">
        <v>0.2</v>
      </c>
      <c r="AP94">
        <v>4.08</v>
      </c>
      <c r="AS94">
        <v>0.144592743</v>
      </c>
      <c r="AT94">
        <v>0.16428582999999999</v>
      </c>
      <c r="AU94">
        <v>0.29790149900000001</v>
      </c>
      <c r="AV94">
        <v>0.36960732699999999</v>
      </c>
    </row>
    <row r="95" spans="1:48" x14ac:dyDescent="0.25">
      <c r="A95" s="47" t="s">
        <v>216</v>
      </c>
      <c r="B95" s="47" t="s">
        <v>239</v>
      </c>
      <c r="C95" s="47" t="s">
        <v>240</v>
      </c>
      <c r="D95" s="47">
        <v>3136</v>
      </c>
      <c r="E95" s="47" t="s">
        <v>241</v>
      </c>
      <c r="G95" s="47" t="s">
        <v>114</v>
      </c>
      <c r="H95" s="47" t="s">
        <v>210</v>
      </c>
      <c r="I95">
        <v>1</v>
      </c>
      <c r="J95">
        <v>46.06</v>
      </c>
      <c r="K95">
        <v>0.1</v>
      </c>
      <c r="L95">
        <v>37.35</v>
      </c>
      <c r="M95">
        <v>0.95</v>
      </c>
      <c r="N95">
        <v>0.03</v>
      </c>
      <c r="O95">
        <v>0.14000000000000001</v>
      </c>
      <c r="P95">
        <v>0.05</v>
      </c>
      <c r="Q95">
        <v>0.01</v>
      </c>
      <c r="R95">
        <v>0</v>
      </c>
      <c r="S95">
        <v>0.25</v>
      </c>
      <c r="T95">
        <v>0.08</v>
      </c>
      <c r="U95">
        <v>0.35</v>
      </c>
      <c r="V95">
        <v>10.72</v>
      </c>
      <c r="W95">
        <v>0.26</v>
      </c>
      <c r="X95">
        <v>-0.10970464100000001</v>
      </c>
      <c r="Y95">
        <v>96.240295360000005</v>
      </c>
      <c r="AA95">
        <v>6.08</v>
      </c>
      <c r="AB95">
        <v>0.01</v>
      </c>
      <c r="AC95">
        <v>5.81</v>
      </c>
      <c r="AD95">
        <v>0.1</v>
      </c>
      <c r="AE95">
        <v>0</v>
      </c>
      <c r="AF95">
        <v>0.03</v>
      </c>
      <c r="AG95">
        <v>0</v>
      </c>
      <c r="AH95">
        <v>0</v>
      </c>
      <c r="AI95">
        <v>0</v>
      </c>
      <c r="AJ95">
        <v>0.01</v>
      </c>
      <c r="AK95">
        <v>0.04</v>
      </c>
      <c r="AL95">
        <v>0.09</v>
      </c>
      <c r="AM95">
        <v>1.8</v>
      </c>
      <c r="AN95">
        <v>0.11</v>
      </c>
      <c r="AP95">
        <v>4.08</v>
      </c>
      <c r="AS95">
        <v>6.5947661000000005E-2</v>
      </c>
      <c r="AT95">
        <v>0.21154128699999999</v>
      </c>
      <c r="AU95">
        <v>0.164796574</v>
      </c>
      <c r="AV95">
        <v>0.20446362800000001</v>
      </c>
    </row>
    <row r="96" spans="1:48" x14ac:dyDescent="0.25">
      <c r="A96" s="47" t="s">
        <v>216</v>
      </c>
      <c r="B96" s="47" t="s">
        <v>239</v>
      </c>
      <c r="C96" s="47" t="s">
        <v>240</v>
      </c>
      <c r="D96" s="47">
        <v>3136</v>
      </c>
      <c r="E96" s="47" t="s">
        <v>241</v>
      </c>
      <c r="G96" s="47" t="s">
        <v>114</v>
      </c>
      <c r="H96" s="47" t="s">
        <v>210</v>
      </c>
      <c r="I96">
        <v>1</v>
      </c>
      <c r="J96">
        <v>46.36</v>
      </c>
      <c r="K96">
        <v>0.14000000000000001</v>
      </c>
      <c r="L96">
        <v>36.74</v>
      </c>
      <c r="M96">
        <v>1.06</v>
      </c>
      <c r="N96">
        <v>0.06</v>
      </c>
      <c r="O96">
        <v>0.24</v>
      </c>
      <c r="P96">
        <v>0.04</v>
      </c>
      <c r="Q96">
        <v>0.01</v>
      </c>
      <c r="R96">
        <v>0.01</v>
      </c>
      <c r="S96">
        <v>0.2</v>
      </c>
      <c r="T96">
        <v>0.12</v>
      </c>
      <c r="U96">
        <v>0.35</v>
      </c>
      <c r="V96">
        <v>10.46</v>
      </c>
      <c r="W96">
        <v>0.61</v>
      </c>
      <c r="X96">
        <v>-0.25738396600000002</v>
      </c>
      <c r="Y96">
        <v>96.142616029999999</v>
      </c>
      <c r="AA96">
        <v>6.13</v>
      </c>
      <c r="AB96">
        <v>0.01</v>
      </c>
      <c r="AC96">
        <v>5.72</v>
      </c>
      <c r="AD96">
        <v>0.12</v>
      </c>
      <c r="AE96">
        <v>0.01</v>
      </c>
      <c r="AF96">
        <v>0.05</v>
      </c>
      <c r="AG96">
        <v>0</v>
      </c>
      <c r="AH96">
        <v>0</v>
      </c>
      <c r="AI96">
        <v>0</v>
      </c>
      <c r="AJ96">
        <v>0.01</v>
      </c>
      <c r="AK96">
        <v>0.06</v>
      </c>
      <c r="AL96">
        <v>0.09</v>
      </c>
      <c r="AM96">
        <v>1.76</v>
      </c>
      <c r="AN96">
        <v>0.25</v>
      </c>
      <c r="AP96">
        <v>4.0999999999999996</v>
      </c>
      <c r="AS96">
        <v>0.20431116399999999</v>
      </c>
      <c r="AT96">
        <v>0.153064904</v>
      </c>
      <c r="AU96">
        <v>0.38663811599999998</v>
      </c>
      <c r="AV96">
        <v>0.47970312700000001</v>
      </c>
    </row>
    <row r="97" spans="1:48" x14ac:dyDescent="0.25">
      <c r="A97" s="47" t="s">
        <v>216</v>
      </c>
      <c r="B97" s="47" t="s">
        <v>239</v>
      </c>
      <c r="C97" s="47" t="s">
        <v>240</v>
      </c>
      <c r="D97" s="47">
        <v>3136</v>
      </c>
      <c r="E97" s="47" t="s">
        <v>241</v>
      </c>
      <c r="G97" s="47" t="s">
        <v>114</v>
      </c>
      <c r="H97" s="47" t="s">
        <v>210</v>
      </c>
      <c r="I97">
        <v>1</v>
      </c>
      <c r="J97">
        <v>45.15</v>
      </c>
      <c r="K97">
        <v>7.0000000000000007E-2</v>
      </c>
      <c r="L97">
        <v>37.15</v>
      </c>
      <c r="M97">
        <v>0.61</v>
      </c>
      <c r="N97">
        <v>0.05</v>
      </c>
      <c r="O97">
        <v>0.03</v>
      </c>
      <c r="P97">
        <v>0.01</v>
      </c>
      <c r="Q97">
        <v>0</v>
      </c>
      <c r="R97">
        <v>0</v>
      </c>
      <c r="S97">
        <v>0.23</v>
      </c>
      <c r="T97">
        <v>0.08</v>
      </c>
      <c r="U97">
        <v>0.64</v>
      </c>
      <c r="V97">
        <v>10.31</v>
      </c>
      <c r="W97">
        <v>0.39</v>
      </c>
      <c r="X97">
        <v>-0.164556962</v>
      </c>
      <c r="Y97">
        <v>94.55544304</v>
      </c>
      <c r="AA97">
        <v>6.05</v>
      </c>
      <c r="AB97">
        <v>0.01</v>
      </c>
      <c r="AC97">
        <v>5.87</v>
      </c>
      <c r="AD97">
        <v>7.0000000000000007E-2</v>
      </c>
      <c r="AE97">
        <v>0.01</v>
      </c>
      <c r="AF97">
        <v>0.01</v>
      </c>
      <c r="AG97">
        <v>0</v>
      </c>
      <c r="AH97">
        <v>0</v>
      </c>
      <c r="AI97">
        <v>0</v>
      </c>
      <c r="AJ97">
        <v>0.01</v>
      </c>
      <c r="AK97">
        <v>0.04</v>
      </c>
      <c r="AL97">
        <v>0.17</v>
      </c>
      <c r="AM97">
        <v>1.76</v>
      </c>
      <c r="AN97">
        <v>0.17</v>
      </c>
      <c r="AP97">
        <v>4.05</v>
      </c>
      <c r="AS97">
        <v>0.11290064</v>
      </c>
      <c r="AT97">
        <v>0.18745088400000001</v>
      </c>
      <c r="AU97">
        <v>0.24719486099999999</v>
      </c>
      <c r="AV97">
        <v>0.30669544199999998</v>
      </c>
    </row>
    <row r="98" spans="1:48" x14ac:dyDescent="0.25">
      <c r="A98" s="47" t="s">
        <v>216</v>
      </c>
      <c r="B98" s="47" t="s">
        <v>239</v>
      </c>
      <c r="C98" s="47" t="s">
        <v>240</v>
      </c>
      <c r="D98" s="47">
        <v>3136</v>
      </c>
      <c r="E98" s="47" t="s">
        <v>241</v>
      </c>
      <c r="G98" s="47" t="s">
        <v>114</v>
      </c>
      <c r="H98" s="47" t="s">
        <v>210</v>
      </c>
      <c r="I98">
        <v>1</v>
      </c>
      <c r="J98">
        <v>46.55</v>
      </c>
      <c r="K98">
        <v>0.06</v>
      </c>
      <c r="L98">
        <v>36.14</v>
      </c>
      <c r="M98">
        <v>1.2</v>
      </c>
      <c r="N98">
        <v>0.02</v>
      </c>
      <c r="O98">
        <v>0.24</v>
      </c>
      <c r="P98">
        <v>0.01</v>
      </c>
      <c r="Q98">
        <v>0.01</v>
      </c>
      <c r="R98">
        <v>0.02</v>
      </c>
      <c r="S98">
        <v>0.16</v>
      </c>
      <c r="T98">
        <v>0.08</v>
      </c>
      <c r="U98">
        <v>0.2</v>
      </c>
      <c r="V98">
        <v>10.75</v>
      </c>
      <c r="W98">
        <v>0.52</v>
      </c>
      <c r="X98">
        <v>-0.21940928300000001</v>
      </c>
      <c r="Y98">
        <v>95.74059072</v>
      </c>
      <c r="AA98">
        <v>6.18</v>
      </c>
      <c r="AB98">
        <v>0.01</v>
      </c>
      <c r="AC98">
        <v>5.65</v>
      </c>
      <c r="AD98">
        <v>0.13</v>
      </c>
      <c r="AE98">
        <v>0</v>
      </c>
      <c r="AF98">
        <v>0.05</v>
      </c>
      <c r="AG98">
        <v>0</v>
      </c>
      <c r="AH98">
        <v>0</v>
      </c>
      <c r="AI98">
        <v>0</v>
      </c>
      <c r="AJ98">
        <v>0.01</v>
      </c>
      <c r="AK98">
        <v>0.04</v>
      </c>
      <c r="AL98">
        <v>0.05</v>
      </c>
      <c r="AM98">
        <v>1.82</v>
      </c>
      <c r="AN98">
        <v>0.22</v>
      </c>
      <c r="AP98">
        <v>4.07</v>
      </c>
      <c r="AS98">
        <v>0.16533514099999999</v>
      </c>
      <c r="AT98">
        <v>0.11075315500000001</v>
      </c>
      <c r="AU98">
        <v>0.329593148</v>
      </c>
      <c r="AV98">
        <v>0.40892725600000002</v>
      </c>
    </row>
    <row r="99" spans="1:48" x14ac:dyDescent="0.25">
      <c r="A99" s="47" t="s">
        <v>216</v>
      </c>
      <c r="B99" s="47" t="s">
        <v>239</v>
      </c>
      <c r="C99" s="47" t="s">
        <v>243</v>
      </c>
      <c r="D99" s="47">
        <v>5472</v>
      </c>
      <c r="E99" s="47" t="s">
        <v>244</v>
      </c>
      <c r="G99" s="47" t="s">
        <v>114</v>
      </c>
      <c r="H99" s="47" t="s">
        <v>242</v>
      </c>
      <c r="I99">
        <v>1</v>
      </c>
      <c r="J99">
        <v>47.08</v>
      </c>
      <c r="K99">
        <v>0.12</v>
      </c>
      <c r="L99">
        <v>33.58</v>
      </c>
      <c r="M99">
        <v>3.37</v>
      </c>
      <c r="N99">
        <v>0.08</v>
      </c>
      <c r="O99">
        <v>0.15</v>
      </c>
      <c r="P99">
        <v>0.08</v>
      </c>
      <c r="Q99">
        <v>0</v>
      </c>
      <c r="R99">
        <v>0</v>
      </c>
      <c r="S99">
        <v>0.27</v>
      </c>
      <c r="T99">
        <v>0.34</v>
      </c>
      <c r="U99">
        <v>0.72</v>
      </c>
      <c r="V99">
        <v>10.47</v>
      </c>
      <c r="W99">
        <v>1.59</v>
      </c>
      <c r="X99">
        <v>-0.67088607600000005</v>
      </c>
      <c r="Y99">
        <v>97.179113920000006</v>
      </c>
      <c r="AA99">
        <v>6.28</v>
      </c>
      <c r="AB99">
        <v>0.01</v>
      </c>
      <c r="AC99">
        <v>5.28</v>
      </c>
      <c r="AD99">
        <v>0.38</v>
      </c>
      <c r="AE99">
        <v>0.01</v>
      </c>
      <c r="AF99">
        <v>0.03</v>
      </c>
      <c r="AG99">
        <v>0.01</v>
      </c>
      <c r="AH99">
        <v>0</v>
      </c>
      <c r="AI99">
        <v>0</v>
      </c>
      <c r="AJ99">
        <v>0.02</v>
      </c>
      <c r="AK99">
        <v>0.18</v>
      </c>
      <c r="AL99">
        <v>0.19</v>
      </c>
      <c r="AM99">
        <v>1.78</v>
      </c>
      <c r="AN99">
        <v>0.67</v>
      </c>
      <c r="AP99">
        <v>4.17</v>
      </c>
      <c r="AS99">
        <v>0.72777531900000003</v>
      </c>
      <c r="AT99">
        <v>0.236515489</v>
      </c>
      <c r="AU99">
        <v>1.0077944329999999</v>
      </c>
      <c r="AV99">
        <v>1.2503737239999999</v>
      </c>
    </row>
    <row r="100" spans="1:48" x14ac:dyDescent="0.25">
      <c r="A100" s="47" t="s">
        <v>216</v>
      </c>
      <c r="B100" s="47" t="s">
        <v>239</v>
      </c>
      <c r="C100" s="47" t="s">
        <v>243</v>
      </c>
      <c r="D100" s="47">
        <v>5472</v>
      </c>
      <c r="E100" s="47" t="s">
        <v>244</v>
      </c>
      <c r="G100" s="47" t="s">
        <v>114</v>
      </c>
      <c r="H100" s="47" t="s">
        <v>242</v>
      </c>
      <c r="I100">
        <v>1</v>
      </c>
      <c r="J100">
        <v>48.59</v>
      </c>
      <c r="K100">
        <v>7.0000000000000007E-2</v>
      </c>
      <c r="L100">
        <v>35.28</v>
      </c>
      <c r="M100">
        <v>1.1000000000000001</v>
      </c>
      <c r="N100">
        <v>0.12</v>
      </c>
      <c r="O100">
        <v>0.01</v>
      </c>
      <c r="P100">
        <v>0.06</v>
      </c>
      <c r="Q100">
        <v>0</v>
      </c>
      <c r="R100">
        <v>0.01</v>
      </c>
      <c r="S100">
        <v>0.42</v>
      </c>
      <c r="T100">
        <v>0.34</v>
      </c>
      <c r="U100">
        <v>0.18</v>
      </c>
      <c r="V100">
        <v>10.58</v>
      </c>
      <c r="W100">
        <v>1.06</v>
      </c>
      <c r="X100">
        <v>-0.44725738399999998</v>
      </c>
      <c r="Y100">
        <v>97.372742619999997</v>
      </c>
      <c r="AA100">
        <v>6.35</v>
      </c>
      <c r="AB100">
        <v>0.01</v>
      </c>
      <c r="AC100">
        <v>5.43</v>
      </c>
      <c r="AD100">
        <v>0.12</v>
      </c>
      <c r="AE100">
        <v>0.01</v>
      </c>
      <c r="AF100">
        <v>0</v>
      </c>
      <c r="AG100">
        <v>0.01</v>
      </c>
      <c r="AH100">
        <v>0</v>
      </c>
      <c r="AI100">
        <v>0</v>
      </c>
      <c r="AJ100">
        <v>0.02</v>
      </c>
      <c r="AK100">
        <v>0.18</v>
      </c>
      <c r="AL100">
        <v>0.05</v>
      </c>
      <c r="AM100">
        <v>1.76</v>
      </c>
      <c r="AN100">
        <v>0.44</v>
      </c>
      <c r="AP100">
        <v>4.0999999999999996</v>
      </c>
      <c r="AS100">
        <v>0.42510901400000001</v>
      </c>
      <c r="AT100">
        <v>0.44884211600000001</v>
      </c>
      <c r="AU100">
        <v>0.67186295500000004</v>
      </c>
      <c r="AV100">
        <v>0.83358248199999996</v>
      </c>
    </row>
    <row r="101" spans="1:48" x14ac:dyDescent="0.25">
      <c r="A101" s="47" t="s">
        <v>216</v>
      </c>
      <c r="B101" s="47" t="s">
        <v>239</v>
      </c>
      <c r="C101" s="47" t="s">
        <v>243</v>
      </c>
      <c r="D101" s="47">
        <v>5472</v>
      </c>
      <c r="E101" s="47" t="s">
        <v>244</v>
      </c>
      <c r="G101" s="47" t="s">
        <v>114</v>
      </c>
      <c r="H101" s="47" t="s">
        <v>242</v>
      </c>
      <c r="I101">
        <v>1</v>
      </c>
      <c r="J101">
        <v>48.21</v>
      </c>
      <c r="K101">
        <v>0.01</v>
      </c>
      <c r="L101">
        <v>35.090000000000003</v>
      </c>
      <c r="M101">
        <v>2.4900000000000002</v>
      </c>
      <c r="N101">
        <v>0.13</v>
      </c>
      <c r="O101">
        <v>0.08</v>
      </c>
      <c r="P101">
        <v>0.1</v>
      </c>
      <c r="Q101">
        <v>0.01</v>
      </c>
      <c r="R101">
        <v>0</v>
      </c>
      <c r="S101">
        <v>0.22</v>
      </c>
      <c r="T101">
        <v>0.46</v>
      </c>
      <c r="U101">
        <v>0.48</v>
      </c>
      <c r="V101">
        <v>10.71</v>
      </c>
      <c r="W101">
        <v>1.63</v>
      </c>
      <c r="X101">
        <v>-0.68776371300000005</v>
      </c>
      <c r="Y101">
        <v>98.932236290000006</v>
      </c>
      <c r="AA101">
        <v>6.27</v>
      </c>
      <c r="AB101">
        <v>0</v>
      </c>
      <c r="AC101">
        <v>5.38</v>
      </c>
      <c r="AD101">
        <v>0.27</v>
      </c>
      <c r="AE101">
        <v>0.01</v>
      </c>
      <c r="AF101">
        <v>0.02</v>
      </c>
      <c r="AG101">
        <v>0.01</v>
      </c>
      <c r="AH101">
        <v>0</v>
      </c>
      <c r="AI101">
        <v>0</v>
      </c>
      <c r="AJ101">
        <v>0.01</v>
      </c>
      <c r="AK101">
        <v>0.24</v>
      </c>
      <c r="AL101">
        <v>0.12</v>
      </c>
      <c r="AM101">
        <v>1.78</v>
      </c>
      <c r="AN101">
        <v>0.67</v>
      </c>
      <c r="AP101">
        <v>4.2</v>
      </c>
      <c r="AS101">
        <v>0.75215180199999998</v>
      </c>
      <c r="AT101">
        <v>0.175749872</v>
      </c>
      <c r="AU101">
        <v>1.0331477520000001</v>
      </c>
      <c r="AV101">
        <v>1.2818296659999999</v>
      </c>
    </row>
    <row r="102" spans="1:48" x14ac:dyDescent="0.25">
      <c r="A102" s="47" t="s">
        <v>216</v>
      </c>
      <c r="B102" s="47" t="s">
        <v>239</v>
      </c>
      <c r="C102" s="47" t="s">
        <v>243</v>
      </c>
      <c r="D102" s="47">
        <v>5472</v>
      </c>
      <c r="E102" s="47" t="s">
        <v>244</v>
      </c>
      <c r="G102" s="47" t="s">
        <v>114</v>
      </c>
      <c r="H102" s="47" t="s">
        <v>242</v>
      </c>
      <c r="I102">
        <v>1</v>
      </c>
      <c r="J102">
        <v>47.72</v>
      </c>
      <c r="K102">
        <v>0.06</v>
      </c>
      <c r="L102">
        <v>33.93</v>
      </c>
      <c r="M102">
        <v>2.85</v>
      </c>
      <c r="N102">
        <v>0.16</v>
      </c>
      <c r="O102">
        <v>0.05</v>
      </c>
      <c r="P102">
        <v>0.17</v>
      </c>
      <c r="Q102">
        <v>0</v>
      </c>
      <c r="R102">
        <v>0</v>
      </c>
      <c r="S102">
        <v>0.46</v>
      </c>
      <c r="T102">
        <v>0.66</v>
      </c>
      <c r="U102">
        <v>0.69</v>
      </c>
      <c r="V102">
        <v>10.35</v>
      </c>
      <c r="W102">
        <v>1.73</v>
      </c>
      <c r="X102">
        <v>-0.72995780600000004</v>
      </c>
      <c r="Y102">
        <v>98.100042189999996</v>
      </c>
      <c r="AA102">
        <v>6.29</v>
      </c>
      <c r="AB102">
        <v>0.01</v>
      </c>
      <c r="AC102">
        <v>5.27</v>
      </c>
      <c r="AD102">
        <v>0.31</v>
      </c>
      <c r="AE102">
        <v>0.02</v>
      </c>
      <c r="AF102">
        <v>0.01</v>
      </c>
      <c r="AG102">
        <v>0.02</v>
      </c>
      <c r="AH102">
        <v>0</v>
      </c>
      <c r="AI102">
        <v>0</v>
      </c>
      <c r="AJ102">
        <v>0.03</v>
      </c>
      <c r="AK102">
        <v>0.35</v>
      </c>
      <c r="AL102">
        <v>0.18</v>
      </c>
      <c r="AM102">
        <v>1.74</v>
      </c>
      <c r="AN102">
        <v>0.72</v>
      </c>
      <c r="AP102">
        <v>4.2699999999999996</v>
      </c>
      <c r="AS102">
        <v>0.81394276899999995</v>
      </c>
      <c r="AT102">
        <v>0.51213090699999997</v>
      </c>
      <c r="AU102">
        <v>1.096531049</v>
      </c>
      <c r="AV102">
        <v>1.3604695229999999</v>
      </c>
    </row>
    <row r="103" spans="1:48" x14ac:dyDescent="0.25">
      <c r="A103" s="47" t="s">
        <v>216</v>
      </c>
      <c r="B103" s="47" t="s">
        <v>239</v>
      </c>
      <c r="C103" s="47" t="s">
        <v>243</v>
      </c>
      <c r="D103" s="47">
        <v>5472</v>
      </c>
      <c r="E103" s="47" t="s">
        <v>244</v>
      </c>
      <c r="G103" s="47" t="s">
        <v>114</v>
      </c>
      <c r="H103" s="47" t="s">
        <v>242</v>
      </c>
      <c r="I103">
        <v>1</v>
      </c>
      <c r="J103">
        <v>47.79</v>
      </c>
      <c r="K103">
        <v>0.05</v>
      </c>
      <c r="L103">
        <v>34.61</v>
      </c>
      <c r="M103">
        <v>2.4700000000000002</v>
      </c>
      <c r="N103">
        <v>0.1</v>
      </c>
      <c r="O103">
        <v>0.03</v>
      </c>
      <c r="P103">
        <v>0.13</v>
      </c>
      <c r="Q103">
        <v>0</v>
      </c>
      <c r="R103">
        <v>0</v>
      </c>
      <c r="S103">
        <v>0.36</v>
      </c>
      <c r="T103">
        <v>0.47</v>
      </c>
      <c r="U103">
        <v>0.75</v>
      </c>
      <c r="V103">
        <v>10.48</v>
      </c>
      <c r="W103">
        <v>1.24</v>
      </c>
      <c r="X103">
        <v>-0.52320675100000003</v>
      </c>
      <c r="Y103">
        <v>97.956793250000004</v>
      </c>
      <c r="AA103">
        <v>6.27</v>
      </c>
      <c r="AB103">
        <v>0</v>
      </c>
      <c r="AC103">
        <v>5.36</v>
      </c>
      <c r="AD103">
        <v>0.27</v>
      </c>
      <c r="AE103">
        <v>0.01</v>
      </c>
      <c r="AF103">
        <v>0.01</v>
      </c>
      <c r="AG103">
        <v>0.01</v>
      </c>
      <c r="AH103">
        <v>0</v>
      </c>
      <c r="AI103">
        <v>0</v>
      </c>
      <c r="AJ103">
        <v>0.02</v>
      </c>
      <c r="AK103">
        <v>0.25</v>
      </c>
      <c r="AL103">
        <v>0.19</v>
      </c>
      <c r="AM103">
        <v>1.76</v>
      </c>
      <c r="AN103">
        <v>0.51</v>
      </c>
      <c r="AP103">
        <v>4.18</v>
      </c>
      <c r="AS103">
        <v>0.52338574699999996</v>
      </c>
      <c r="AT103">
        <v>0.35893908899999999</v>
      </c>
      <c r="AU103">
        <v>0.78595289099999999</v>
      </c>
      <c r="AV103">
        <v>0.97513422500000002</v>
      </c>
    </row>
    <row r="104" spans="1:48" x14ac:dyDescent="0.25">
      <c r="A104" s="47" t="s">
        <v>216</v>
      </c>
      <c r="B104" s="47" t="s">
        <v>239</v>
      </c>
      <c r="C104" s="47" t="s">
        <v>243</v>
      </c>
      <c r="D104" s="47">
        <v>5472</v>
      </c>
      <c r="E104" s="47" t="s">
        <v>244</v>
      </c>
      <c r="G104" s="47" t="s">
        <v>114</v>
      </c>
      <c r="H104" s="47" t="s">
        <v>242</v>
      </c>
      <c r="I104">
        <v>1</v>
      </c>
      <c r="J104">
        <v>48.43</v>
      </c>
      <c r="K104">
        <v>0.06</v>
      </c>
      <c r="L104">
        <v>35.25</v>
      </c>
      <c r="M104">
        <v>1.38</v>
      </c>
      <c r="N104">
        <v>0.17</v>
      </c>
      <c r="O104">
        <v>0.02</v>
      </c>
      <c r="P104">
        <v>0.03</v>
      </c>
      <c r="Q104">
        <v>0</v>
      </c>
      <c r="R104">
        <v>0</v>
      </c>
      <c r="S104">
        <v>0.48</v>
      </c>
      <c r="T104">
        <v>0.31</v>
      </c>
      <c r="U104">
        <v>0.15</v>
      </c>
      <c r="V104">
        <v>10.58</v>
      </c>
      <c r="W104">
        <v>0.78</v>
      </c>
      <c r="X104">
        <v>-0.329113924</v>
      </c>
      <c r="Y104">
        <v>97.310886080000003</v>
      </c>
      <c r="AA104">
        <v>6.33</v>
      </c>
      <c r="AB104">
        <v>0.01</v>
      </c>
      <c r="AC104">
        <v>5.43</v>
      </c>
      <c r="AD104">
        <v>0.15</v>
      </c>
      <c r="AE104">
        <v>0.02</v>
      </c>
      <c r="AF104">
        <v>0</v>
      </c>
      <c r="AG104">
        <v>0</v>
      </c>
      <c r="AH104">
        <v>0</v>
      </c>
      <c r="AI104">
        <v>0</v>
      </c>
      <c r="AJ104">
        <v>0.03</v>
      </c>
      <c r="AK104">
        <v>0.16</v>
      </c>
      <c r="AL104">
        <v>0.04</v>
      </c>
      <c r="AM104">
        <v>1.76</v>
      </c>
      <c r="AN104">
        <v>0.32</v>
      </c>
      <c r="AP104">
        <v>4.1100000000000003</v>
      </c>
      <c r="AS104">
        <v>0.28304936200000003</v>
      </c>
      <c r="AT104">
        <v>0.54473079099999999</v>
      </c>
      <c r="AU104">
        <v>0.49438972199999998</v>
      </c>
      <c r="AV104">
        <v>0.613390883</v>
      </c>
    </row>
    <row r="105" spans="1:48" x14ac:dyDescent="0.25">
      <c r="A105" s="47" t="s">
        <v>216</v>
      </c>
      <c r="B105" s="47" t="s">
        <v>239</v>
      </c>
      <c r="C105" s="47" t="s">
        <v>243</v>
      </c>
      <c r="D105" s="47">
        <v>5472</v>
      </c>
      <c r="E105" s="47" t="s">
        <v>244</v>
      </c>
      <c r="G105" s="47" t="s">
        <v>114</v>
      </c>
      <c r="H105" s="47" t="s">
        <v>242</v>
      </c>
      <c r="I105">
        <v>1</v>
      </c>
      <c r="J105">
        <v>47.54</v>
      </c>
      <c r="K105">
        <v>0.02</v>
      </c>
      <c r="L105">
        <v>33.93</v>
      </c>
      <c r="M105">
        <v>3.03</v>
      </c>
      <c r="N105">
        <v>0.15</v>
      </c>
      <c r="O105">
        <v>0.15</v>
      </c>
      <c r="P105">
        <v>0.09</v>
      </c>
      <c r="Q105">
        <v>0</v>
      </c>
      <c r="R105">
        <v>0</v>
      </c>
      <c r="S105">
        <v>0.32</v>
      </c>
      <c r="T105">
        <v>0.36</v>
      </c>
      <c r="U105">
        <v>0.73</v>
      </c>
      <c r="V105">
        <v>10.44</v>
      </c>
      <c r="W105">
        <v>1.53</v>
      </c>
      <c r="X105">
        <v>-0.64556961999999996</v>
      </c>
      <c r="Y105">
        <v>97.644430380000003</v>
      </c>
      <c r="AA105">
        <v>6.29</v>
      </c>
      <c r="AB105">
        <v>0</v>
      </c>
      <c r="AC105">
        <v>5.29</v>
      </c>
      <c r="AD105">
        <v>0.34</v>
      </c>
      <c r="AE105">
        <v>0.02</v>
      </c>
      <c r="AF105">
        <v>0.03</v>
      </c>
      <c r="AG105">
        <v>0.01</v>
      </c>
      <c r="AH105">
        <v>0</v>
      </c>
      <c r="AI105">
        <v>0</v>
      </c>
      <c r="AJ105">
        <v>0.02</v>
      </c>
      <c r="AK105">
        <v>0.19</v>
      </c>
      <c r="AL105">
        <v>0.19</v>
      </c>
      <c r="AM105">
        <v>1.76</v>
      </c>
      <c r="AN105">
        <v>0.64</v>
      </c>
      <c r="AP105">
        <v>4.17</v>
      </c>
      <c r="AS105">
        <v>0.69158501400000005</v>
      </c>
      <c r="AT105">
        <v>0.30258653499999999</v>
      </c>
      <c r="AU105">
        <v>0.969764454</v>
      </c>
      <c r="AV105">
        <v>1.2031898089999999</v>
      </c>
    </row>
    <row r="106" spans="1:48" x14ac:dyDescent="0.25">
      <c r="A106" s="47" t="s">
        <v>216</v>
      </c>
      <c r="B106" s="47" t="s">
        <v>239</v>
      </c>
      <c r="C106" s="47" t="s">
        <v>243</v>
      </c>
      <c r="D106" s="47">
        <v>5472</v>
      </c>
      <c r="E106" s="47" t="s">
        <v>244</v>
      </c>
      <c r="G106" s="47" t="s">
        <v>114</v>
      </c>
      <c r="H106" s="47" t="s">
        <v>242</v>
      </c>
      <c r="I106">
        <v>1</v>
      </c>
      <c r="J106">
        <v>47.52</v>
      </c>
      <c r="K106">
        <v>0.03</v>
      </c>
      <c r="L106">
        <v>36.31</v>
      </c>
      <c r="M106">
        <v>1.1599999999999999</v>
      </c>
      <c r="N106">
        <v>0.15</v>
      </c>
      <c r="O106">
        <v>0</v>
      </c>
      <c r="P106">
        <v>0.1</v>
      </c>
      <c r="Q106">
        <v>0</v>
      </c>
      <c r="R106">
        <v>0</v>
      </c>
      <c r="S106">
        <v>0.56999999999999995</v>
      </c>
      <c r="T106">
        <v>0.33</v>
      </c>
      <c r="U106">
        <v>0.6</v>
      </c>
      <c r="V106">
        <v>10.34</v>
      </c>
      <c r="W106">
        <v>0.92</v>
      </c>
      <c r="X106">
        <v>-0.38818565399999999</v>
      </c>
      <c r="Y106">
        <v>97.641814350000004</v>
      </c>
      <c r="AA106">
        <v>6.21</v>
      </c>
      <c r="AB106">
        <v>0</v>
      </c>
      <c r="AC106">
        <v>5.59</v>
      </c>
      <c r="AD106">
        <v>0.13</v>
      </c>
      <c r="AE106">
        <v>0.02</v>
      </c>
      <c r="AF106">
        <v>0</v>
      </c>
      <c r="AG106">
        <v>0.01</v>
      </c>
      <c r="AH106">
        <v>0</v>
      </c>
      <c r="AI106">
        <v>0</v>
      </c>
      <c r="AJ106">
        <v>0.03</v>
      </c>
      <c r="AK106">
        <v>0.17</v>
      </c>
      <c r="AL106">
        <v>0.15</v>
      </c>
      <c r="AM106">
        <v>1.72</v>
      </c>
      <c r="AN106">
        <v>0.38</v>
      </c>
      <c r="AP106">
        <v>4.13</v>
      </c>
      <c r="AS106">
        <v>0.35231196799999998</v>
      </c>
      <c r="AT106">
        <v>0.69887687499999995</v>
      </c>
      <c r="AU106">
        <v>0.58312633800000002</v>
      </c>
      <c r="AV106">
        <v>0.72348668299999996</v>
      </c>
    </row>
    <row r="107" spans="1:48" x14ac:dyDescent="0.25">
      <c r="A107" s="47" t="s">
        <v>216</v>
      </c>
      <c r="B107" s="47" t="s">
        <v>239</v>
      </c>
      <c r="C107" s="47" t="s">
        <v>243</v>
      </c>
      <c r="D107" s="47">
        <v>5472</v>
      </c>
      <c r="E107" s="47" t="s">
        <v>244</v>
      </c>
      <c r="G107" s="47" t="s">
        <v>114</v>
      </c>
      <c r="H107" s="47" t="s">
        <v>242</v>
      </c>
      <c r="I107">
        <v>1</v>
      </c>
      <c r="J107">
        <v>47.39</v>
      </c>
      <c r="K107">
        <v>0.04</v>
      </c>
      <c r="L107">
        <v>34.96</v>
      </c>
      <c r="M107">
        <v>2.25</v>
      </c>
      <c r="N107">
        <v>0.12</v>
      </c>
      <c r="O107">
        <v>0.03</v>
      </c>
      <c r="P107">
        <v>0.17</v>
      </c>
      <c r="Q107">
        <v>0</v>
      </c>
      <c r="R107">
        <v>0.01</v>
      </c>
      <c r="S107">
        <v>0.41</v>
      </c>
      <c r="T107">
        <v>0.49</v>
      </c>
      <c r="U107">
        <v>0.55000000000000004</v>
      </c>
      <c r="V107">
        <v>10.59</v>
      </c>
      <c r="W107">
        <v>1.41</v>
      </c>
      <c r="X107">
        <v>-0.59493670899999995</v>
      </c>
      <c r="Y107">
        <v>97.825063290000003</v>
      </c>
      <c r="AA107">
        <v>6.24</v>
      </c>
      <c r="AB107">
        <v>0</v>
      </c>
      <c r="AC107">
        <v>5.42</v>
      </c>
      <c r="AD107">
        <v>0.25</v>
      </c>
      <c r="AE107">
        <v>0.01</v>
      </c>
      <c r="AF107">
        <v>0.01</v>
      </c>
      <c r="AG107">
        <v>0.02</v>
      </c>
      <c r="AH107">
        <v>0</v>
      </c>
      <c r="AI107">
        <v>0</v>
      </c>
      <c r="AJ107">
        <v>0.02</v>
      </c>
      <c r="AK107">
        <v>0.26</v>
      </c>
      <c r="AL107">
        <v>0.14000000000000001</v>
      </c>
      <c r="AM107">
        <v>1.78</v>
      </c>
      <c r="AN107">
        <v>0.59</v>
      </c>
      <c r="AP107">
        <v>4.21</v>
      </c>
      <c r="AS107">
        <v>0.62059644000000003</v>
      </c>
      <c r="AT107">
        <v>0.43342975500000003</v>
      </c>
      <c r="AU107">
        <v>0.89370449699999999</v>
      </c>
      <c r="AV107">
        <v>1.108821981</v>
      </c>
    </row>
    <row r="108" spans="1:48" x14ac:dyDescent="0.25">
      <c r="A108" s="47" t="s">
        <v>216</v>
      </c>
      <c r="B108" s="47" t="s">
        <v>239</v>
      </c>
      <c r="C108" s="47" t="s">
        <v>243</v>
      </c>
      <c r="D108" s="47">
        <v>5472</v>
      </c>
      <c r="E108" s="47" t="s">
        <v>244</v>
      </c>
      <c r="G108" s="47" t="s">
        <v>114</v>
      </c>
      <c r="H108" s="47" t="s">
        <v>242</v>
      </c>
      <c r="I108">
        <v>1</v>
      </c>
      <c r="J108">
        <v>47.43</v>
      </c>
      <c r="K108">
        <v>0.03</v>
      </c>
      <c r="L108">
        <v>34.130000000000003</v>
      </c>
      <c r="M108">
        <v>2.4700000000000002</v>
      </c>
      <c r="N108">
        <v>0.11</v>
      </c>
      <c r="O108">
        <v>0.03</v>
      </c>
      <c r="P108">
        <v>0.17</v>
      </c>
      <c r="Q108">
        <v>0</v>
      </c>
      <c r="R108">
        <v>0</v>
      </c>
      <c r="S108">
        <v>0.46</v>
      </c>
      <c r="T108">
        <v>0.46</v>
      </c>
      <c r="U108">
        <v>0.65</v>
      </c>
      <c r="V108">
        <v>10.17</v>
      </c>
      <c r="W108">
        <v>1.29</v>
      </c>
      <c r="X108">
        <v>-0.54430379699999998</v>
      </c>
      <c r="Y108">
        <v>96.855696199999997</v>
      </c>
      <c r="AA108">
        <v>6.3</v>
      </c>
      <c r="AB108">
        <v>0</v>
      </c>
      <c r="AC108">
        <v>5.34</v>
      </c>
      <c r="AD108">
        <v>0.27</v>
      </c>
      <c r="AE108">
        <v>0.01</v>
      </c>
      <c r="AF108">
        <v>0.01</v>
      </c>
      <c r="AG108">
        <v>0.02</v>
      </c>
      <c r="AH108">
        <v>0</v>
      </c>
      <c r="AI108">
        <v>0</v>
      </c>
      <c r="AJ108">
        <v>0.03</v>
      </c>
      <c r="AK108">
        <v>0.25</v>
      </c>
      <c r="AL108">
        <v>0.17</v>
      </c>
      <c r="AM108">
        <v>1.72</v>
      </c>
      <c r="AN108">
        <v>0.54</v>
      </c>
      <c r="AP108">
        <v>4.1900000000000004</v>
      </c>
      <c r="AS108">
        <v>0.55155229100000003</v>
      </c>
      <c r="AT108">
        <v>0.51213090699999997</v>
      </c>
      <c r="AU108">
        <v>0.81764453999999998</v>
      </c>
      <c r="AV108">
        <v>1.014454153</v>
      </c>
    </row>
    <row r="109" spans="1:48" x14ac:dyDescent="0.25">
      <c r="A109" s="47" t="s">
        <v>216</v>
      </c>
      <c r="B109" s="47" t="s">
        <v>239</v>
      </c>
      <c r="C109" s="47" t="s">
        <v>243</v>
      </c>
      <c r="D109" s="47">
        <v>5472</v>
      </c>
      <c r="E109" s="47" t="s">
        <v>244</v>
      </c>
      <c r="G109" s="47" t="s">
        <v>114</v>
      </c>
      <c r="H109" s="47" t="s">
        <v>242</v>
      </c>
      <c r="I109">
        <v>1</v>
      </c>
      <c r="J109">
        <v>48.37</v>
      </c>
      <c r="K109">
        <v>7.0000000000000007E-2</v>
      </c>
      <c r="L109">
        <v>32.83</v>
      </c>
      <c r="M109">
        <v>2.19</v>
      </c>
      <c r="N109">
        <v>0.21</v>
      </c>
      <c r="O109">
        <v>0.08</v>
      </c>
      <c r="P109">
        <v>0.02</v>
      </c>
      <c r="Q109">
        <v>0.01</v>
      </c>
      <c r="R109">
        <v>0.02</v>
      </c>
      <c r="S109">
        <v>0.67</v>
      </c>
      <c r="T109">
        <v>0.36</v>
      </c>
      <c r="U109">
        <v>0.14000000000000001</v>
      </c>
      <c r="V109">
        <v>11.17</v>
      </c>
      <c r="W109">
        <v>2.0299999999999998</v>
      </c>
      <c r="X109">
        <v>-0.85654008400000003</v>
      </c>
      <c r="Y109">
        <v>97.31345992</v>
      </c>
      <c r="AA109">
        <v>6.44</v>
      </c>
      <c r="AB109">
        <v>0.01</v>
      </c>
      <c r="AC109">
        <v>5.15</v>
      </c>
      <c r="AD109">
        <v>0.24</v>
      </c>
      <c r="AE109">
        <v>0.02</v>
      </c>
      <c r="AF109">
        <v>0.02</v>
      </c>
      <c r="AG109">
        <v>0</v>
      </c>
      <c r="AH109">
        <v>0</v>
      </c>
      <c r="AI109">
        <v>0</v>
      </c>
      <c r="AJ109">
        <v>0.04</v>
      </c>
      <c r="AK109">
        <v>0.19</v>
      </c>
      <c r="AL109">
        <v>0.04</v>
      </c>
      <c r="AM109">
        <v>1.9</v>
      </c>
      <c r="AN109">
        <v>0.85</v>
      </c>
      <c r="AP109">
        <v>4.08</v>
      </c>
      <c r="AS109">
        <v>1.0062003939999999</v>
      </c>
      <c r="AT109">
        <v>0.88346753300000003</v>
      </c>
      <c r="AU109">
        <v>1.286680942</v>
      </c>
      <c r="AV109">
        <v>1.5963890940000001</v>
      </c>
    </row>
    <row r="110" spans="1:48" x14ac:dyDescent="0.25">
      <c r="A110" s="47" t="s">
        <v>216</v>
      </c>
      <c r="B110" s="47" t="s">
        <v>239</v>
      </c>
      <c r="C110" s="47" t="s">
        <v>243</v>
      </c>
      <c r="D110" s="47">
        <v>5472</v>
      </c>
      <c r="E110" s="47" t="s">
        <v>244</v>
      </c>
      <c r="G110" s="47" t="s">
        <v>114</v>
      </c>
      <c r="H110" s="47" t="s">
        <v>242</v>
      </c>
      <c r="I110">
        <v>1</v>
      </c>
      <c r="J110">
        <v>47.63</v>
      </c>
      <c r="K110">
        <v>7.0000000000000007E-2</v>
      </c>
      <c r="L110">
        <v>34.659999999999997</v>
      </c>
      <c r="M110">
        <v>2.2599999999999998</v>
      </c>
      <c r="N110">
        <v>0.13</v>
      </c>
      <c r="O110">
        <v>0.03</v>
      </c>
      <c r="P110">
        <v>0.17</v>
      </c>
      <c r="Q110">
        <v>0</v>
      </c>
      <c r="R110">
        <v>0.01</v>
      </c>
      <c r="S110">
        <v>0.49</v>
      </c>
      <c r="T110">
        <v>0.44</v>
      </c>
      <c r="U110">
        <v>0.74</v>
      </c>
      <c r="V110">
        <v>10.37</v>
      </c>
      <c r="W110">
        <v>1.24</v>
      </c>
      <c r="X110">
        <v>-0.52320675100000003</v>
      </c>
      <c r="Y110">
        <v>97.716793249999995</v>
      </c>
      <c r="AA110">
        <v>6.27</v>
      </c>
      <c r="AB110">
        <v>0.01</v>
      </c>
      <c r="AC110">
        <v>5.38</v>
      </c>
      <c r="AD110">
        <v>0.25</v>
      </c>
      <c r="AE110">
        <v>0.01</v>
      </c>
      <c r="AF110">
        <v>0.01</v>
      </c>
      <c r="AG110">
        <v>0.02</v>
      </c>
      <c r="AH110">
        <v>0</v>
      </c>
      <c r="AI110">
        <v>0</v>
      </c>
      <c r="AJ110">
        <v>0.03</v>
      </c>
      <c r="AK110">
        <v>0.23</v>
      </c>
      <c r="AL110">
        <v>0.19</v>
      </c>
      <c r="AM110">
        <v>1.74</v>
      </c>
      <c r="AN110">
        <v>0.52</v>
      </c>
      <c r="AP110">
        <v>4.17</v>
      </c>
      <c r="AS110">
        <v>0.52338574699999996</v>
      </c>
      <c r="AT110">
        <v>0.56126304199999999</v>
      </c>
      <c r="AU110">
        <v>0.78595289099999999</v>
      </c>
      <c r="AV110">
        <v>0.97513422500000002</v>
      </c>
    </row>
    <row r="111" spans="1:48" x14ac:dyDescent="0.25">
      <c r="A111" s="47" t="s">
        <v>216</v>
      </c>
      <c r="B111" s="47" t="s">
        <v>239</v>
      </c>
      <c r="C111" s="47" t="s">
        <v>243</v>
      </c>
      <c r="D111" s="47">
        <v>5472</v>
      </c>
      <c r="E111" s="47" t="s">
        <v>244</v>
      </c>
      <c r="G111" s="47" t="s">
        <v>114</v>
      </c>
      <c r="H111" s="47" t="s">
        <v>242</v>
      </c>
      <c r="I111">
        <v>1</v>
      </c>
      <c r="J111">
        <v>47.98</v>
      </c>
      <c r="K111">
        <v>0.01</v>
      </c>
      <c r="L111">
        <v>34.75</v>
      </c>
      <c r="M111">
        <v>1.78</v>
      </c>
      <c r="N111">
        <v>0.12</v>
      </c>
      <c r="O111">
        <v>0.12</v>
      </c>
      <c r="P111">
        <v>0.02</v>
      </c>
      <c r="Q111">
        <v>0</v>
      </c>
      <c r="R111">
        <v>0.01</v>
      </c>
      <c r="S111">
        <v>0.44</v>
      </c>
      <c r="T111">
        <v>0.45</v>
      </c>
      <c r="U111">
        <v>0.15</v>
      </c>
      <c r="V111">
        <v>11.01</v>
      </c>
      <c r="W111">
        <v>1.35</v>
      </c>
      <c r="X111">
        <v>-0.56962025299999997</v>
      </c>
      <c r="Y111">
        <v>97.620379749999998</v>
      </c>
      <c r="AA111">
        <v>6.31</v>
      </c>
      <c r="AB111">
        <v>0</v>
      </c>
      <c r="AC111">
        <v>5.38</v>
      </c>
      <c r="AD111">
        <v>0.2</v>
      </c>
      <c r="AE111">
        <v>0.01</v>
      </c>
      <c r="AF111">
        <v>0.02</v>
      </c>
      <c r="AG111">
        <v>0</v>
      </c>
      <c r="AH111">
        <v>0</v>
      </c>
      <c r="AI111">
        <v>0</v>
      </c>
      <c r="AJ111">
        <v>0.02</v>
      </c>
      <c r="AK111">
        <v>0.24</v>
      </c>
      <c r="AL111">
        <v>0.04</v>
      </c>
      <c r="AM111">
        <v>1.85</v>
      </c>
      <c r="AN111">
        <v>0.56000000000000005</v>
      </c>
      <c r="AP111">
        <v>4.16</v>
      </c>
      <c r="AS111">
        <v>0.58582420800000001</v>
      </c>
      <c r="AT111">
        <v>0.4801628</v>
      </c>
      <c r="AU111">
        <v>0.85567451800000005</v>
      </c>
      <c r="AV111">
        <v>1.0616380670000001</v>
      </c>
    </row>
    <row r="112" spans="1:48" x14ac:dyDescent="0.25">
      <c r="A112" s="47" t="s">
        <v>216</v>
      </c>
      <c r="B112" s="47" t="s">
        <v>239</v>
      </c>
      <c r="C112" s="47" t="s">
        <v>243</v>
      </c>
      <c r="D112" s="47">
        <v>5472</v>
      </c>
      <c r="E112" s="47" t="s">
        <v>244</v>
      </c>
      <c r="G112" s="47" t="s">
        <v>114</v>
      </c>
      <c r="H112" s="47" t="s">
        <v>242</v>
      </c>
      <c r="I112">
        <v>1</v>
      </c>
      <c r="J112">
        <v>48.43</v>
      </c>
      <c r="K112">
        <v>0.06</v>
      </c>
      <c r="L112">
        <v>35.25</v>
      </c>
      <c r="M112">
        <v>1.38</v>
      </c>
      <c r="N112">
        <v>0.17</v>
      </c>
      <c r="O112">
        <v>0.02</v>
      </c>
      <c r="P112">
        <v>0.03</v>
      </c>
      <c r="Q112">
        <v>0</v>
      </c>
      <c r="R112">
        <v>0</v>
      </c>
      <c r="S112">
        <v>0.48</v>
      </c>
      <c r="T112">
        <v>0.27</v>
      </c>
      <c r="U112">
        <v>0.15</v>
      </c>
      <c r="V112">
        <v>10.58</v>
      </c>
      <c r="W112">
        <v>0.78</v>
      </c>
      <c r="X112">
        <v>-0.329113924</v>
      </c>
      <c r="Y112">
        <v>97.270886079999997</v>
      </c>
      <c r="AA112">
        <v>6.34</v>
      </c>
      <c r="AB112">
        <v>0.01</v>
      </c>
      <c r="AC112">
        <v>5.44</v>
      </c>
      <c r="AD112">
        <v>0.15</v>
      </c>
      <c r="AE112">
        <v>0.02</v>
      </c>
      <c r="AF112">
        <v>0</v>
      </c>
      <c r="AG112">
        <v>0</v>
      </c>
      <c r="AH112">
        <v>0</v>
      </c>
      <c r="AI112">
        <v>0</v>
      </c>
      <c r="AJ112">
        <v>0.03</v>
      </c>
      <c r="AK112">
        <v>0.14000000000000001</v>
      </c>
      <c r="AL112">
        <v>0.04</v>
      </c>
      <c r="AM112">
        <v>1.77</v>
      </c>
      <c r="AN112">
        <v>0.32</v>
      </c>
      <c r="AP112">
        <v>4.0999999999999996</v>
      </c>
      <c r="AS112">
        <v>0.28304936200000003</v>
      </c>
      <c r="AT112">
        <v>0.54473079099999999</v>
      </c>
      <c r="AU112">
        <v>0.49438972199999998</v>
      </c>
      <c r="AV112">
        <v>0.613390883</v>
      </c>
    </row>
    <row r="113" spans="1:48" x14ac:dyDescent="0.25">
      <c r="A113" s="47" t="s">
        <v>216</v>
      </c>
      <c r="B113" s="47" t="s">
        <v>239</v>
      </c>
      <c r="C113" s="47" t="s">
        <v>243</v>
      </c>
      <c r="D113" s="47">
        <v>5472</v>
      </c>
      <c r="E113" s="47" t="s">
        <v>244</v>
      </c>
      <c r="G113" s="47" t="s">
        <v>114</v>
      </c>
      <c r="H113" s="47" t="s">
        <v>242</v>
      </c>
      <c r="I113">
        <v>1</v>
      </c>
      <c r="J113">
        <v>46.62</v>
      </c>
      <c r="K113">
        <v>0.1</v>
      </c>
      <c r="L113">
        <v>34.49</v>
      </c>
      <c r="M113">
        <v>3</v>
      </c>
      <c r="N113">
        <v>0.09</v>
      </c>
      <c r="O113">
        <v>0.11</v>
      </c>
      <c r="P113">
        <v>0.14000000000000001</v>
      </c>
      <c r="Q113">
        <v>0.01</v>
      </c>
      <c r="R113">
        <v>0</v>
      </c>
      <c r="S113">
        <v>0.3</v>
      </c>
      <c r="T113">
        <v>0.45</v>
      </c>
      <c r="U113">
        <v>0.8</v>
      </c>
      <c r="V113">
        <v>10.39</v>
      </c>
      <c r="W113">
        <v>1.17</v>
      </c>
      <c r="X113">
        <v>-0.49367088599999998</v>
      </c>
      <c r="Y113">
        <v>97.176329109999998</v>
      </c>
      <c r="AA113">
        <v>6.19</v>
      </c>
      <c r="AB113">
        <v>0.01</v>
      </c>
      <c r="AC113">
        <v>5.4</v>
      </c>
      <c r="AD113">
        <v>0.33</v>
      </c>
      <c r="AE113">
        <v>0.01</v>
      </c>
      <c r="AF113">
        <v>0.02</v>
      </c>
      <c r="AG113">
        <v>0.01</v>
      </c>
      <c r="AH113">
        <v>0</v>
      </c>
      <c r="AI113">
        <v>0</v>
      </c>
      <c r="AJ113">
        <v>0.02</v>
      </c>
      <c r="AK113">
        <v>0.24</v>
      </c>
      <c r="AL113">
        <v>0.21</v>
      </c>
      <c r="AM113">
        <v>1.76</v>
      </c>
      <c r="AN113">
        <v>0.49</v>
      </c>
      <c r="AP113">
        <v>4.22</v>
      </c>
      <c r="AS113">
        <v>0.48457297500000002</v>
      </c>
      <c r="AT113">
        <v>0.27555478</v>
      </c>
      <c r="AU113">
        <v>0.74158458199999999</v>
      </c>
      <c r="AV113">
        <v>0.92008632499999998</v>
      </c>
    </row>
    <row r="114" spans="1:48" x14ac:dyDescent="0.25">
      <c r="A114" s="47" t="s">
        <v>216</v>
      </c>
      <c r="B114" s="47" t="s">
        <v>239</v>
      </c>
      <c r="C114" s="47" t="s">
        <v>243</v>
      </c>
      <c r="D114" s="47">
        <v>5472</v>
      </c>
      <c r="E114" s="47" t="s">
        <v>244</v>
      </c>
      <c r="G114" s="47" t="s">
        <v>114</v>
      </c>
      <c r="H114" s="47" t="s">
        <v>242</v>
      </c>
      <c r="I114">
        <v>1</v>
      </c>
      <c r="J114">
        <v>47.33</v>
      </c>
      <c r="K114">
        <v>7.0000000000000007E-2</v>
      </c>
      <c r="L114">
        <v>34.369999999999997</v>
      </c>
      <c r="M114">
        <v>2.81</v>
      </c>
      <c r="N114">
        <v>0.12</v>
      </c>
      <c r="O114">
        <v>0.04</v>
      </c>
      <c r="P114">
        <v>0.18</v>
      </c>
      <c r="Q114">
        <v>0</v>
      </c>
      <c r="R114">
        <v>0</v>
      </c>
      <c r="S114">
        <v>0.5</v>
      </c>
      <c r="T114">
        <v>0.45</v>
      </c>
      <c r="U114">
        <v>0.7</v>
      </c>
      <c r="V114">
        <v>10.6</v>
      </c>
      <c r="W114">
        <v>1.23</v>
      </c>
      <c r="X114">
        <v>-0.51898734199999996</v>
      </c>
      <c r="Y114">
        <v>97.881012659999996</v>
      </c>
      <c r="AA114">
        <v>6.25</v>
      </c>
      <c r="AB114">
        <v>0.01</v>
      </c>
      <c r="AC114">
        <v>5.35</v>
      </c>
      <c r="AD114">
        <v>0.31</v>
      </c>
      <c r="AE114">
        <v>0.01</v>
      </c>
      <c r="AF114">
        <v>0.01</v>
      </c>
      <c r="AG114">
        <v>0.02</v>
      </c>
      <c r="AH114">
        <v>0</v>
      </c>
      <c r="AI114">
        <v>0</v>
      </c>
      <c r="AJ114">
        <v>0.03</v>
      </c>
      <c r="AK114">
        <v>0.24</v>
      </c>
      <c r="AL114">
        <v>0.18</v>
      </c>
      <c r="AM114">
        <v>1.79</v>
      </c>
      <c r="AN114">
        <v>0.51</v>
      </c>
      <c r="AP114">
        <v>4.1900000000000004</v>
      </c>
      <c r="AS114">
        <v>0.51779626599999995</v>
      </c>
      <c r="AT114">
        <v>0.577947828</v>
      </c>
      <c r="AU114">
        <v>0.77961456100000004</v>
      </c>
      <c r="AV114">
        <v>0.96727023899999998</v>
      </c>
    </row>
    <row r="115" spans="1:48" x14ac:dyDescent="0.25">
      <c r="A115" s="47" t="s">
        <v>216</v>
      </c>
      <c r="B115" s="47" t="s">
        <v>239</v>
      </c>
      <c r="C115" s="47" t="s">
        <v>243</v>
      </c>
      <c r="D115" s="47">
        <v>5472</v>
      </c>
      <c r="E115" s="47" t="s">
        <v>244</v>
      </c>
      <c r="G115" s="47" t="s">
        <v>114</v>
      </c>
      <c r="H115" s="47" t="s">
        <v>242</v>
      </c>
      <c r="I115">
        <v>1</v>
      </c>
      <c r="J115">
        <v>47.75</v>
      </c>
      <c r="K115">
        <v>0.03</v>
      </c>
      <c r="L115">
        <v>33.67</v>
      </c>
      <c r="M115">
        <v>2.79</v>
      </c>
      <c r="N115">
        <v>0.14000000000000001</v>
      </c>
      <c r="O115">
        <v>7.0000000000000007E-2</v>
      </c>
      <c r="P115">
        <v>0.05</v>
      </c>
      <c r="Q115">
        <v>0</v>
      </c>
      <c r="R115">
        <v>0.02</v>
      </c>
      <c r="S115">
        <v>0.45</v>
      </c>
      <c r="T115">
        <v>0.42</v>
      </c>
      <c r="U115">
        <v>0.22</v>
      </c>
      <c r="V115">
        <v>10.87</v>
      </c>
      <c r="W115">
        <v>1.72</v>
      </c>
      <c r="X115">
        <v>-0.72573839699999998</v>
      </c>
      <c r="Y115">
        <v>97.474261600000006</v>
      </c>
      <c r="AA115">
        <v>6.34</v>
      </c>
      <c r="AB115">
        <v>0</v>
      </c>
      <c r="AC115">
        <v>5.27</v>
      </c>
      <c r="AD115">
        <v>0.31</v>
      </c>
      <c r="AE115">
        <v>0.02</v>
      </c>
      <c r="AF115">
        <v>0.01</v>
      </c>
      <c r="AG115">
        <v>0</v>
      </c>
      <c r="AH115">
        <v>0</v>
      </c>
      <c r="AI115">
        <v>0</v>
      </c>
      <c r="AJ115">
        <v>0.03</v>
      </c>
      <c r="AK115">
        <v>0.22</v>
      </c>
      <c r="AL115">
        <v>0.06</v>
      </c>
      <c r="AM115">
        <v>1.84</v>
      </c>
      <c r="AN115">
        <v>0.72</v>
      </c>
      <c r="AP115">
        <v>4.18</v>
      </c>
      <c r="AS115">
        <v>0.80770999499999996</v>
      </c>
      <c r="AT115">
        <v>0.49606692899999999</v>
      </c>
      <c r="AU115">
        <v>1.090192719</v>
      </c>
      <c r="AV115">
        <v>1.3526055370000001</v>
      </c>
    </row>
    <row r="116" spans="1:48" x14ac:dyDescent="0.25">
      <c r="A116" s="47" t="s">
        <v>216</v>
      </c>
      <c r="B116" s="47" t="s">
        <v>239</v>
      </c>
      <c r="C116" s="47" t="s">
        <v>243</v>
      </c>
      <c r="D116" s="47">
        <v>5472</v>
      </c>
      <c r="E116" s="47" t="s">
        <v>244</v>
      </c>
      <c r="G116" s="47" t="s">
        <v>114</v>
      </c>
      <c r="H116" s="47" t="s">
        <v>242</v>
      </c>
      <c r="I116">
        <v>1</v>
      </c>
      <c r="J116">
        <v>47.14</v>
      </c>
      <c r="K116">
        <v>0.08</v>
      </c>
      <c r="L116">
        <v>34.14</v>
      </c>
      <c r="M116">
        <v>3.18</v>
      </c>
      <c r="N116">
        <v>0.1</v>
      </c>
      <c r="O116">
        <v>0.08</v>
      </c>
      <c r="P116">
        <v>0.18</v>
      </c>
      <c r="Q116">
        <v>0</v>
      </c>
      <c r="R116">
        <v>0</v>
      </c>
      <c r="S116">
        <v>0.41</v>
      </c>
      <c r="T116">
        <v>0.36</v>
      </c>
      <c r="U116">
        <v>0.71</v>
      </c>
      <c r="V116">
        <v>10.31</v>
      </c>
      <c r="W116">
        <v>1.27</v>
      </c>
      <c r="X116">
        <v>-0.53586497899999996</v>
      </c>
      <c r="Y116">
        <v>97.424135019999994</v>
      </c>
      <c r="AA116">
        <v>6.25</v>
      </c>
      <c r="AB116">
        <v>0.01</v>
      </c>
      <c r="AC116">
        <v>5.34</v>
      </c>
      <c r="AD116">
        <v>0.35</v>
      </c>
      <c r="AE116">
        <v>0.01</v>
      </c>
      <c r="AF116">
        <v>0.02</v>
      </c>
      <c r="AG116">
        <v>0.02</v>
      </c>
      <c r="AH116">
        <v>0</v>
      </c>
      <c r="AI116">
        <v>0</v>
      </c>
      <c r="AJ116">
        <v>0.02</v>
      </c>
      <c r="AK116">
        <v>0.19</v>
      </c>
      <c r="AL116">
        <v>0.18</v>
      </c>
      <c r="AM116">
        <v>1.74</v>
      </c>
      <c r="AN116">
        <v>0.53</v>
      </c>
      <c r="AP116">
        <v>4.1900000000000004</v>
      </c>
      <c r="AS116">
        <v>0.540242157</v>
      </c>
      <c r="AT116">
        <v>0.43342975500000003</v>
      </c>
      <c r="AU116">
        <v>0.80496787999999997</v>
      </c>
      <c r="AV116">
        <v>0.99872618199999996</v>
      </c>
    </row>
    <row r="117" spans="1:48" x14ac:dyDescent="0.25">
      <c r="A117" s="47" t="s">
        <v>216</v>
      </c>
      <c r="B117" s="47" t="s">
        <v>239</v>
      </c>
      <c r="C117" s="47" t="s">
        <v>243</v>
      </c>
      <c r="D117" s="47">
        <v>5502</v>
      </c>
      <c r="E117" s="47" t="s">
        <v>244</v>
      </c>
      <c r="G117" s="47" t="s">
        <v>114</v>
      </c>
      <c r="H117" s="47" t="s">
        <v>242</v>
      </c>
      <c r="I117">
        <v>1</v>
      </c>
      <c r="J117">
        <v>47.94</v>
      </c>
      <c r="K117">
        <v>0.04</v>
      </c>
      <c r="L117">
        <v>33.979999999999997</v>
      </c>
      <c r="M117">
        <v>2.38</v>
      </c>
      <c r="N117">
        <v>0.05</v>
      </c>
      <c r="O117">
        <v>0.09</v>
      </c>
      <c r="P117">
        <v>0.03</v>
      </c>
      <c r="Q117">
        <v>0</v>
      </c>
      <c r="R117">
        <v>0</v>
      </c>
      <c r="S117">
        <v>0.38</v>
      </c>
      <c r="T117">
        <v>0.14000000000000001</v>
      </c>
      <c r="U117">
        <v>0.15</v>
      </c>
      <c r="V117">
        <v>10.83</v>
      </c>
      <c r="W117">
        <v>0.98</v>
      </c>
      <c r="X117">
        <v>-0.41350210999999998</v>
      </c>
      <c r="Y117">
        <v>96.576497889999999</v>
      </c>
      <c r="AA117">
        <v>6.37</v>
      </c>
      <c r="AB117">
        <v>0</v>
      </c>
      <c r="AC117">
        <v>5.32</v>
      </c>
      <c r="AD117">
        <v>0.26</v>
      </c>
      <c r="AE117">
        <v>0.01</v>
      </c>
      <c r="AF117">
        <v>0.02</v>
      </c>
      <c r="AG117">
        <v>0</v>
      </c>
      <c r="AH117">
        <v>0</v>
      </c>
      <c r="AI117">
        <v>0</v>
      </c>
      <c r="AJ117">
        <v>0.02</v>
      </c>
      <c r="AK117">
        <v>7.0000000000000007E-2</v>
      </c>
      <c r="AL117">
        <v>0.04</v>
      </c>
      <c r="AM117">
        <v>1.84</v>
      </c>
      <c r="AN117">
        <v>0.41</v>
      </c>
      <c r="AP117">
        <v>4.0599999999999996</v>
      </c>
      <c r="AS117">
        <v>0.38309855399999998</v>
      </c>
      <c r="AT117">
        <v>0.38821145400000001</v>
      </c>
      <c r="AU117">
        <v>0.62115631699999996</v>
      </c>
      <c r="AV117">
        <v>0.77067059699999996</v>
      </c>
    </row>
    <row r="118" spans="1:48" x14ac:dyDescent="0.25">
      <c r="A118" s="47" t="s">
        <v>216</v>
      </c>
      <c r="B118" s="47" t="s">
        <v>239</v>
      </c>
      <c r="C118" s="47" t="s">
        <v>243</v>
      </c>
      <c r="D118" s="47">
        <v>5502</v>
      </c>
      <c r="E118" s="47" t="s">
        <v>244</v>
      </c>
      <c r="G118" s="47" t="s">
        <v>114</v>
      </c>
      <c r="H118" s="47" t="s">
        <v>242</v>
      </c>
      <c r="I118">
        <v>1</v>
      </c>
      <c r="J118">
        <v>46.28</v>
      </c>
      <c r="K118">
        <v>0.06</v>
      </c>
      <c r="L118">
        <v>33.479999999999997</v>
      </c>
      <c r="M118">
        <v>3.25</v>
      </c>
      <c r="N118">
        <v>0.11</v>
      </c>
      <c r="O118">
        <v>0.03</v>
      </c>
      <c r="P118">
        <v>0.2</v>
      </c>
      <c r="Q118">
        <v>0.01</v>
      </c>
      <c r="R118">
        <v>0</v>
      </c>
      <c r="S118">
        <v>0.5</v>
      </c>
      <c r="T118">
        <v>0.49</v>
      </c>
      <c r="U118">
        <v>0.7</v>
      </c>
      <c r="V118">
        <v>10.49</v>
      </c>
      <c r="W118">
        <v>1.42</v>
      </c>
      <c r="X118">
        <v>-0.59915611800000002</v>
      </c>
      <c r="Y118">
        <v>96.420843880000007</v>
      </c>
      <c r="AA118">
        <v>6.23</v>
      </c>
      <c r="AB118">
        <v>0.01</v>
      </c>
      <c r="AC118">
        <v>5.32</v>
      </c>
      <c r="AD118">
        <v>0.37</v>
      </c>
      <c r="AE118">
        <v>0.01</v>
      </c>
      <c r="AF118">
        <v>0.01</v>
      </c>
      <c r="AG118">
        <v>0.02</v>
      </c>
      <c r="AH118">
        <v>0</v>
      </c>
      <c r="AI118">
        <v>0</v>
      </c>
      <c r="AJ118">
        <v>0.03</v>
      </c>
      <c r="AK118">
        <v>0.27</v>
      </c>
      <c r="AL118">
        <v>0.18</v>
      </c>
      <c r="AM118">
        <v>1.8</v>
      </c>
      <c r="AN118">
        <v>0.6</v>
      </c>
      <c r="AP118">
        <v>4.2300000000000004</v>
      </c>
      <c r="AS118">
        <v>0.62643942399999997</v>
      </c>
      <c r="AT118">
        <v>0.577947828</v>
      </c>
      <c r="AU118">
        <v>0.90004282700000005</v>
      </c>
      <c r="AV118">
        <v>1.116685967</v>
      </c>
    </row>
    <row r="119" spans="1:48" x14ac:dyDescent="0.25">
      <c r="A119" s="47" t="s">
        <v>216</v>
      </c>
      <c r="B119" s="47" t="s">
        <v>239</v>
      </c>
      <c r="C119" s="47" t="s">
        <v>243</v>
      </c>
      <c r="D119" s="47">
        <v>5502</v>
      </c>
      <c r="E119" s="47" t="s">
        <v>244</v>
      </c>
      <c r="G119" s="47" t="s">
        <v>114</v>
      </c>
      <c r="H119" s="47" t="s">
        <v>242</v>
      </c>
      <c r="I119">
        <v>1</v>
      </c>
      <c r="J119">
        <v>47.49</v>
      </c>
      <c r="K119">
        <v>0.06</v>
      </c>
      <c r="L119">
        <v>34.01</v>
      </c>
      <c r="M119">
        <v>2.64</v>
      </c>
      <c r="N119">
        <v>0.03</v>
      </c>
      <c r="O119">
        <v>0.11</v>
      </c>
      <c r="P119">
        <v>0.14000000000000001</v>
      </c>
      <c r="Q119">
        <v>0</v>
      </c>
      <c r="R119">
        <v>0</v>
      </c>
      <c r="S119">
        <v>0.41</v>
      </c>
      <c r="T119">
        <v>0.45</v>
      </c>
      <c r="U119">
        <v>0.69</v>
      </c>
      <c r="V119">
        <v>10.09</v>
      </c>
      <c r="W119">
        <v>1.3</v>
      </c>
      <c r="X119">
        <v>-0.54852320700000001</v>
      </c>
      <c r="Y119">
        <v>96.871476790000003</v>
      </c>
      <c r="AA119">
        <v>6.3</v>
      </c>
      <c r="AB119">
        <v>0.01</v>
      </c>
      <c r="AC119">
        <v>5.32</v>
      </c>
      <c r="AD119">
        <v>0.28999999999999998</v>
      </c>
      <c r="AE119">
        <v>0</v>
      </c>
      <c r="AF119">
        <v>0.02</v>
      </c>
      <c r="AG119">
        <v>0.01</v>
      </c>
      <c r="AH119">
        <v>0</v>
      </c>
      <c r="AI119">
        <v>0</v>
      </c>
      <c r="AJ119">
        <v>0.02</v>
      </c>
      <c r="AK119">
        <v>0.24</v>
      </c>
      <c r="AL119">
        <v>0.18</v>
      </c>
      <c r="AM119">
        <v>1.71</v>
      </c>
      <c r="AN119">
        <v>0.55000000000000004</v>
      </c>
      <c r="AP119">
        <v>4.2</v>
      </c>
      <c r="AS119">
        <v>0.55722888599999998</v>
      </c>
      <c r="AT119">
        <v>0.43342975500000003</v>
      </c>
      <c r="AU119">
        <v>0.82398286899999995</v>
      </c>
      <c r="AV119">
        <v>1.022318139</v>
      </c>
    </row>
    <row r="120" spans="1:48" x14ac:dyDescent="0.25">
      <c r="A120" s="47" t="s">
        <v>216</v>
      </c>
      <c r="B120" s="47" t="s">
        <v>239</v>
      </c>
      <c r="C120" s="47" t="s">
        <v>243</v>
      </c>
      <c r="D120" s="47">
        <v>5502</v>
      </c>
      <c r="E120" s="47" t="s">
        <v>244</v>
      </c>
      <c r="G120" s="47" t="s">
        <v>114</v>
      </c>
      <c r="H120" s="47" t="s">
        <v>242</v>
      </c>
      <c r="I120">
        <v>1</v>
      </c>
      <c r="J120">
        <v>47.65</v>
      </c>
      <c r="K120">
        <v>0.05</v>
      </c>
      <c r="L120">
        <v>34.14</v>
      </c>
      <c r="M120">
        <v>3.07</v>
      </c>
      <c r="N120">
        <v>0.04</v>
      </c>
      <c r="O120">
        <v>0.1</v>
      </c>
      <c r="P120">
        <v>0.2</v>
      </c>
      <c r="Q120">
        <v>0</v>
      </c>
      <c r="R120">
        <v>0.01</v>
      </c>
      <c r="S120">
        <v>0.52</v>
      </c>
      <c r="T120">
        <v>0.45</v>
      </c>
      <c r="U120">
        <v>0.69</v>
      </c>
      <c r="V120">
        <v>10.14</v>
      </c>
      <c r="W120">
        <v>1.32</v>
      </c>
      <c r="X120">
        <v>-0.55696202500000003</v>
      </c>
      <c r="Y120">
        <v>97.823037970000001</v>
      </c>
      <c r="AA120">
        <v>6.29</v>
      </c>
      <c r="AB120">
        <v>0</v>
      </c>
      <c r="AC120">
        <v>5.31</v>
      </c>
      <c r="AD120">
        <v>0.34</v>
      </c>
      <c r="AE120">
        <v>0</v>
      </c>
      <c r="AF120">
        <v>0.02</v>
      </c>
      <c r="AG120">
        <v>0.02</v>
      </c>
      <c r="AH120">
        <v>0</v>
      </c>
      <c r="AI120">
        <v>0</v>
      </c>
      <c r="AJ120">
        <v>0.03</v>
      </c>
      <c r="AK120">
        <v>0.24</v>
      </c>
      <c r="AL120">
        <v>0.18</v>
      </c>
      <c r="AM120">
        <v>1.71</v>
      </c>
      <c r="AN120">
        <v>0.55000000000000004</v>
      </c>
      <c r="AP120">
        <v>4.22</v>
      </c>
      <c r="AS120">
        <v>0.56862476399999995</v>
      </c>
      <c r="AT120">
        <v>0.61176831300000001</v>
      </c>
      <c r="AU120">
        <v>0.83665952899999996</v>
      </c>
      <c r="AV120">
        <v>1.03804611</v>
      </c>
    </row>
    <row r="121" spans="1:48" x14ac:dyDescent="0.25">
      <c r="A121" s="47" t="s">
        <v>216</v>
      </c>
      <c r="B121" s="47" t="s">
        <v>239</v>
      </c>
      <c r="C121" s="47" t="s">
        <v>243</v>
      </c>
      <c r="D121" s="47">
        <v>5502</v>
      </c>
      <c r="E121" s="47" t="s">
        <v>244</v>
      </c>
      <c r="G121" s="47" t="s">
        <v>114</v>
      </c>
      <c r="H121" s="47" t="s">
        <v>242</v>
      </c>
      <c r="I121">
        <v>1</v>
      </c>
      <c r="J121">
        <v>48.07</v>
      </c>
      <c r="K121">
        <v>0.03</v>
      </c>
      <c r="L121">
        <v>34.18</v>
      </c>
      <c r="M121">
        <v>1.73</v>
      </c>
      <c r="N121">
        <v>0.03</v>
      </c>
      <c r="O121">
        <v>0.2</v>
      </c>
      <c r="P121">
        <v>0.04</v>
      </c>
      <c r="Q121">
        <v>0.01</v>
      </c>
      <c r="R121">
        <v>0.02</v>
      </c>
      <c r="S121">
        <v>0.35</v>
      </c>
      <c r="T121">
        <v>0.44</v>
      </c>
      <c r="U121">
        <v>0.18</v>
      </c>
      <c r="V121">
        <v>11.02</v>
      </c>
      <c r="W121">
        <v>1.47</v>
      </c>
      <c r="X121">
        <v>-0.62025316500000005</v>
      </c>
      <c r="Y121">
        <v>97.149746840000006</v>
      </c>
      <c r="AA121">
        <v>6.35</v>
      </c>
      <c r="AB121">
        <v>0</v>
      </c>
      <c r="AC121">
        <v>5.32</v>
      </c>
      <c r="AD121">
        <v>0.19</v>
      </c>
      <c r="AE121">
        <v>0</v>
      </c>
      <c r="AF121">
        <v>0.04</v>
      </c>
      <c r="AG121">
        <v>0</v>
      </c>
      <c r="AH121">
        <v>0</v>
      </c>
      <c r="AI121">
        <v>0</v>
      </c>
      <c r="AJ121">
        <v>0.02</v>
      </c>
      <c r="AK121">
        <v>0.23</v>
      </c>
      <c r="AL121">
        <v>0.05</v>
      </c>
      <c r="AM121">
        <v>1.86</v>
      </c>
      <c r="AN121">
        <v>0.61</v>
      </c>
      <c r="AP121">
        <v>4.1399999999999997</v>
      </c>
      <c r="AS121">
        <v>0.65585453000000005</v>
      </c>
      <c r="AT121">
        <v>0.34457264300000001</v>
      </c>
      <c r="AU121">
        <v>0.93173447499999995</v>
      </c>
      <c r="AV121">
        <v>1.1560058950000001</v>
      </c>
    </row>
    <row r="122" spans="1:48" x14ac:dyDescent="0.25">
      <c r="A122" s="47" t="s">
        <v>216</v>
      </c>
      <c r="B122" s="47" t="s">
        <v>239</v>
      </c>
      <c r="C122" s="47" t="s">
        <v>243</v>
      </c>
      <c r="D122" s="47">
        <v>5502</v>
      </c>
      <c r="E122" s="47" t="s">
        <v>244</v>
      </c>
      <c r="G122" s="47" t="s">
        <v>114</v>
      </c>
      <c r="H122" s="47" t="s">
        <v>242</v>
      </c>
      <c r="I122">
        <v>1</v>
      </c>
      <c r="J122">
        <v>47.47</v>
      </c>
      <c r="K122">
        <v>0.1</v>
      </c>
      <c r="L122">
        <v>34.39</v>
      </c>
      <c r="M122">
        <v>2.9</v>
      </c>
      <c r="N122">
        <v>0.03</v>
      </c>
      <c r="O122">
        <v>0.1</v>
      </c>
      <c r="P122">
        <v>0.18</v>
      </c>
      <c r="Q122">
        <v>0</v>
      </c>
      <c r="R122">
        <v>0</v>
      </c>
      <c r="S122">
        <v>0.47</v>
      </c>
      <c r="T122">
        <v>0.56000000000000005</v>
      </c>
      <c r="U122">
        <v>0.65</v>
      </c>
      <c r="V122">
        <v>10.18</v>
      </c>
      <c r="W122">
        <v>1.32</v>
      </c>
      <c r="X122">
        <v>-0.55696202500000003</v>
      </c>
      <c r="Y122">
        <v>97.79303797</v>
      </c>
      <c r="AA122">
        <v>6.25</v>
      </c>
      <c r="AB122">
        <v>0.01</v>
      </c>
      <c r="AC122">
        <v>5.34</v>
      </c>
      <c r="AD122">
        <v>0.32</v>
      </c>
      <c r="AE122">
        <v>0</v>
      </c>
      <c r="AF122">
        <v>0.02</v>
      </c>
      <c r="AG122">
        <v>0.02</v>
      </c>
      <c r="AH122">
        <v>0</v>
      </c>
      <c r="AI122">
        <v>0</v>
      </c>
      <c r="AJ122">
        <v>0.03</v>
      </c>
      <c r="AK122">
        <v>0.3</v>
      </c>
      <c r="AL122">
        <v>0.17</v>
      </c>
      <c r="AM122">
        <v>1.71</v>
      </c>
      <c r="AN122">
        <v>0.55000000000000004</v>
      </c>
      <c r="AP122">
        <v>4.26</v>
      </c>
      <c r="AS122">
        <v>0.56862476399999995</v>
      </c>
      <c r="AT122">
        <v>0.52835281300000003</v>
      </c>
      <c r="AU122">
        <v>0.83665952899999996</v>
      </c>
      <c r="AV122">
        <v>1.03804611</v>
      </c>
    </row>
    <row r="123" spans="1:48" x14ac:dyDescent="0.25">
      <c r="A123" s="47" t="s">
        <v>216</v>
      </c>
      <c r="B123" s="47" t="s">
        <v>239</v>
      </c>
      <c r="C123" s="47" t="s">
        <v>243</v>
      </c>
      <c r="D123" s="47">
        <v>5502</v>
      </c>
      <c r="E123" s="47" t="s">
        <v>244</v>
      </c>
      <c r="G123" s="47" t="s">
        <v>114</v>
      </c>
      <c r="H123" s="47" t="s">
        <v>242</v>
      </c>
      <c r="I123">
        <v>1</v>
      </c>
      <c r="J123">
        <v>48.44</v>
      </c>
      <c r="K123">
        <v>0.08</v>
      </c>
      <c r="L123">
        <v>33.51</v>
      </c>
      <c r="M123">
        <v>2.73</v>
      </c>
      <c r="N123">
        <v>0.06</v>
      </c>
      <c r="O123">
        <v>0.1</v>
      </c>
      <c r="P123">
        <v>0.05</v>
      </c>
      <c r="Q123">
        <v>0</v>
      </c>
      <c r="R123">
        <v>0</v>
      </c>
      <c r="S123">
        <v>0.42</v>
      </c>
      <c r="T123">
        <v>0.33</v>
      </c>
      <c r="U123">
        <v>0.15</v>
      </c>
      <c r="V123">
        <v>10.91</v>
      </c>
      <c r="W123">
        <v>1.1100000000000001</v>
      </c>
      <c r="X123">
        <v>-0.46835442999999999</v>
      </c>
      <c r="Y123">
        <v>97.421645569999995</v>
      </c>
      <c r="AA123">
        <v>6.4</v>
      </c>
      <c r="AB123">
        <v>0.01</v>
      </c>
      <c r="AC123">
        <v>5.21</v>
      </c>
      <c r="AD123">
        <v>0.3</v>
      </c>
      <c r="AE123">
        <v>0.01</v>
      </c>
      <c r="AF123">
        <v>0.02</v>
      </c>
      <c r="AG123">
        <v>0</v>
      </c>
      <c r="AH123">
        <v>0</v>
      </c>
      <c r="AI123">
        <v>0</v>
      </c>
      <c r="AJ123">
        <v>0.02</v>
      </c>
      <c r="AK123">
        <v>0.18</v>
      </c>
      <c r="AL123">
        <v>0.04</v>
      </c>
      <c r="AM123">
        <v>1.84</v>
      </c>
      <c r="AN123">
        <v>0.46</v>
      </c>
      <c r="AP123">
        <v>4.13</v>
      </c>
      <c r="AS123">
        <v>0.45190069199999999</v>
      </c>
      <c r="AT123">
        <v>0.44884211600000001</v>
      </c>
      <c r="AU123">
        <v>0.70355460400000003</v>
      </c>
      <c r="AV123">
        <v>0.87290241099999999</v>
      </c>
    </row>
    <row r="124" spans="1:48" x14ac:dyDescent="0.25">
      <c r="A124" s="47" t="s">
        <v>216</v>
      </c>
      <c r="B124" s="47" t="s">
        <v>239</v>
      </c>
      <c r="C124" s="47" t="s">
        <v>245</v>
      </c>
      <c r="D124" s="47">
        <v>4901</v>
      </c>
      <c r="E124" s="47" t="s">
        <v>244</v>
      </c>
      <c r="G124" s="47" t="s">
        <v>114</v>
      </c>
      <c r="H124" s="47" t="s">
        <v>246</v>
      </c>
      <c r="I124">
        <v>1</v>
      </c>
      <c r="J124">
        <v>46.73</v>
      </c>
      <c r="K124">
        <v>0.06</v>
      </c>
      <c r="L124">
        <v>33.01</v>
      </c>
      <c r="M124">
        <v>2.42</v>
      </c>
      <c r="N124">
        <v>0.15</v>
      </c>
      <c r="O124">
        <v>0.04</v>
      </c>
      <c r="P124">
        <v>0.17</v>
      </c>
      <c r="Q124">
        <v>0.01</v>
      </c>
      <c r="R124">
        <v>0</v>
      </c>
      <c r="S124">
        <v>0.57999999999999996</v>
      </c>
      <c r="T124">
        <v>0.36</v>
      </c>
      <c r="U124">
        <v>0.66</v>
      </c>
      <c r="V124">
        <v>10.33</v>
      </c>
      <c r="W124">
        <v>1.56</v>
      </c>
      <c r="X124">
        <v>-0.658227848</v>
      </c>
      <c r="Y124">
        <v>95.421772149999995</v>
      </c>
      <c r="AA124">
        <v>6.33</v>
      </c>
      <c r="AB124">
        <v>0.01</v>
      </c>
      <c r="AC124">
        <v>5.27</v>
      </c>
      <c r="AD124">
        <v>0.27</v>
      </c>
      <c r="AE124">
        <v>0.02</v>
      </c>
      <c r="AF124">
        <v>0.01</v>
      </c>
      <c r="AG124">
        <v>0.02</v>
      </c>
      <c r="AH124">
        <v>0</v>
      </c>
      <c r="AI124">
        <v>0</v>
      </c>
      <c r="AJ124">
        <v>0.03</v>
      </c>
      <c r="AK124">
        <v>0.2</v>
      </c>
      <c r="AL124">
        <v>0.17</v>
      </c>
      <c r="AM124">
        <v>1.79</v>
      </c>
      <c r="AN124">
        <v>0.67</v>
      </c>
      <c r="AP124">
        <v>4.13</v>
      </c>
      <c r="AS124">
        <v>0.70962344300000002</v>
      </c>
      <c r="AT124">
        <v>0.71672527600000002</v>
      </c>
      <c r="AU124">
        <v>0.98877944299999998</v>
      </c>
      <c r="AV124">
        <v>1.2267817670000001</v>
      </c>
    </row>
    <row r="125" spans="1:48" x14ac:dyDescent="0.25">
      <c r="A125" s="47" t="s">
        <v>216</v>
      </c>
      <c r="B125" s="47" t="s">
        <v>239</v>
      </c>
      <c r="C125" s="47" t="s">
        <v>245</v>
      </c>
      <c r="D125" s="47">
        <v>4901</v>
      </c>
      <c r="E125" s="47" t="s">
        <v>244</v>
      </c>
      <c r="G125" s="47" t="s">
        <v>114</v>
      </c>
      <c r="H125" s="47" t="s">
        <v>246</v>
      </c>
      <c r="I125">
        <v>1</v>
      </c>
      <c r="J125">
        <v>46.34</v>
      </c>
      <c r="K125">
        <v>0.04</v>
      </c>
      <c r="L125">
        <v>33.36</v>
      </c>
      <c r="M125">
        <v>2.63</v>
      </c>
      <c r="N125">
        <v>0.11</v>
      </c>
      <c r="O125">
        <v>0.05</v>
      </c>
      <c r="P125">
        <v>0.11</v>
      </c>
      <c r="Q125">
        <v>0</v>
      </c>
      <c r="R125">
        <v>0.01</v>
      </c>
      <c r="S125">
        <v>0.46</v>
      </c>
      <c r="T125">
        <v>0.66</v>
      </c>
      <c r="U125">
        <v>0.72</v>
      </c>
      <c r="V125">
        <v>10.1</v>
      </c>
      <c r="W125">
        <v>1.35</v>
      </c>
      <c r="X125">
        <v>-0.56962025299999997</v>
      </c>
      <c r="Y125">
        <v>95.370379749999998</v>
      </c>
      <c r="AA125">
        <v>6.26</v>
      </c>
      <c r="AB125">
        <v>0</v>
      </c>
      <c r="AC125">
        <v>5.32</v>
      </c>
      <c r="AD125">
        <v>0.3</v>
      </c>
      <c r="AE125">
        <v>0.01</v>
      </c>
      <c r="AF125">
        <v>0.01</v>
      </c>
      <c r="AG125">
        <v>0.01</v>
      </c>
      <c r="AH125">
        <v>0</v>
      </c>
      <c r="AI125">
        <v>0</v>
      </c>
      <c r="AJ125">
        <v>0.03</v>
      </c>
      <c r="AK125">
        <v>0.36</v>
      </c>
      <c r="AL125">
        <v>0.19</v>
      </c>
      <c r="AM125">
        <v>1.74</v>
      </c>
      <c r="AN125">
        <v>0.57999999999999996</v>
      </c>
      <c r="AP125">
        <v>4.2699999999999996</v>
      </c>
      <c r="AS125">
        <v>0.58582420800000001</v>
      </c>
      <c r="AT125">
        <v>0.51213090699999997</v>
      </c>
      <c r="AU125">
        <v>0.85567451800000005</v>
      </c>
      <c r="AV125">
        <v>1.0616380670000001</v>
      </c>
    </row>
    <row r="126" spans="1:48" x14ac:dyDescent="0.25">
      <c r="A126" s="47" t="s">
        <v>216</v>
      </c>
      <c r="B126" s="47" t="s">
        <v>239</v>
      </c>
      <c r="C126" s="47" t="s">
        <v>245</v>
      </c>
      <c r="D126" s="47">
        <v>4901</v>
      </c>
      <c r="E126" s="47" t="s">
        <v>244</v>
      </c>
      <c r="G126" s="47" t="s">
        <v>114</v>
      </c>
      <c r="H126" s="47" t="s">
        <v>246</v>
      </c>
      <c r="I126">
        <v>1</v>
      </c>
      <c r="J126">
        <v>46.68</v>
      </c>
      <c r="K126">
        <v>0.09</v>
      </c>
      <c r="L126">
        <v>33.119999999999997</v>
      </c>
      <c r="M126">
        <v>2.71</v>
      </c>
      <c r="N126">
        <v>0.14000000000000001</v>
      </c>
      <c r="O126">
        <v>0.04</v>
      </c>
      <c r="P126">
        <v>0.18</v>
      </c>
      <c r="Q126">
        <v>0.01</v>
      </c>
      <c r="R126">
        <v>0</v>
      </c>
      <c r="S126">
        <v>0.51</v>
      </c>
      <c r="T126">
        <v>0.99</v>
      </c>
      <c r="U126">
        <v>0.67</v>
      </c>
      <c r="V126">
        <v>10.33</v>
      </c>
      <c r="W126">
        <v>1.63</v>
      </c>
      <c r="X126">
        <v>-0.68776371300000005</v>
      </c>
      <c r="Y126">
        <v>96.412236289999996</v>
      </c>
      <c r="AA126">
        <v>6.26</v>
      </c>
      <c r="AB126">
        <v>0.01</v>
      </c>
      <c r="AC126">
        <v>5.24</v>
      </c>
      <c r="AD126">
        <v>0.3</v>
      </c>
      <c r="AE126">
        <v>0.02</v>
      </c>
      <c r="AF126">
        <v>0.01</v>
      </c>
      <c r="AG126">
        <v>0.02</v>
      </c>
      <c r="AH126">
        <v>0</v>
      </c>
      <c r="AI126">
        <v>0</v>
      </c>
      <c r="AJ126">
        <v>0.03</v>
      </c>
      <c r="AK126">
        <v>0.53</v>
      </c>
      <c r="AL126">
        <v>0.17</v>
      </c>
      <c r="AM126">
        <v>1.77</v>
      </c>
      <c r="AN126">
        <v>0.69</v>
      </c>
      <c r="AP126">
        <v>4.3899999999999997</v>
      </c>
      <c r="AS126">
        <v>0.75215180199999998</v>
      </c>
      <c r="AT126">
        <v>0.59478346299999996</v>
      </c>
      <c r="AU126">
        <v>1.0331477520000001</v>
      </c>
      <c r="AV126">
        <v>1.2818296659999999</v>
      </c>
    </row>
    <row r="127" spans="1:48" x14ac:dyDescent="0.25">
      <c r="A127" s="47" t="s">
        <v>216</v>
      </c>
      <c r="B127" s="47" t="s">
        <v>239</v>
      </c>
      <c r="C127" s="47" t="s">
        <v>245</v>
      </c>
      <c r="D127" s="47">
        <v>4901</v>
      </c>
      <c r="E127" s="47" t="s">
        <v>244</v>
      </c>
      <c r="G127" s="47" t="s">
        <v>114</v>
      </c>
      <c r="H127" s="47" t="s">
        <v>246</v>
      </c>
      <c r="I127">
        <v>1</v>
      </c>
      <c r="J127">
        <v>46.58</v>
      </c>
      <c r="K127">
        <v>0.03</v>
      </c>
      <c r="L127">
        <v>33.49</v>
      </c>
      <c r="M127">
        <v>2.58</v>
      </c>
      <c r="N127">
        <v>0.08</v>
      </c>
      <c r="O127">
        <v>0.03</v>
      </c>
      <c r="P127">
        <v>0.15</v>
      </c>
      <c r="Q127">
        <v>0.01</v>
      </c>
      <c r="R127">
        <v>0</v>
      </c>
      <c r="S127">
        <v>0.53</v>
      </c>
      <c r="T127">
        <v>0.4</v>
      </c>
      <c r="U127">
        <v>0.74</v>
      </c>
      <c r="V127">
        <v>10.33</v>
      </c>
      <c r="W127">
        <v>1.37</v>
      </c>
      <c r="X127">
        <v>-0.57805907199999995</v>
      </c>
      <c r="Y127">
        <v>95.741940929999998</v>
      </c>
      <c r="AA127">
        <v>6.29</v>
      </c>
      <c r="AB127">
        <v>0</v>
      </c>
      <c r="AC127">
        <v>5.33</v>
      </c>
      <c r="AD127">
        <v>0.28999999999999998</v>
      </c>
      <c r="AE127">
        <v>0.01</v>
      </c>
      <c r="AF127">
        <v>0.01</v>
      </c>
      <c r="AG127">
        <v>0.01</v>
      </c>
      <c r="AH127">
        <v>0</v>
      </c>
      <c r="AI127">
        <v>0</v>
      </c>
      <c r="AJ127">
        <v>0.03</v>
      </c>
      <c r="AK127">
        <v>0.22</v>
      </c>
      <c r="AL127">
        <v>0.19</v>
      </c>
      <c r="AM127">
        <v>1.78</v>
      </c>
      <c r="AN127">
        <v>0.57999999999999996</v>
      </c>
      <c r="AP127">
        <v>4.16</v>
      </c>
      <c r="AS127">
        <v>0.59736009700000003</v>
      </c>
      <c r="AT127">
        <v>0.62890079099999996</v>
      </c>
      <c r="AU127">
        <v>0.86835117799999995</v>
      </c>
      <c r="AV127">
        <v>1.0773660389999999</v>
      </c>
    </row>
    <row r="128" spans="1:48" x14ac:dyDescent="0.25">
      <c r="A128" s="47" t="s">
        <v>216</v>
      </c>
      <c r="B128" s="47" t="s">
        <v>239</v>
      </c>
      <c r="C128" s="47" t="s">
        <v>245</v>
      </c>
      <c r="D128" s="47">
        <v>4901</v>
      </c>
      <c r="E128" s="47" t="s">
        <v>244</v>
      </c>
      <c r="G128" s="47" t="s">
        <v>114</v>
      </c>
      <c r="H128" s="47" t="s">
        <v>246</v>
      </c>
      <c r="I128">
        <v>1</v>
      </c>
      <c r="J128">
        <v>46.55</v>
      </c>
      <c r="K128">
        <v>7.0000000000000007E-2</v>
      </c>
      <c r="L128">
        <v>33.909999999999997</v>
      </c>
      <c r="M128">
        <v>2.14</v>
      </c>
      <c r="N128">
        <v>0.06</v>
      </c>
      <c r="O128">
        <v>7.0000000000000007E-2</v>
      </c>
      <c r="P128">
        <v>0.13</v>
      </c>
      <c r="Q128">
        <v>0.03</v>
      </c>
      <c r="R128">
        <v>0.04</v>
      </c>
      <c r="S128">
        <v>0.42</v>
      </c>
      <c r="T128">
        <v>0.52</v>
      </c>
      <c r="U128">
        <v>0.65</v>
      </c>
      <c r="V128">
        <v>10.44</v>
      </c>
      <c r="W128">
        <v>1.35</v>
      </c>
      <c r="X128">
        <v>-0.56962025299999997</v>
      </c>
      <c r="Y128">
        <v>95.810379749999996</v>
      </c>
      <c r="AA128">
        <v>6.26</v>
      </c>
      <c r="AB128">
        <v>0.01</v>
      </c>
      <c r="AC128">
        <v>5.37</v>
      </c>
      <c r="AD128">
        <v>0.24</v>
      </c>
      <c r="AE128">
        <v>0.01</v>
      </c>
      <c r="AF128">
        <v>0.01</v>
      </c>
      <c r="AG128">
        <v>0.01</v>
      </c>
      <c r="AH128">
        <v>0</v>
      </c>
      <c r="AI128">
        <v>0</v>
      </c>
      <c r="AJ128">
        <v>0.02</v>
      </c>
      <c r="AK128">
        <v>0.28000000000000003</v>
      </c>
      <c r="AL128">
        <v>0.17</v>
      </c>
      <c r="AM128">
        <v>1.79</v>
      </c>
      <c r="AN128">
        <v>0.56999999999999995</v>
      </c>
      <c r="AP128">
        <v>4.2</v>
      </c>
      <c r="AS128">
        <v>0.58582420800000001</v>
      </c>
      <c r="AT128">
        <v>0.44884211600000001</v>
      </c>
      <c r="AU128">
        <v>0.85567451800000005</v>
      </c>
      <c r="AV128">
        <v>1.0616380670000001</v>
      </c>
    </row>
    <row r="129" spans="1:48" x14ac:dyDescent="0.25">
      <c r="A129" s="47" t="s">
        <v>216</v>
      </c>
      <c r="B129" s="47" t="s">
        <v>239</v>
      </c>
      <c r="C129" s="47" t="s">
        <v>245</v>
      </c>
      <c r="D129" s="47">
        <v>4901</v>
      </c>
      <c r="E129" s="47" t="s">
        <v>244</v>
      </c>
      <c r="G129" s="47" t="s">
        <v>114</v>
      </c>
      <c r="H129" s="47" t="s">
        <v>246</v>
      </c>
      <c r="I129">
        <v>1</v>
      </c>
      <c r="J129">
        <v>46.32</v>
      </c>
      <c r="K129">
        <v>0.04</v>
      </c>
      <c r="L129">
        <v>32.69</v>
      </c>
      <c r="M129">
        <v>2.99</v>
      </c>
      <c r="N129">
        <v>0.15</v>
      </c>
      <c r="O129">
        <v>0.02</v>
      </c>
      <c r="P129">
        <v>0.17</v>
      </c>
      <c r="Q129">
        <v>0.01</v>
      </c>
      <c r="R129">
        <v>0</v>
      </c>
      <c r="S129">
        <v>0.56000000000000005</v>
      </c>
      <c r="T129">
        <v>0.33</v>
      </c>
      <c r="U129">
        <v>0.69</v>
      </c>
      <c r="V129">
        <v>10.18</v>
      </c>
      <c r="W129">
        <v>1.75</v>
      </c>
      <c r="X129">
        <v>-0.73839662399999995</v>
      </c>
      <c r="Y129">
        <v>95.161603380000003</v>
      </c>
      <c r="AA129">
        <v>6.32</v>
      </c>
      <c r="AB129">
        <v>0</v>
      </c>
      <c r="AC129">
        <v>5.26</v>
      </c>
      <c r="AD129">
        <v>0.34</v>
      </c>
      <c r="AE129">
        <v>0.02</v>
      </c>
      <c r="AF129">
        <v>0</v>
      </c>
      <c r="AG129">
        <v>0.02</v>
      </c>
      <c r="AH129">
        <v>0</v>
      </c>
      <c r="AI129">
        <v>0</v>
      </c>
      <c r="AJ129">
        <v>0.03</v>
      </c>
      <c r="AK129">
        <v>0.18</v>
      </c>
      <c r="AL129">
        <v>0.18</v>
      </c>
      <c r="AM129">
        <v>1.77</v>
      </c>
      <c r="AN129">
        <v>0.76</v>
      </c>
      <c r="AP129">
        <v>4.1399999999999997</v>
      </c>
      <c r="AS129">
        <v>0.82644353999999998</v>
      </c>
      <c r="AT129">
        <v>0.68116883399999995</v>
      </c>
      <c r="AU129">
        <v>1.1092077090000001</v>
      </c>
      <c r="AV129">
        <v>1.3761974939999999</v>
      </c>
    </row>
    <row r="130" spans="1:48" x14ac:dyDescent="0.25">
      <c r="A130" s="47" t="s">
        <v>216</v>
      </c>
      <c r="B130" s="47" t="s">
        <v>239</v>
      </c>
      <c r="C130" s="47" t="s">
        <v>245</v>
      </c>
      <c r="D130" s="47">
        <v>4901</v>
      </c>
      <c r="E130" s="47" t="s">
        <v>244</v>
      </c>
      <c r="G130" s="47" t="s">
        <v>114</v>
      </c>
      <c r="H130" s="47" t="s">
        <v>246</v>
      </c>
      <c r="I130">
        <v>1</v>
      </c>
      <c r="J130">
        <v>46.04</v>
      </c>
      <c r="K130">
        <v>0.02</v>
      </c>
      <c r="L130">
        <v>33.020000000000003</v>
      </c>
      <c r="M130">
        <v>2.92</v>
      </c>
      <c r="N130">
        <v>0.1</v>
      </c>
      <c r="O130">
        <v>0.02</v>
      </c>
      <c r="P130">
        <v>0.16</v>
      </c>
      <c r="Q130">
        <v>0.01</v>
      </c>
      <c r="R130">
        <v>0</v>
      </c>
      <c r="S130">
        <v>0.5</v>
      </c>
      <c r="T130">
        <v>0.59</v>
      </c>
      <c r="U130">
        <v>0.71</v>
      </c>
      <c r="V130">
        <v>10.23</v>
      </c>
      <c r="W130">
        <v>1.41</v>
      </c>
      <c r="X130">
        <v>-0.59493670899999995</v>
      </c>
      <c r="Y130">
        <v>95.135063290000005</v>
      </c>
      <c r="AA130">
        <v>6.27</v>
      </c>
      <c r="AB130">
        <v>0</v>
      </c>
      <c r="AC130">
        <v>5.3</v>
      </c>
      <c r="AD130">
        <v>0.33</v>
      </c>
      <c r="AE130">
        <v>0.01</v>
      </c>
      <c r="AF130">
        <v>0</v>
      </c>
      <c r="AG130">
        <v>0.02</v>
      </c>
      <c r="AH130">
        <v>0</v>
      </c>
      <c r="AI130">
        <v>0</v>
      </c>
      <c r="AJ130">
        <v>0.03</v>
      </c>
      <c r="AK130">
        <v>0.32</v>
      </c>
      <c r="AL130">
        <v>0.19</v>
      </c>
      <c r="AM130">
        <v>1.78</v>
      </c>
      <c r="AN130">
        <v>0.61</v>
      </c>
      <c r="AP130">
        <v>4.25</v>
      </c>
      <c r="AS130">
        <v>0.62059644000000003</v>
      </c>
      <c r="AT130">
        <v>0.577947828</v>
      </c>
      <c r="AU130">
        <v>0.89370449699999999</v>
      </c>
      <c r="AV130">
        <v>1.108821981</v>
      </c>
    </row>
    <row r="131" spans="1:48" x14ac:dyDescent="0.25">
      <c r="A131" s="47" t="s">
        <v>216</v>
      </c>
      <c r="B131" s="47" t="s">
        <v>239</v>
      </c>
      <c r="C131" s="47" t="s">
        <v>245</v>
      </c>
      <c r="D131" s="47">
        <v>5500</v>
      </c>
      <c r="E131" s="47" t="s">
        <v>244</v>
      </c>
      <c r="G131" s="47" t="s">
        <v>114</v>
      </c>
      <c r="H131" s="47" t="s">
        <v>246</v>
      </c>
      <c r="I131">
        <v>1</v>
      </c>
      <c r="J131">
        <v>46.91</v>
      </c>
      <c r="K131">
        <v>0.08</v>
      </c>
      <c r="L131">
        <v>34.1</v>
      </c>
      <c r="M131">
        <v>2.5299999999999998</v>
      </c>
      <c r="N131">
        <v>0.11</v>
      </c>
      <c r="O131">
        <v>0.03</v>
      </c>
      <c r="P131">
        <v>0.17</v>
      </c>
      <c r="Q131">
        <v>0</v>
      </c>
      <c r="R131">
        <v>0.01</v>
      </c>
      <c r="S131">
        <v>0.52</v>
      </c>
      <c r="T131">
        <v>0.75</v>
      </c>
      <c r="U131">
        <v>0.67</v>
      </c>
      <c r="V131">
        <v>10.58</v>
      </c>
      <c r="W131">
        <v>1.91</v>
      </c>
      <c r="X131">
        <v>-0.80590717300000003</v>
      </c>
      <c r="Y131">
        <v>97.564092830000007</v>
      </c>
      <c r="AA131">
        <v>6.23</v>
      </c>
      <c r="AB131">
        <v>0.01</v>
      </c>
      <c r="AC131">
        <v>5.34</v>
      </c>
      <c r="AD131">
        <v>0.28000000000000003</v>
      </c>
      <c r="AE131">
        <v>0.01</v>
      </c>
      <c r="AF131">
        <v>0.01</v>
      </c>
      <c r="AG131">
        <v>0.02</v>
      </c>
      <c r="AH131">
        <v>0</v>
      </c>
      <c r="AI131">
        <v>0</v>
      </c>
      <c r="AJ131">
        <v>0.03</v>
      </c>
      <c r="AK131">
        <v>0.4</v>
      </c>
      <c r="AL131">
        <v>0.17</v>
      </c>
      <c r="AM131">
        <v>1.79</v>
      </c>
      <c r="AN131">
        <v>0.8</v>
      </c>
      <c r="AP131">
        <v>4.29</v>
      </c>
      <c r="AS131">
        <v>0.92810044700000005</v>
      </c>
      <c r="AT131">
        <v>0.61176831300000001</v>
      </c>
      <c r="AU131">
        <v>1.210620985</v>
      </c>
      <c r="AV131">
        <v>1.502021265</v>
      </c>
    </row>
    <row r="132" spans="1:48" x14ac:dyDescent="0.25">
      <c r="A132" s="47" t="s">
        <v>216</v>
      </c>
      <c r="B132" s="47" t="s">
        <v>239</v>
      </c>
      <c r="C132" s="47" t="s">
        <v>245</v>
      </c>
      <c r="D132" s="47">
        <v>5500</v>
      </c>
      <c r="E132" s="47" t="s">
        <v>244</v>
      </c>
      <c r="G132" s="47" t="s">
        <v>114</v>
      </c>
      <c r="H132" s="47" t="s">
        <v>246</v>
      </c>
      <c r="I132">
        <v>1</v>
      </c>
      <c r="J132">
        <v>47.43</v>
      </c>
      <c r="K132">
        <v>0.06</v>
      </c>
      <c r="L132">
        <v>33.01</v>
      </c>
      <c r="M132">
        <v>2.08</v>
      </c>
      <c r="N132">
        <v>0.2</v>
      </c>
      <c r="O132">
        <v>0.02</v>
      </c>
      <c r="P132">
        <v>0.2</v>
      </c>
      <c r="Q132">
        <v>0</v>
      </c>
      <c r="R132">
        <v>0.01</v>
      </c>
      <c r="S132">
        <v>0.71</v>
      </c>
      <c r="T132">
        <v>1</v>
      </c>
      <c r="U132">
        <v>0.54</v>
      </c>
      <c r="V132">
        <v>10.58</v>
      </c>
      <c r="W132">
        <v>3.18</v>
      </c>
      <c r="X132">
        <v>-1.3417721520000001</v>
      </c>
      <c r="Y132">
        <v>97.678227849999999</v>
      </c>
      <c r="AA132">
        <v>6.33</v>
      </c>
      <c r="AB132">
        <v>0.01</v>
      </c>
      <c r="AC132">
        <v>5.19</v>
      </c>
      <c r="AD132">
        <v>0.23</v>
      </c>
      <c r="AE132">
        <v>0.02</v>
      </c>
      <c r="AF132">
        <v>0</v>
      </c>
      <c r="AG132">
        <v>0.02</v>
      </c>
      <c r="AH132">
        <v>0</v>
      </c>
      <c r="AI132">
        <v>0</v>
      </c>
      <c r="AJ132">
        <v>0.04</v>
      </c>
      <c r="AK132">
        <v>0.54</v>
      </c>
      <c r="AL132">
        <v>0.14000000000000001</v>
      </c>
      <c r="AM132">
        <v>1.8</v>
      </c>
      <c r="AN132">
        <v>1.34</v>
      </c>
      <c r="AP132">
        <v>4.34</v>
      </c>
      <c r="AS132">
        <v>1.8245807890000001</v>
      </c>
      <c r="AT132">
        <v>0.96096315300000001</v>
      </c>
      <c r="AU132">
        <v>2.0155888649999998</v>
      </c>
      <c r="AV132">
        <v>2.5007474470000002</v>
      </c>
    </row>
    <row r="133" spans="1:48" x14ac:dyDescent="0.25">
      <c r="A133" s="47" t="s">
        <v>216</v>
      </c>
      <c r="B133" s="47" t="s">
        <v>239</v>
      </c>
      <c r="C133" s="47" t="s">
        <v>245</v>
      </c>
      <c r="D133" s="47">
        <v>5500</v>
      </c>
      <c r="E133" s="47" t="s">
        <v>244</v>
      </c>
      <c r="G133" s="47" t="s">
        <v>114</v>
      </c>
      <c r="H133" s="47" t="s">
        <v>246</v>
      </c>
      <c r="I133">
        <v>1</v>
      </c>
      <c r="J133">
        <v>46.95</v>
      </c>
      <c r="K133">
        <v>7.0000000000000007E-2</v>
      </c>
      <c r="L133">
        <v>33.93</v>
      </c>
      <c r="M133">
        <v>2.5499999999999998</v>
      </c>
      <c r="N133">
        <v>0.13</v>
      </c>
      <c r="O133">
        <v>0.04</v>
      </c>
      <c r="P133">
        <v>0.14000000000000001</v>
      </c>
      <c r="Q133">
        <v>0.01</v>
      </c>
      <c r="R133">
        <v>0</v>
      </c>
      <c r="S133">
        <v>0.44</v>
      </c>
      <c r="T133">
        <v>0.62</v>
      </c>
      <c r="U133">
        <v>0.63</v>
      </c>
      <c r="V133">
        <v>10.65</v>
      </c>
      <c r="W133">
        <v>2.16</v>
      </c>
      <c r="X133">
        <v>-0.91139240499999996</v>
      </c>
      <c r="Y133">
        <v>97.408607590000003</v>
      </c>
      <c r="AA133">
        <v>6.25</v>
      </c>
      <c r="AB133">
        <v>0.01</v>
      </c>
      <c r="AC133">
        <v>5.33</v>
      </c>
      <c r="AD133">
        <v>0.28000000000000003</v>
      </c>
      <c r="AE133">
        <v>0.01</v>
      </c>
      <c r="AF133">
        <v>0.01</v>
      </c>
      <c r="AG133">
        <v>0.01</v>
      </c>
      <c r="AH133">
        <v>0</v>
      </c>
      <c r="AI133">
        <v>0</v>
      </c>
      <c r="AJ133">
        <v>0.02</v>
      </c>
      <c r="AK133">
        <v>0.33</v>
      </c>
      <c r="AL133">
        <v>0.16</v>
      </c>
      <c r="AM133">
        <v>1.81</v>
      </c>
      <c r="AN133">
        <v>0.91</v>
      </c>
      <c r="AP133">
        <v>4.24</v>
      </c>
      <c r="AS133">
        <v>1.092522553</v>
      </c>
      <c r="AT133">
        <v>0.4801628</v>
      </c>
      <c r="AU133">
        <v>1.369079229</v>
      </c>
      <c r="AV133">
        <v>1.698620907</v>
      </c>
    </row>
    <row r="134" spans="1:48" x14ac:dyDescent="0.25">
      <c r="A134" s="47" t="s">
        <v>216</v>
      </c>
      <c r="B134" s="47" t="s">
        <v>239</v>
      </c>
      <c r="C134" s="47" t="s">
        <v>245</v>
      </c>
      <c r="D134" s="47">
        <v>5500</v>
      </c>
      <c r="E134" s="47" t="s">
        <v>244</v>
      </c>
      <c r="G134" s="47" t="s">
        <v>114</v>
      </c>
      <c r="H134" s="47" t="s">
        <v>246</v>
      </c>
      <c r="I134">
        <v>1</v>
      </c>
      <c r="J134">
        <v>47.16</v>
      </c>
      <c r="K134">
        <v>7.0000000000000007E-2</v>
      </c>
      <c r="L134">
        <v>34.44</v>
      </c>
      <c r="M134">
        <v>2.73</v>
      </c>
      <c r="N134">
        <v>0.08</v>
      </c>
      <c r="O134">
        <v>0.1</v>
      </c>
      <c r="P134">
        <v>0.1</v>
      </c>
      <c r="Q134">
        <v>0.02</v>
      </c>
      <c r="R134">
        <v>0</v>
      </c>
      <c r="S134">
        <v>0.33</v>
      </c>
      <c r="T134">
        <v>0.4</v>
      </c>
      <c r="U134">
        <v>0.77</v>
      </c>
      <c r="V134">
        <v>10.27</v>
      </c>
      <c r="W134">
        <v>1.51</v>
      </c>
      <c r="X134">
        <v>-0.63713080200000005</v>
      </c>
      <c r="Y134">
        <v>97.342869199999996</v>
      </c>
      <c r="AA134">
        <v>6.25</v>
      </c>
      <c r="AB134">
        <v>0.01</v>
      </c>
      <c r="AC134">
        <v>5.38</v>
      </c>
      <c r="AD134">
        <v>0.3</v>
      </c>
      <c r="AE134">
        <v>0.01</v>
      </c>
      <c r="AF134">
        <v>0.02</v>
      </c>
      <c r="AG134">
        <v>0.01</v>
      </c>
      <c r="AH134">
        <v>0</v>
      </c>
      <c r="AI134">
        <v>0</v>
      </c>
      <c r="AJ134">
        <v>0.02</v>
      </c>
      <c r="AK134">
        <v>0.21</v>
      </c>
      <c r="AL134">
        <v>0.2</v>
      </c>
      <c r="AM134">
        <v>1.74</v>
      </c>
      <c r="AN134">
        <v>0.63</v>
      </c>
      <c r="AP134">
        <v>4.1900000000000004</v>
      </c>
      <c r="AS134">
        <v>0.67962315799999995</v>
      </c>
      <c r="AT134">
        <v>0.31639334699999999</v>
      </c>
      <c r="AU134">
        <v>0.95708779399999999</v>
      </c>
      <c r="AV134">
        <v>1.1874618379999999</v>
      </c>
    </row>
    <row r="135" spans="1:48" x14ac:dyDescent="0.25">
      <c r="A135" s="47" t="s">
        <v>216</v>
      </c>
      <c r="B135" s="47" t="s">
        <v>239</v>
      </c>
      <c r="C135" s="47" t="s">
        <v>245</v>
      </c>
      <c r="D135" s="47">
        <v>5500</v>
      </c>
      <c r="E135" s="47" t="s">
        <v>244</v>
      </c>
      <c r="G135" s="47" t="s">
        <v>114</v>
      </c>
      <c r="H135" s="47" t="s">
        <v>246</v>
      </c>
      <c r="I135">
        <v>1</v>
      </c>
      <c r="J135">
        <v>47.58</v>
      </c>
      <c r="K135">
        <v>0.05</v>
      </c>
      <c r="L135">
        <v>33.619999999999997</v>
      </c>
      <c r="M135">
        <v>2.74</v>
      </c>
      <c r="N135">
        <v>0.03</v>
      </c>
      <c r="O135">
        <v>0.14000000000000001</v>
      </c>
      <c r="P135">
        <v>0.19</v>
      </c>
      <c r="Q135">
        <v>0</v>
      </c>
      <c r="R135">
        <v>0.02</v>
      </c>
      <c r="S135">
        <v>0.54</v>
      </c>
      <c r="T135">
        <v>0.77</v>
      </c>
      <c r="U135">
        <v>0.61</v>
      </c>
      <c r="V135">
        <v>10.36</v>
      </c>
      <c r="W135">
        <v>1.87</v>
      </c>
      <c r="X135">
        <v>-0.78902953600000003</v>
      </c>
      <c r="Y135">
        <v>97.730970459999995</v>
      </c>
      <c r="AA135">
        <v>6.3</v>
      </c>
      <c r="AB135">
        <v>0</v>
      </c>
      <c r="AC135">
        <v>5.24</v>
      </c>
      <c r="AD135">
        <v>0.3</v>
      </c>
      <c r="AE135">
        <v>0</v>
      </c>
      <c r="AF135">
        <v>0.03</v>
      </c>
      <c r="AG135">
        <v>0.02</v>
      </c>
      <c r="AH135">
        <v>0</v>
      </c>
      <c r="AI135">
        <v>0</v>
      </c>
      <c r="AJ135">
        <v>0.03</v>
      </c>
      <c r="AK135">
        <v>0.41</v>
      </c>
      <c r="AL135">
        <v>0.16</v>
      </c>
      <c r="AM135">
        <v>1.75</v>
      </c>
      <c r="AN135">
        <v>0.78</v>
      </c>
      <c r="AP135">
        <v>4.3099999999999996</v>
      </c>
      <c r="AS135">
        <v>0.90241583400000003</v>
      </c>
      <c r="AT135">
        <v>0.64617935999999998</v>
      </c>
      <c r="AU135">
        <v>1.1852676660000001</v>
      </c>
      <c r="AV135">
        <v>1.470565323</v>
      </c>
    </row>
    <row r="136" spans="1:48" x14ac:dyDescent="0.25">
      <c r="A136" s="47" t="s">
        <v>216</v>
      </c>
      <c r="B136" s="47" t="s">
        <v>239</v>
      </c>
      <c r="C136" s="47" t="s">
        <v>245</v>
      </c>
      <c r="D136" s="47">
        <v>5500</v>
      </c>
      <c r="E136" s="47" t="s">
        <v>244</v>
      </c>
      <c r="G136" s="47" t="s">
        <v>114</v>
      </c>
      <c r="H136" s="47" t="s">
        <v>246</v>
      </c>
      <c r="I136">
        <v>1</v>
      </c>
      <c r="J136">
        <v>47.12</v>
      </c>
      <c r="K136">
        <v>0.08</v>
      </c>
      <c r="L136">
        <v>34.79</v>
      </c>
      <c r="M136">
        <v>2.64</v>
      </c>
      <c r="N136">
        <v>0.04</v>
      </c>
      <c r="O136">
        <v>0.11</v>
      </c>
      <c r="P136">
        <v>0.1</v>
      </c>
      <c r="Q136">
        <v>0</v>
      </c>
      <c r="R136">
        <v>0</v>
      </c>
      <c r="S136">
        <v>0.32</v>
      </c>
      <c r="T136">
        <v>0.57999999999999996</v>
      </c>
      <c r="U136">
        <v>0.74</v>
      </c>
      <c r="V136">
        <v>10.15</v>
      </c>
      <c r="W136">
        <v>1.35</v>
      </c>
      <c r="X136">
        <v>-0.56962025299999997</v>
      </c>
      <c r="Y136">
        <v>97.450379749999996</v>
      </c>
      <c r="AA136">
        <v>6.22</v>
      </c>
      <c r="AB136">
        <v>0.01</v>
      </c>
      <c r="AC136">
        <v>5.41</v>
      </c>
      <c r="AD136">
        <v>0.28999999999999998</v>
      </c>
      <c r="AE136">
        <v>0</v>
      </c>
      <c r="AF136">
        <v>0.02</v>
      </c>
      <c r="AG136">
        <v>0.01</v>
      </c>
      <c r="AH136">
        <v>0</v>
      </c>
      <c r="AI136">
        <v>0</v>
      </c>
      <c r="AJ136">
        <v>0.02</v>
      </c>
      <c r="AK136">
        <v>0.31</v>
      </c>
      <c r="AL136">
        <v>0.19</v>
      </c>
      <c r="AM136">
        <v>1.71</v>
      </c>
      <c r="AN136">
        <v>0.56000000000000005</v>
      </c>
      <c r="AP136">
        <v>4.2699999999999996</v>
      </c>
      <c r="AS136">
        <v>0.58582420800000001</v>
      </c>
      <c r="AT136">
        <v>0.30258653499999999</v>
      </c>
      <c r="AU136">
        <v>0.85567451800000005</v>
      </c>
      <c r="AV136">
        <v>1.0616380670000001</v>
      </c>
    </row>
    <row r="137" spans="1:48" x14ac:dyDescent="0.25">
      <c r="A137" s="47" t="s">
        <v>216</v>
      </c>
      <c r="B137" s="47" t="s">
        <v>239</v>
      </c>
      <c r="C137" s="47" t="s">
        <v>245</v>
      </c>
      <c r="D137" s="47">
        <v>5500</v>
      </c>
      <c r="E137" s="47" t="s">
        <v>244</v>
      </c>
      <c r="G137" s="47" t="s">
        <v>114</v>
      </c>
      <c r="H137" s="47" t="s">
        <v>246</v>
      </c>
      <c r="I137">
        <v>1</v>
      </c>
      <c r="J137">
        <v>47.2</v>
      </c>
      <c r="K137">
        <v>7.0000000000000007E-2</v>
      </c>
      <c r="L137">
        <v>33.700000000000003</v>
      </c>
      <c r="M137">
        <v>3.07</v>
      </c>
      <c r="N137">
        <v>0.08</v>
      </c>
      <c r="O137">
        <v>0.06</v>
      </c>
      <c r="P137">
        <v>0.13</v>
      </c>
      <c r="Q137">
        <v>0.01</v>
      </c>
      <c r="R137">
        <v>0</v>
      </c>
      <c r="S137">
        <v>0.25</v>
      </c>
      <c r="T137">
        <v>0.61</v>
      </c>
      <c r="U137">
        <v>0.62</v>
      </c>
      <c r="V137">
        <v>10.38</v>
      </c>
      <c r="W137">
        <v>1.86</v>
      </c>
      <c r="X137">
        <v>-0.78481012699999997</v>
      </c>
      <c r="Y137">
        <v>97.255189869999995</v>
      </c>
      <c r="AA137">
        <v>6.28</v>
      </c>
      <c r="AB137">
        <v>0.01</v>
      </c>
      <c r="AC137">
        <v>5.28</v>
      </c>
      <c r="AD137">
        <v>0.34</v>
      </c>
      <c r="AE137">
        <v>0.01</v>
      </c>
      <c r="AF137">
        <v>0.01</v>
      </c>
      <c r="AG137">
        <v>0.01</v>
      </c>
      <c r="AH137">
        <v>0</v>
      </c>
      <c r="AI137">
        <v>0</v>
      </c>
      <c r="AJ137">
        <v>0.01</v>
      </c>
      <c r="AK137">
        <v>0.33</v>
      </c>
      <c r="AL137">
        <v>0.16</v>
      </c>
      <c r="AM137">
        <v>1.76</v>
      </c>
      <c r="AN137">
        <v>0.78</v>
      </c>
      <c r="AP137">
        <v>4.2699999999999996</v>
      </c>
      <c r="AS137">
        <v>0.89602247000000002</v>
      </c>
      <c r="AT137">
        <v>0.21154128699999999</v>
      </c>
      <c r="AU137">
        <v>1.1789293359999999</v>
      </c>
      <c r="AV137">
        <v>1.4627013369999999</v>
      </c>
    </row>
    <row r="138" spans="1:48" x14ac:dyDescent="0.25">
      <c r="A138" s="47" t="s">
        <v>216</v>
      </c>
      <c r="B138" s="47" t="s">
        <v>239</v>
      </c>
      <c r="C138" s="47" t="s">
        <v>245</v>
      </c>
      <c r="D138" s="47">
        <v>5500</v>
      </c>
      <c r="E138" s="47" t="s">
        <v>244</v>
      </c>
      <c r="G138" s="47" t="s">
        <v>114</v>
      </c>
      <c r="H138" s="47" t="s">
        <v>246</v>
      </c>
      <c r="I138">
        <v>1</v>
      </c>
      <c r="J138">
        <v>47.43</v>
      </c>
      <c r="K138">
        <v>0.09</v>
      </c>
      <c r="L138">
        <v>34.19</v>
      </c>
      <c r="M138">
        <v>2.5299999999999998</v>
      </c>
      <c r="N138">
        <v>0.03</v>
      </c>
      <c r="O138">
        <v>0.09</v>
      </c>
      <c r="P138">
        <v>0.18</v>
      </c>
      <c r="Q138">
        <v>0.01</v>
      </c>
      <c r="R138">
        <v>0.02</v>
      </c>
      <c r="S138">
        <v>0.45</v>
      </c>
      <c r="T138">
        <v>0.56000000000000005</v>
      </c>
      <c r="U138">
        <v>0.68</v>
      </c>
      <c r="V138">
        <v>9.9600000000000009</v>
      </c>
      <c r="W138">
        <v>1.62</v>
      </c>
      <c r="X138">
        <v>-0.68354430399999999</v>
      </c>
      <c r="Y138">
        <v>97.156455699999995</v>
      </c>
      <c r="AA138">
        <v>6.28</v>
      </c>
      <c r="AB138">
        <v>0.01</v>
      </c>
      <c r="AC138">
        <v>5.34</v>
      </c>
      <c r="AD138">
        <v>0.28000000000000003</v>
      </c>
      <c r="AE138">
        <v>0</v>
      </c>
      <c r="AF138">
        <v>0.02</v>
      </c>
      <c r="AG138">
        <v>0.02</v>
      </c>
      <c r="AH138">
        <v>0</v>
      </c>
      <c r="AI138">
        <v>0</v>
      </c>
      <c r="AJ138">
        <v>0.03</v>
      </c>
      <c r="AK138">
        <v>0.3</v>
      </c>
      <c r="AL138">
        <v>0.17</v>
      </c>
      <c r="AM138">
        <v>1.68</v>
      </c>
      <c r="AN138">
        <v>0.68</v>
      </c>
      <c r="AP138">
        <v>4.25</v>
      </c>
      <c r="AS138">
        <v>0.74603919699999999</v>
      </c>
      <c r="AT138">
        <v>0.49606692899999999</v>
      </c>
      <c r="AU138">
        <v>1.0268094219999999</v>
      </c>
      <c r="AV138">
        <v>1.273965681</v>
      </c>
    </row>
    <row r="139" spans="1:48" x14ac:dyDescent="0.25">
      <c r="A139" s="47" t="s">
        <v>216</v>
      </c>
      <c r="B139" s="47" t="s">
        <v>239</v>
      </c>
      <c r="C139" s="47" t="s">
        <v>245</v>
      </c>
      <c r="D139" s="47">
        <v>5500</v>
      </c>
      <c r="E139" s="47" t="s">
        <v>244</v>
      </c>
      <c r="G139" s="47" t="s">
        <v>114</v>
      </c>
      <c r="H139" s="47" t="s">
        <v>246</v>
      </c>
      <c r="I139">
        <v>1</v>
      </c>
      <c r="J139">
        <v>47.2</v>
      </c>
      <c r="K139">
        <v>7.0000000000000007E-2</v>
      </c>
      <c r="L139">
        <v>33.700000000000003</v>
      </c>
      <c r="M139">
        <v>3.07</v>
      </c>
      <c r="N139">
        <v>0.08</v>
      </c>
      <c r="O139">
        <v>0.06</v>
      </c>
      <c r="P139">
        <v>0.13</v>
      </c>
      <c r="Q139">
        <v>0.01</v>
      </c>
      <c r="R139">
        <v>0</v>
      </c>
      <c r="S139">
        <v>0.25</v>
      </c>
      <c r="T139">
        <v>0.36</v>
      </c>
      <c r="U139">
        <v>0.62</v>
      </c>
      <c r="V139">
        <v>10.38</v>
      </c>
      <c r="W139">
        <v>1.86</v>
      </c>
      <c r="X139">
        <v>-0.78481012699999997</v>
      </c>
      <c r="Y139">
        <v>97.005189869999995</v>
      </c>
      <c r="AA139">
        <v>6.3</v>
      </c>
      <c r="AB139">
        <v>0.01</v>
      </c>
      <c r="AC139">
        <v>5.3</v>
      </c>
      <c r="AD139">
        <v>0.34</v>
      </c>
      <c r="AE139">
        <v>0.01</v>
      </c>
      <c r="AF139">
        <v>0.01</v>
      </c>
      <c r="AG139">
        <v>0.01</v>
      </c>
      <c r="AH139">
        <v>0</v>
      </c>
      <c r="AI139">
        <v>0</v>
      </c>
      <c r="AJ139">
        <v>0.01</v>
      </c>
      <c r="AK139">
        <v>0.19</v>
      </c>
      <c r="AL139">
        <v>0.16</v>
      </c>
      <c r="AM139">
        <v>1.77</v>
      </c>
      <c r="AN139">
        <v>0.78</v>
      </c>
      <c r="AP139">
        <v>4.17</v>
      </c>
      <c r="AS139">
        <v>0.89602247000000002</v>
      </c>
      <c r="AT139">
        <v>0.21154128699999999</v>
      </c>
      <c r="AU139">
        <v>1.1789293359999999</v>
      </c>
      <c r="AV139">
        <v>1.4627013369999999</v>
      </c>
    </row>
    <row r="140" spans="1:48" x14ac:dyDescent="0.25">
      <c r="A140" s="47" t="s">
        <v>216</v>
      </c>
      <c r="B140" s="47" t="s">
        <v>239</v>
      </c>
      <c r="C140" s="47" t="s">
        <v>245</v>
      </c>
      <c r="D140" s="47">
        <v>5501</v>
      </c>
      <c r="E140" s="47" t="s">
        <v>244</v>
      </c>
      <c r="G140" s="47" t="s">
        <v>114</v>
      </c>
      <c r="H140" s="47" t="s">
        <v>246</v>
      </c>
      <c r="I140">
        <v>1</v>
      </c>
      <c r="J140">
        <v>47.11</v>
      </c>
      <c r="K140">
        <v>0.11</v>
      </c>
      <c r="L140">
        <v>34.21</v>
      </c>
      <c r="M140">
        <v>2.99</v>
      </c>
      <c r="N140">
        <v>0.02</v>
      </c>
      <c r="O140">
        <v>0.12</v>
      </c>
      <c r="P140">
        <v>0.13</v>
      </c>
      <c r="Q140">
        <v>0</v>
      </c>
      <c r="R140">
        <v>0</v>
      </c>
      <c r="S140">
        <v>0.48</v>
      </c>
      <c r="T140">
        <v>0.38</v>
      </c>
      <c r="U140">
        <v>0.69</v>
      </c>
      <c r="V140">
        <v>10.55</v>
      </c>
      <c r="W140">
        <v>1.49</v>
      </c>
      <c r="X140">
        <v>-0.62869198299999995</v>
      </c>
      <c r="Y140">
        <v>97.651308020000002</v>
      </c>
      <c r="AA140">
        <v>6.25</v>
      </c>
      <c r="AB140">
        <v>0.01</v>
      </c>
      <c r="AC140">
        <v>5.35</v>
      </c>
      <c r="AD140">
        <v>0.33</v>
      </c>
      <c r="AE140">
        <v>0</v>
      </c>
      <c r="AF140">
        <v>0.02</v>
      </c>
      <c r="AG140">
        <v>0.01</v>
      </c>
      <c r="AH140">
        <v>0</v>
      </c>
      <c r="AI140">
        <v>0</v>
      </c>
      <c r="AJ140">
        <v>0.03</v>
      </c>
      <c r="AK140">
        <v>0.2</v>
      </c>
      <c r="AL140">
        <v>0.18</v>
      </c>
      <c r="AM140">
        <v>1.78</v>
      </c>
      <c r="AN140">
        <v>0.62</v>
      </c>
      <c r="AP140">
        <v>4.18</v>
      </c>
      <c r="AS140">
        <v>0.66771284099999995</v>
      </c>
      <c r="AT140">
        <v>0.54473079099999999</v>
      </c>
      <c r="AU140">
        <v>0.94441113499999996</v>
      </c>
      <c r="AV140">
        <v>1.1717338669999999</v>
      </c>
    </row>
    <row r="141" spans="1:48" x14ac:dyDescent="0.25">
      <c r="A141" s="47" t="s">
        <v>216</v>
      </c>
      <c r="B141" s="47" t="s">
        <v>239</v>
      </c>
      <c r="C141" s="47" t="s">
        <v>245</v>
      </c>
      <c r="D141" s="47">
        <v>5501</v>
      </c>
      <c r="E141" s="47" t="s">
        <v>244</v>
      </c>
      <c r="G141" s="47" t="s">
        <v>114</v>
      </c>
      <c r="H141" s="47" t="s">
        <v>246</v>
      </c>
      <c r="I141">
        <v>1</v>
      </c>
      <c r="J141">
        <v>47.74</v>
      </c>
      <c r="K141">
        <v>0.04</v>
      </c>
      <c r="L141">
        <v>34.619999999999997</v>
      </c>
      <c r="M141">
        <v>2.4</v>
      </c>
      <c r="N141">
        <v>0.06</v>
      </c>
      <c r="O141">
        <v>0.15</v>
      </c>
      <c r="P141">
        <v>0.09</v>
      </c>
      <c r="Q141">
        <v>0</v>
      </c>
      <c r="R141">
        <v>0.01</v>
      </c>
      <c r="S141">
        <v>0.3</v>
      </c>
      <c r="T141">
        <v>0.56000000000000005</v>
      </c>
      <c r="U141">
        <v>0.33</v>
      </c>
      <c r="V141">
        <v>10.79</v>
      </c>
      <c r="W141">
        <v>1.96</v>
      </c>
      <c r="X141">
        <v>-0.82700421899999998</v>
      </c>
      <c r="Y141">
        <v>98.222995780000005</v>
      </c>
      <c r="AA141">
        <v>6.27</v>
      </c>
      <c r="AB141">
        <v>0</v>
      </c>
      <c r="AC141">
        <v>5.36</v>
      </c>
      <c r="AD141">
        <v>0.26</v>
      </c>
      <c r="AE141">
        <v>0.01</v>
      </c>
      <c r="AF141">
        <v>0.03</v>
      </c>
      <c r="AG141">
        <v>0.01</v>
      </c>
      <c r="AH141">
        <v>0</v>
      </c>
      <c r="AI141">
        <v>0</v>
      </c>
      <c r="AJ141">
        <v>0.02</v>
      </c>
      <c r="AK141">
        <v>0.3</v>
      </c>
      <c r="AL141">
        <v>0.08</v>
      </c>
      <c r="AM141">
        <v>1.81</v>
      </c>
      <c r="AN141">
        <v>0.81</v>
      </c>
      <c r="AP141">
        <v>4.24</v>
      </c>
      <c r="AS141">
        <v>0.96045337600000003</v>
      </c>
      <c r="AT141">
        <v>0.27555478</v>
      </c>
      <c r="AU141">
        <v>1.2423126339999999</v>
      </c>
      <c r="AV141">
        <v>1.5413411939999999</v>
      </c>
    </row>
    <row r="142" spans="1:48" x14ac:dyDescent="0.25">
      <c r="A142" s="47" t="s">
        <v>216</v>
      </c>
      <c r="B142" s="47" t="s">
        <v>239</v>
      </c>
      <c r="C142" s="47" t="s">
        <v>245</v>
      </c>
      <c r="D142" s="47">
        <v>5501</v>
      </c>
      <c r="E142" s="47" t="s">
        <v>244</v>
      </c>
      <c r="G142" s="47" t="s">
        <v>114</v>
      </c>
      <c r="H142" s="47" t="s">
        <v>246</v>
      </c>
      <c r="I142">
        <v>1</v>
      </c>
      <c r="J142">
        <v>47.42</v>
      </c>
      <c r="K142">
        <v>0.05</v>
      </c>
      <c r="L142">
        <v>34.409999999999997</v>
      </c>
      <c r="M142">
        <v>2.6</v>
      </c>
      <c r="N142">
        <v>0.03</v>
      </c>
      <c r="O142">
        <v>0.13</v>
      </c>
      <c r="P142">
        <v>0.2</v>
      </c>
      <c r="Q142">
        <v>0.01</v>
      </c>
      <c r="R142">
        <v>0.01</v>
      </c>
      <c r="S142">
        <v>0.5</v>
      </c>
      <c r="T142">
        <v>0.42</v>
      </c>
      <c r="U142">
        <v>0.65</v>
      </c>
      <c r="V142">
        <v>10.39</v>
      </c>
      <c r="W142">
        <v>1.73</v>
      </c>
      <c r="X142">
        <v>-0.72995780600000004</v>
      </c>
      <c r="Y142">
        <v>97.820042189999995</v>
      </c>
      <c r="AA142">
        <v>6.27</v>
      </c>
      <c r="AB142">
        <v>0</v>
      </c>
      <c r="AC142">
        <v>5.36</v>
      </c>
      <c r="AD142">
        <v>0.28999999999999998</v>
      </c>
      <c r="AE142">
        <v>0</v>
      </c>
      <c r="AF142">
        <v>0.03</v>
      </c>
      <c r="AG142">
        <v>0.02</v>
      </c>
      <c r="AH142">
        <v>0</v>
      </c>
      <c r="AI142">
        <v>0</v>
      </c>
      <c r="AJ142">
        <v>0.03</v>
      </c>
      <c r="AK142">
        <v>0.22</v>
      </c>
      <c r="AL142">
        <v>0.17</v>
      </c>
      <c r="AM142">
        <v>1.75</v>
      </c>
      <c r="AN142">
        <v>0.72</v>
      </c>
      <c r="AP142">
        <v>4.1900000000000004</v>
      </c>
      <c r="AS142">
        <v>0.81394276899999995</v>
      </c>
      <c r="AT142">
        <v>0.577947828</v>
      </c>
      <c r="AU142">
        <v>1.096531049</v>
      </c>
      <c r="AV142">
        <v>1.3604695229999999</v>
      </c>
    </row>
    <row r="143" spans="1:48" x14ac:dyDescent="0.25">
      <c r="A143" s="47" t="s">
        <v>216</v>
      </c>
      <c r="B143" s="47" t="s">
        <v>239</v>
      </c>
      <c r="C143" s="47" t="s">
        <v>245</v>
      </c>
      <c r="D143" s="47">
        <v>5501</v>
      </c>
      <c r="E143" s="47" t="s">
        <v>244</v>
      </c>
      <c r="G143" s="47" t="s">
        <v>114</v>
      </c>
      <c r="H143" s="47" t="s">
        <v>246</v>
      </c>
      <c r="I143">
        <v>1</v>
      </c>
      <c r="J143">
        <v>48.3</v>
      </c>
      <c r="K143">
        <v>0.01</v>
      </c>
      <c r="L143">
        <v>35.450000000000003</v>
      </c>
      <c r="M143">
        <v>0.65</v>
      </c>
      <c r="N143">
        <v>0</v>
      </c>
      <c r="O143">
        <v>0.11</v>
      </c>
      <c r="P143">
        <v>0.09</v>
      </c>
      <c r="Q143">
        <v>0</v>
      </c>
      <c r="R143">
        <v>0.01</v>
      </c>
      <c r="S143">
        <v>0.61</v>
      </c>
      <c r="T143">
        <v>0.84</v>
      </c>
      <c r="U143">
        <v>0.23</v>
      </c>
      <c r="V143">
        <v>11.07</v>
      </c>
      <c r="W143">
        <v>1.85</v>
      </c>
      <c r="X143">
        <v>-0.78059071700000005</v>
      </c>
      <c r="Y143">
        <v>98.439409280000007</v>
      </c>
      <c r="AA143">
        <v>6.28</v>
      </c>
      <c r="AB143">
        <v>0</v>
      </c>
      <c r="AC143">
        <v>5.43</v>
      </c>
      <c r="AD143">
        <v>7.0000000000000007E-2</v>
      </c>
      <c r="AE143">
        <v>0</v>
      </c>
      <c r="AF143">
        <v>0.02</v>
      </c>
      <c r="AG143">
        <v>0.01</v>
      </c>
      <c r="AH143">
        <v>0</v>
      </c>
      <c r="AI143">
        <v>0</v>
      </c>
      <c r="AJ143">
        <v>0.03</v>
      </c>
      <c r="AK143">
        <v>0.44</v>
      </c>
      <c r="AL143">
        <v>0.06</v>
      </c>
      <c r="AM143">
        <v>1.84</v>
      </c>
      <c r="AN143">
        <v>0.76</v>
      </c>
      <c r="AP143">
        <v>4.26</v>
      </c>
      <c r="AS143">
        <v>0.88964030100000002</v>
      </c>
      <c r="AT143">
        <v>0.77109944500000005</v>
      </c>
      <c r="AU143">
        <v>1.172591006</v>
      </c>
      <c r="AV143">
        <v>1.4548373509999999</v>
      </c>
    </row>
    <row r="144" spans="1:48" x14ac:dyDescent="0.25">
      <c r="A144" s="47" t="s">
        <v>216</v>
      </c>
      <c r="B144" s="47" t="s">
        <v>239</v>
      </c>
      <c r="C144" s="47" t="s">
        <v>245</v>
      </c>
      <c r="D144" s="47">
        <v>5501</v>
      </c>
      <c r="E144" s="47" t="s">
        <v>244</v>
      </c>
      <c r="G144" s="47" t="s">
        <v>114</v>
      </c>
      <c r="H144" s="47" t="s">
        <v>246</v>
      </c>
      <c r="I144">
        <v>1</v>
      </c>
      <c r="J144">
        <v>46.37</v>
      </c>
      <c r="K144">
        <v>0.05</v>
      </c>
      <c r="L144">
        <v>33.25</v>
      </c>
      <c r="M144">
        <v>3.26</v>
      </c>
      <c r="N144">
        <v>0.12</v>
      </c>
      <c r="O144">
        <v>7.0000000000000007E-2</v>
      </c>
      <c r="P144">
        <v>0.18</v>
      </c>
      <c r="Q144">
        <v>0</v>
      </c>
      <c r="R144">
        <v>0</v>
      </c>
      <c r="S144">
        <v>0.4</v>
      </c>
      <c r="T144">
        <v>0.55000000000000004</v>
      </c>
      <c r="U144">
        <v>0.71</v>
      </c>
      <c r="V144">
        <v>10.51</v>
      </c>
      <c r="W144">
        <v>1.99</v>
      </c>
      <c r="X144">
        <v>-0.83966244700000003</v>
      </c>
      <c r="Y144">
        <v>96.620337550000002</v>
      </c>
      <c r="AA144">
        <v>6.25</v>
      </c>
      <c r="AB144">
        <v>0.01</v>
      </c>
      <c r="AC144">
        <v>5.28</v>
      </c>
      <c r="AD144">
        <v>0.37</v>
      </c>
      <c r="AE144">
        <v>0.01</v>
      </c>
      <c r="AF144">
        <v>0.01</v>
      </c>
      <c r="AG144">
        <v>0.02</v>
      </c>
      <c r="AH144">
        <v>0</v>
      </c>
      <c r="AI144">
        <v>0</v>
      </c>
      <c r="AJ144">
        <v>0.02</v>
      </c>
      <c r="AK144">
        <v>0.3</v>
      </c>
      <c r="AL144">
        <v>0.19</v>
      </c>
      <c r="AM144">
        <v>1.81</v>
      </c>
      <c r="AN144">
        <v>0.85</v>
      </c>
      <c r="AP144">
        <v>4.25</v>
      </c>
      <c r="AS144">
        <v>0.97999512700000002</v>
      </c>
      <c r="AT144">
        <v>0.41818564200000002</v>
      </c>
      <c r="AU144">
        <v>1.2613276229999999</v>
      </c>
      <c r="AV144">
        <v>1.564933151</v>
      </c>
    </row>
    <row r="145" spans="1:48" x14ac:dyDescent="0.25">
      <c r="A145" s="47" t="s">
        <v>216</v>
      </c>
      <c r="B145" s="47" t="s">
        <v>239</v>
      </c>
      <c r="C145" s="47" t="s">
        <v>245</v>
      </c>
      <c r="D145" s="47">
        <v>5501</v>
      </c>
      <c r="E145" s="47" t="s">
        <v>244</v>
      </c>
      <c r="G145" s="47" t="s">
        <v>114</v>
      </c>
      <c r="H145" s="47" t="s">
        <v>246</v>
      </c>
      <c r="I145">
        <v>1</v>
      </c>
      <c r="J145">
        <v>47.02</v>
      </c>
      <c r="K145">
        <v>0.1</v>
      </c>
      <c r="L145">
        <v>32.840000000000003</v>
      </c>
      <c r="M145">
        <v>3.08</v>
      </c>
      <c r="N145">
        <v>0.12</v>
      </c>
      <c r="O145">
        <v>0.13</v>
      </c>
      <c r="P145">
        <v>0.11</v>
      </c>
      <c r="Q145">
        <v>0</v>
      </c>
      <c r="R145">
        <v>0</v>
      </c>
      <c r="S145">
        <v>0.34</v>
      </c>
      <c r="T145">
        <v>0.5</v>
      </c>
      <c r="U145">
        <v>0.73</v>
      </c>
      <c r="V145">
        <v>10.51</v>
      </c>
      <c r="W145">
        <v>2.2000000000000002</v>
      </c>
      <c r="X145">
        <v>-0.92827004199999996</v>
      </c>
      <c r="Y145">
        <v>96.751729960000006</v>
      </c>
      <c r="AA145">
        <v>6.32</v>
      </c>
      <c r="AB145">
        <v>0.01</v>
      </c>
      <c r="AC145">
        <v>5.2</v>
      </c>
      <c r="AD145">
        <v>0.35</v>
      </c>
      <c r="AE145">
        <v>0.01</v>
      </c>
      <c r="AF145">
        <v>0.03</v>
      </c>
      <c r="AG145">
        <v>0.01</v>
      </c>
      <c r="AH145">
        <v>0</v>
      </c>
      <c r="AI145">
        <v>0</v>
      </c>
      <c r="AJ145">
        <v>0.02</v>
      </c>
      <c r="AK145">
        <v>0.27</v>
      </c>
      <c r="AL145">
        <v>0.19</v>
      </c>
      <c r="AM145">
        <v>1.8</v>
      </c>
      <c r="AN145">
        <v>0.94</v>
      </c>
      <c r="AP145">
        <v>4.2</v>
      </c>
      <c r="AS145">
        <v>1.119430696</v>
      </c>
      <c r="AT145">
        <v>0.33038974599999998</v>
      </c>
      <c r="AU145">
        <v>1.3944325479999999</v>
      </c>
      <c r="AV145">
        <v>1.7300768500000001</v>
      </c>
    </row>
    <row r="146" spans="1:48" x14ac:dyDescent="0.25">
      <c r="A146" s="47" t="s">
        <v>216</v>
      </c>
      <c r="B146" s="47" t="s">
        <v>239</v>
      </c>
      <c r="C146" s="47" t="s">
        <v>245</v>
      </c>
      <c r="D146" s="47">
        <v>4901</v>
      </c>
      <c r="E146" s="47" t="s">
        <v>244</v>
      </c>
      <c r="G146" s="47" t="s">
        <v>114</v>
      </c>
      <c r="H146" s="47" t="s">
        <v>247</v>
      </c>
      <c r="I146">
        <v>1</v>
      </c>
      <c r="J146">
        <v>47.99</v>
      </c>
      <c r="K146">
        <v>0.03</v>
      </c>
      <c r="L146">
        <v>31.82</v>
      </c>
      <c r="M146">
        <v>0.87</v>
      </c>
      <c r="N146">
        <v>0.33</v>
      </c>
      <c r="O146">
        <v>0</v>
      </c>
      <c r="P146">
        <v>0.09</v>
      </c>
      <c r="Q146">
        <v>0</v>
      </c>
      <c r="R146">
        <v>0.01</v>
      </c>
      <c r="S146">
        <v>0.77</v>
      </c>
      <c r="T146">
        <v>1.55</v>
      </c>
      <c r="U146">
        <v>0.18</v>
      </c>
      <c r="V146">
        <v>10.9</v>
      </c>
      <c r="W146">
        <v>2.72</v>
      </c>
      <c r="X146">
        <v>-1.1476793249999999</v>
      </c>
      <c r="Y146">
        <v>96.112320679999996</v>
      </c>
      <c r="AA146">
        <v>6.45</v>
      </c>
      <c r="AB146">
        <v>0</v>
      </c>
      <c r="AC146">
        <v>5.04</v>
      </c>
      <c r="AD146">
        <v>0.1</v>
      </c>
      <c r="AE146">
        <v>0.04</v>
      </c>
      <c r="AF146">
        <v>0</v>
      </c>
      <c r="AG146">
        <v>0.01</v>
      </c>
      <c r="AH146">
        <v>0</v>
      </c>
      <c r="AI146">
        <v>0</v>
      </c>
      <c r="AJ146">
        <v>0.04</v>
      </c>
      <c r="AK146">
        <v>0.84</v>
      </c>
      <c r="AL146">
        <v>0.05</v>
      </c>
      <c r="AM146">
        <v>1.87</v>
      </c>
      <c r="AN146">
        <v>1.1599999999999999</v>
      </c>
      <c r="AP146">
        <v>4.47</v>
      </c>
      <c r="AS146">
        <v>1.4831432630000001</v>
      </c>
      <c r="AT146">
        <v>1.080920321</v>
      </c>
      <c r="AU146">
        <v>1.724025696</v>
      </c>
      <c r="AV146">
        <v>2.1390041059999998</v>
      </c>
    </row>
    <row r="147" spans="1:48" x14ac:dyDescent="0.25">
      <c r="A147" s="47" t="s">
        <v>216</v>
      </c>
      <c r="B147" s="47" t="s">
        <v>239</v>
      </c>
      <c r="C147" s="47" t="s">
        <v>245</v>
      </c>
      <c r="D147" s="47">
        <v>4901</v>
      </c>
      <c r="E147" s="47" t="s">
        <v>244</v>
      </c>
      <c r="G147" s="47" t="s">
        <v>114</v>
      </c>
      <c r="H147" s="47" t="s">
        <v>247</v>
      </c>
      <c r="I147">
        <v>1</v>
      </c>
      <c r="J147">
        <v>48.86</v>
      </c>
      <c r="K147">
        <v>0.02</v>
      </c>
      <c r="L147">
        <v>29.64</v>
      </c>
      <c r="M147">
        <v>2.14</v>
      </c>
      <c r="N147">
        <v>0.78</v>
      </c>
      <c r="O147">
        <v>0</v>
      </c>
      <c r="P147">
        <v>0.09</v>
      </c>
      <c r="Q147">
        <v>0.01</v>
      </c>
      <c r="R147">
        <v>0.06</v>
      </c>
      <c r="S147">
        <v>1</v>
      </c>
      <c r="T147">
        <v>1.61</v>
      </c>
      <c r="U147">
        <v>0.14000000000000001</v>
      </c>
      <c r="V147">
        <v>10.77</v>
      </c>
      <c r="W147">
        <v>3.85</v>
      </c>
      <c r="X147">
        <v>-1.6244725739999999</v>
      </c>
      <c r="Y147">
        <v>97.345527430000004</v>
      </c>
      <c r="AA147">
        <v>6.59</v>
      </c>
      <c r="AB147">
        <v>0</v>
      </c>
      <c r="AC147">
        <v>4.71</v>
      </c>
      <c r="AD147">
        <v>0.24</v>
      </c>
      <c r="AE147">
        <v>0.09</v>
      </c>
      <c r="AF147">
        <v>0</v>
      </c>
      <c r="AG147">
        <v>0.01</v>
      </c>
      <c r="AH147">
        <v>0</v>
      </c>
      <c r="AI147">
        <v>0</v>
      </c>
      <c r="AJ147">
        <v>0.06</v>
      </c>
      <c r="AK147">
        <v>0.87</v>
      </c>
      <c r="AL147">
        <v>0.04</v>
      </c>
      <c r="AM147">
        <v>1.85</v>
      </c>
      <c r="AN147">
        <v>1.64</v>
      </c>
      <c r="AP147">
        <v>4.51</v>
      </c>
      <c r="AS147">
        <v>2.351070564</v>
      </c>
      <c r="AT147">
        <v>1.579</v>
      </c>
      <c r="AU147">
        <v>2.4402569590000001</v>
      </c>
      <c r="AV147">
        <v>3.0276344879999999</v>
      </c>
    </row>
    <row r="148" spans="1:48" x14ac:dyDescent="0.25">
      <c r="A148" s="47" t="s">
        <v>216</v>
      </c>
      <c r="B148" s="47" t="s">
        <v>239</v>
      </c>
      <c r="C148" s="47" t="s">
        <v>245</v>
      </c>
      <c r="D148" s="47">
        <v>5500</v>
      </c>
      <c r="E148" s="47" t="s">
        <v>244</v>
      </c>
      <c r="G148" s="47" t="s">
        <v>114</v>
      </c>
      <c r="H148" s="47" t="s">
        <v>247</v>
      </c>
      <c r="I148">
        <v>1</v>
      </c>
      <c r="J148">
        <v>49.31</v>
      </c>
      <c r="K148">
        <v>0.04</v>
      </c>
      <c r="L148">
        <v>29.59</v>
      </c>
      <c r="M148">
        <v>0.87</v>
      </c>
      <c r="N148">
        <v>0.3</v>
      </c>
      <c r="O148">
        <v>0</v>
      </c>
      <c r="P148">
        <v>0.08</v>
      </c>
      <c r="Q148">
        <v>0</v>
      </c>
      <c r="R148">
        <v>0.03</v>
      </c>
      <c r="S148">
        <v>0.88</v>
      </c>
      <c r="T148">
        <v>2.4900000000000002</v>
      </c>
      <c r="U148">
        <v>0.12</v>
      </c>
      <c r="V148">
        <v>11.13</v>
      </c>
      <c r="W148">
        <v>6.01</v>
      </c>
      <c r="X148">
        <v>-2.5358649789999999</v>
      </c>
      <c r="Y148">
        <v>98.314135019999995</v>
      </c>
      <c r="AA148">
        <v>6.6</v>
      </c>
      <c r="AB148">
        <v>0</v>
      </c>
      <c r="AC148">
        <v>4.66</v>
      </c>
      <c r="AD148">
        <v>0.1</v>
      </c>
      <c r="AE148">
        <v>0.03</v>
      </c>
      <c r="AF148">
        <v>0</v>
      </c>
      <c r="AG148">
        <v>0.01</v>
      </c>
      <c r="AH148">
        <v>0</v>
      </c>
      <c r="AI148">
        <v>0</v>
      </c>
      <c r="AJ148">
        <v>0.05</v>
      </c>
      <c r="AK148">
        <v>1.34</v>
      </c>
      <c r="AL148">
        <v>0.03</v>
      </c>
      <c r="AM148">
        <v>1.9</v>
      </c>
      <c r="AN148">
        <v>2.54</v>
      </c>
      <c r="AP148">
        <v>4.74</v>
      </c>
      <c r="AS148">
        <v>4.2435789509999999</v>
      </c>
      <c r="AT148">
        <v>1.3118434299999999</v>
      </c>
      <c r="AU148">
        <v>3.8093361880000001</v>
      </c>
      <c r="AV148">
        <v>4.7262553949999999</v>
      </c>
    </row>
    <row r="149" spans="1:48" x14ac:dyDescent="0.25">
      <c r="A149" s="47" t="s">
        <v>216</v>
      </c>
      <c r="B149" s="47" t="s">
        <v>239</v>
      </c>
      <c r="C149" s="47" t="s">
        <v>245</v>
      </c>
      <c r="D149" s="47">
        <v>5500</v>
      </c>
      <c r="E149" s="47" t="s">
        <v>244</v>
      </c>
      <c r="G149" s="47" t="s">
        <v>114</v>
      </c>
      <c r="H149" s="47" t="s">
        <v>247</v>
      </c>
      <c r="I149">
        <v>1</v>
      </c>
      <c r="J149">
        <v>50.3</v>
      </c>
      <c r="K149">
        <v>0.02</v>
      </c>
      <c r="L149">
        <v>30.37</v>
      </c>
      <c r="M149">
        <v>0.78</v>
      </c>
      <c r="N149">
        <v>0</v>
      </c>
      <c r="O149">
        <v>0.27</v>
      </c>
      <c r="P149">
        <v>0.08</v>
      </c>
      <c r="Q149">
        <v>0</v>
      </c>
      <c r="R149">
        <v>0.03</v>
      </c>
      <c r="S149">
        <v>0.86</v>
      </c>
      <c r="T149">
        <v>1.99</v>
      </c>
      <c r="U149">
        <v>0.12</v>
      </c>
      <c r="V149">
        <v>10.82</v>
      </c>
      <c r="W149">
        <v>4.96</v>
      </c>
      <c r="X149">
        <v>-2.0928270040000001</v>
      </c>
      <c r="Y149">
        <v>98.507172999999995</v>
      </c>
      <c r="AA149">
        <v>6.64</v>
      </c>
      <c r="AB149">
        <v>0</v>
      </c>
      <c r="AC149">
        <v>4.72</v>
      </c>
      <c r="AD149">
        <v>0.09</v>
      </c>
      <c r="AE149">
        <v>0</v>
      </c>
      <c r="AF149">
        <v>0.05</v>
      </c>
      <c r="AG149">
        <v>0.01</v>
      </c>
      <c r="AH149">
        <v>0</v>
      </c>
      <c r="AI149">
        <v>0</v>
      </c>
      <c r="AJ149">
        <v>0.05</v>
      </c>
      <c r="AK149">
        <v>1.06</v>
      </c>
      <c r="AL149">
        <v>0.03</v>
      </c>
      <c r="AM149">
        <v>1.82</v>
      </c>
      <c r="AN149">
        <v>2.0699999999999998</v>
      </c>
      <c r="AP149">
        <v>4.57</v>
      </c>
      <c r="AS149">
        <v>3.2896783730000001</v>
      </c>
      <c r="AT149">
        <v>1.2688342239999999</v>
      </c>
      <c r="AU149">
        <v>3.1438115629999999</v>
      </c>
      <c r="AV149">
        <v>3.900536899</v>
      </c>
    </row>
    <row r="150" spans="1:48" x14ac:dyDescent="0.25">
      <c r="A150" s="47" t="s">
        <v>216</v>
      </c>
      <c r="B150" s="47" t="s">
        <v>239</v>
      </c>
      <c r="C150" s="47" t="s">
        <v>245</v>
      </c>
      <c r="D150" s="47">
        <v>4901</v>
      </c>
      <c r="E150" s="47" t="s">
        <v>244</v>
      </c>
      <c r="G150" s="47" t="s">
        <v>114</v>
      </c>
      <c r="H150" s="47" t="s">
        <v>248</v>
      </c>
      <c r="I150">
        <v>1</v>
      </c>
      <c r="J150">
        <v>45.73</v>
      </c>
      <c r="K150">
        <v>7.4999999999999997E-3</v>
      </c>
      <c r="L150">
        <v>38.36</v>
      </c>
      <c r="M150">
        <v>0.1205</v>
      </c>
      <c r="N150">
        <v>2.46E-2</v>
      </c>
      <c r="O150">
        <v>1.6999999999999999E-3</v>
      </c>
      <c r="P150">
        <v>6.1100000000000002E-2</v>
      </c>
      <c r="Q150">
        <v>0</v>
      </c>
      <c r="R150">
        <v>8.0000000000000002E-3</v>
      </c>
      <c r="S150">
        <v>0.4854</v>
      </c>
      <c r="T150">
        <v>0.56999999999999995</v>
      </c>
      <c r="U150">
        <v>0.26450000000000001</v>
      </c>
      <c r="V150">
        <v>10.15</v>
      </c>
      <c r="W150">
        <v>0.68640000000000001</v>
      </c>
      <c r="X150">
        <v>-0.28962025299999999</v>
      </c>
      <c r="Y150">
        <v>96.180079750000004</v>
      </c>
      <c r="AA150">
        <v>6.01</v>
      </c>
      <c r="AB150">
        <v>0</v>
      </c>
      <c r="AC150">
        <v>5.94</v>
      </c>
      <c r="AD150">
        <v>0.01</v>
      </c>
      <c r="AE150">
        <v>0</v>
      </c>
      <c r="AF150">
        <v>0</v>
      </c>
      <c r="AG150">
        <v>0.01</v>
      </c>
      <c r="AH150">
        <v>0</v>
      </c>
      <c r="AI150">
        <v>0</v>
      </c>
      <c r="AJ150">
        <v>0.03</v>
      </c>
      <c r="AK150">
        <v>0.3</v>
      </c>
      <c r="AL150">
        <v>7.0000000000000007E-2</v>
      </c>
      <c r="AM150">
        <v>1.7</v>
      </c>
      <c r="AN150">
        <v>0.28999999999999998</v>
      </c>
      <c r="AP150">
        <v>4.2699999999999996</v>
      </c>
      <c r="AS150">
        <v>0.23891653299999999</v>
      </c>
      <c r="AT150">
        <v>0.55363915799999996</v>
      </c>
      <c r="AU150">
        <v>0.43506295499999997</v>
      </c>
      <c r="AV150">
        <v>0.53978397700000003</v>
      </c>
    </row>
    <row r="151" spans="1:48" x14ac:dyDescent="0.25">
      <c r="A151" s="47" t="s">
        <v>216</v>
      </c>
      <c r="B151" s="47" t="s">
        <v>239</v>
      </c>
      <c r="C151" s="47" t="s">
        <v>245</v>
      </c>
      <c r="D151" s="47">
        <v>4901</v>
      </c>
      <c r="E151" s="47" t="s">
        <v>244</v>
      </c>
      <c r="G151" s="47" t="s">
        <v>114</v>
      </c>
      <c r="H151" s="47" t="s">
        <v>248</v>
      </c>
      <c r="I151">
        <v>1</v>
      </c>
      <c r="J151">
        <v>45.39</v>
      </c>
      <c r="K151">
        <v>0</v>
      </c>
      <c r="L151">
        <v>38.35</v>
      </c>
      <c r="M151">
        <v>0.34589999999999999</v>
      </c>
      <c r="N151">
        <v>6.0299999999999999E-2</v>
      </c>
      <c r="O151">
        <v>0</v>
      </c>
      <c r="P151">
        <v>5.1200000000000002E-2</v>
      </c>
      <c r="Q151">
        <v>5.1999999999999998E-3</v>
      </c>
      <c r="R151">
        <v>7.0000000000000001E-3</v>
      </c>
      <c r="S151">
        <v>0.25629999999999997</v>
      </c>
      <c r="T151">
        <v>0.59</v>
      </c>
      <c r="U151">
        <v>0.222</v>
      </c>
      <c r="V151">
        <v>10.41</v>
      </c>
      <c r="W151">
        <v>0.6129</v>
      </c>
      <c r="X151">
        <v>-0.25860759500000002</v>
      </c>
      <c r="Y151">
        <v>96.042192409999998</v>
      </c>
      <c r="AA151">
        <v>5.98</v>
      </c>
      <c r="AB151">
        <v>0</v>
      </c>
      <c r="AC151">
        <v>5.95</v>
      </c>
      <c r="AD151">
        <v>0.04</v>
      </c>
      <c r="AE151">
        <v>0.01</v>
      </c>
      <c r="AF151">
        <v>0</v>
      </c>
      <c r="AG151">
        <v>0</v>
      </c>
      <c r="AH151">
        <v>0</v>
      </c>
      <c r="AI151">
        <v>0</v>
      </c>
      <c r="AJ151">
        <v>0.01</v>
      </c>
      <c r="AK151">
        <v>0.31</v>
      </c>
      <c r="AL151">
        <v>0.06</v>
      </c>
      <c r="AM151">
        <v>1.75</v>
      </c>
      <c r="AN151">
        <v>0.26</v>
      </c>
      <c r="AP151">
        <v>4.29</v>
      </c>
      <c r="AS151">
        <v>0.20560012499999999</v>
      </c>
      <c r="AT151">
        <v>0.21931463300000001</v>
      </c>
      <c r="AU151">
        <v>0.38847623100000001</v>
      </c>
      <c r="AV151">
        <v>0.48198368200000002</v>
      </c>
    </row>
    <row r="152" spans="1:48" x14ac:dyDescent="0.25">
      <c r="A152" s="47" t="s">
        <v>216</v>
      </c>
      <c r="B152" s="47" t="s">
        <v>239</v>
      </c>
      <c r="C152" s="47" t="s">
        <v>245</v>
      </c>
      <c r="D152" s="47">
        <v>4901</v>
      </c>
      <c r="E152" s="47" t="s">
        <v>244</v>
      </c>
      <c r="G152" s="47" t="s">
        <v>114</v>
      </c>
      <c r="H152" s="47" t="s">
        <v>248</v>
      </c>
      <c r="I152">
        <v>1</v>
      </c>
      <c r="J152">
        <v>45.98</v>
      </c>
      <c r="K152">
        <v>4.9200000000000001E-2</v>
      </c>
      <c r="L152">
        <v>38.549999999999997</v>
      </c>
      <c r="M152">
        <v>0.2626</v>
      </c>
      <c r="N152">
        <v>6.4899999999999999E-2</v>
      </c>
      <c r="O152">
        <v>8.9999999999999998E-4</v>
      </c>
      <c r="P152">
        <v>5.2699999999999997E-2</v>
      </c>
      <c r="Q152">
        <v>0</v>
      </c>
      <c r="R152">
        <v>2.2800000000000001E-2</v>
      </c>
      <c r="S152">
        <v>0.1545</v>
      </c>
      <c r="T152">
        <v>1.28</v>
      </c>
      <c r="U152">
        <v>0.19900000000000001</v>
      </c>
      <c r="V152">
        <v>10.49</v>
      </c>
      <c r="W152">
        <v>0.42280000000000001</v>
      </c>
      <c r="X152">
        <v>-0.178396624</v>
      </c>
      <c r="Y152">
        <v>97.351003379999995</v>
      </c>
      <c r="AA152">
        <v>5.95</v>
      </c>
      <c r="AB152">
        <v>0</v>
      </c>
      <c r="AC152">
        <v>5.88</v>
      </c>
      <c r="AD152">
        <v>0.03</v>
      </c>
      <c r="AE152">
        <v>0.01</v>
      </c>
      <c r="AF152">
        <v>0</v>
      </c>
      <c r="AG152">
        <v>0.01</v>
      </c>
      <c r="AH152">
        <v>0</v>
      </c>
      <c r="AI152">
        <v>0</v>
      </c>
      <c r="AJ152">
        <v>0.01</v>
      </c>
      <c r="AK152">
        <v>0.67</v>
      </c>
      <c r="AL152">
        <v>0.05</v>
      </c>
      <c r="AM152">
        <v>1.73</v>
      </c>
      <c r="AN152">
        <v>0.17</v>
      </c>
      <c r="AP152">
        <v>4.54</v>
      </c>
      <c r="AS152">
        <v>0.125660771</v>
      </c>
      <c r="AT152">
        <v>0.105275771</v>
      </c>
      <c r="AU152">
        <v>0.26798458200000003</v>
      </c>
      <c r="AV152">
        <v>0.33248931500000001</v>
      </c>
    </row>
    <row r="153" spans="1:48" x14ac:dyDescent="0.25">
      <c r="A153" s="47" t="s">
        <v>216</v>
      </c>
      <c r="B153" s="47" t="s">
        <v>239</v>
      </c>
      <c r="C153" s="47" t="s">
        <v>245</v>
      </c>
      <c r="D153" s="47">
        <v>4901</v>
      </c>
      <c r="E153" s="47" t="s">
        <v>244</v>
      </c>
      <c r="G153" s="47" t="s">
        <v>114</v>
      </c>
      <c r="H153" s="47" t="s">
        <v>248</v>
      </c>
      <c r="I153">
        <v>1</v>
      </c>
      <c r="J153">
        <v>45.88</v>
      </c>
      <c r="K153">
        <v>0</v>
      </c>
      <c r="L153">
        <v>38.799999999999997</v>
      </c>
      <c r="M153">
        <v>9.4299999999999995E-2</v>
      </c>
      <c r="N153">
        <v>7.1599999999999997E-2</v>
      </c>
      <c r="O153">
        <v>0</v>
      </c>
      <c r="P153">
        <v>2.4199999999999999E-2</v>
      </c>
      <c r="Q153">
        <v>0</v>
      </c>
      <c r="R153">
        <v>2.7900000000000001E-2</v>
      </c>
      <c r="S153">
        <v>0.2747</v>
      </c>
      <c r="T153">
        <v>0.7</v>
      </c>
      <c r="U153">
        <v>0.23150000000000001</v>
      </c>
      <c r="V153">
        <v>10.46</v>
      </c>
      <c r="W153">
        <v>0.46479999999999999</v>
      </c>
      <c r="X153">
        <v>-0.19611814299999999</v>
      </c>
      <c r="Y153">
        <v>96.832881860000001</v>
      </c>
      <c r="AA153">
        <v>5.98</v>
      </c>
      <c r="AB153">
        <v>0</v>
      </c>
      <c r="AC153">
        <v>5.96</v>
      </c>
      <c r="AD153">
        <v>0.01</v>
      </c>
      <c r="AE153">
        <v>0.01</v>
      </c>
      <c r="AF153">
        <v>0</v>
      </c>
      <c r="AG153">
        <v>0</v>
      </c>
      <c r="AH153">
        <v>0</v>
      </c>
      <c r="AI153">
        <v>0</v>
      </c>
      <c r="AJ153">
        <v>0.02</v>
      </c>
      <c r="AK153">
        <v>0.37</v>
      </c>
      <c r="AL153">
        <v>0.06</v>
      </c>
      <c r="AM153">
        <v>1.74</v>
      </c>
      <c r="AN153">
        <v>0.19</v>
      </c>
      <c r="AP153">
        <v>4.32</v>
      </c>
      <c r="AS153">
        <v>0.14247530999999999</v>
      </c>
      <c r="AT153">
        <v>0.24250862300000001</v>
      </c>
      <c r="AU153">
        <v>0.29460556700000001</v>
      </c>
      <c r="AV153">
        <v>0.36551805500000001</v>
      </c>
    </row>
    <row r="154" spans="1:48" x14ac:dyDescent="0.25">
      <c r="A154" s="47" t="s">
        <v>216</v>
      </c>
      <c r="B154" s="47" t="s">
        <v>239</v>
      </c>
      <c r="C154" s="47" t="s">
        <v>245</v>
      </c>
      <c r="D154" s="47">
        <v>4901</v>
      </c>
      <c r="E154" s="47" t="s">
        <v>244</v>
      </c>
      <c r="G154" s="47" t="s">
        <v>114</v>
      </c>
      <c r="H154" s="47" t="s">
        <v>248</v>
      </c>
      <c r="I154">
        <v>1</v>
      </c>
      <c r="J154">
        <v>46.82</v>
      </c>
      <c r="K154">
        <v>2.8E-3</v>
      </c>
      <c r="L154">
        <v>36.9</v>
      </c>
      <c r="M154">
        <v>3.1399999999999997E-2</v>
      </c>
      <c r="N154">
        <v>8.1600000000000006E-2</v>
      </c>
      <c r="O154">
        <v>2.8500000000000001E-2</v>
      </c>
      <c r="P154">
        <v>0</v>
      </c>
      <c r="Q154">
        <v>9.9000000000000008E-3</v>
      </c>
      <c r="R154">
        <v>0</v>
      </c>
      <c r="S154">
        <v>0.34499999999999997</v>
      </c>
      <c r="T154">
        <v>0.66</v>
      </c>
      <c r="U154">
        <v>0.13639999999999999</v>
      </c>
      <c r="V154">
        <v>10.24</v>
      </c>
      <c r="W154">
        <v>1.25</v>
      </c>
      <c r="X154">
        <v>-0.52742615999999998</v>
      </c>
      <c r="Y154">
        <v>95.978173839999997</v>
      </c>
      <c r="AA154">
        <v>6.16</v>
      </c>
      <c r="AB154">
        <v>0</v>
      </c>
      <c r="AC154">
        <v>5.73</v>
      </c>
      <c r="AD154">
        <v>0</v>
      </c>
      <c r="AE154">
        <v>0.01</v>
      </c>
      <c r="AF154">
        <v>0.01</v>
      </c>
      <c r="AG154">
        <v>0</v>
      </c>
      <c r="AH154">
        <v>0</v>
      </c>
      <c r="AI154">
        <v>0</v>
      </c>
      <c r="AJ154">
        <v>0.02</v>
      </c>
      <c r="AK154">
        <v>0.35</v>
      </c>
      <c r="AL154">
        <v>0.03</v>
      </c>
      <c r="AM154">
        <v>1.72</v>
      </c>
      <c r="AN154">
        <v>0.52</v>
      </c>
      <c r="AP154">
        <v>4.26</v>
      </c>
      <c r="AS154">
        <v>0.52898994099999996</v>
      </c>
      <c r="AT154">
        <v>0.33745807</v>
      </c>
      <c r="AU154">
        <v>0.79229122100000005</v>
      </c>
      <c r="AV154">
        <v>0.98299820999999998</v>
      </c>
    </row>
    <row r="155" spans="1:48" x14ac:dyDescent="0.25">
      <c r="A155" s="47" t="s">
        <v>216</v>
      </c>
      <c r="B155" s="47" t="s">
        <v>239</v>
      </c>
      <c r="C155" s="47" t="s">
        <v>245</v>
      </c>
      <c r="D155" s="47">
        <v>4901</v>
      </c>
      <c r="E155" s="47" t="s">
        <v>244</v>
      </c>
      <c r="G155" s="47" t="s">
        <v>114</v>
      </c>
      <c r="H155" s="47" t="s">
        <v>248</v>
      </c>
      <c r="I155">
        <v>1</v>
      </c>
      <c r="J155">
        <v>46.35</v>
      </c>
      <c r="K155">
        <v>1.4E-3</v>
      </c>
      <c r="L155">
        <v>37.85</v>
      </c>
      <c r="M155">
        <v>6.2850000000000003E-2</v>
      </c>
      <c r="N155">
        <v>7.6600000000000001E-2</v>
      </c>
      <c r="O155">
        <v>1.4250000000000001E-2</v>
      </c>
      <c r="P155">
        <v>1.21E-2</v>
      </c>
      <c r="Q155">
        <v>4.9500000000000004E-3</v>
      </c>
      <c r="R155">
        <v>1.3950000000000001E-2</v>
      </c>
      <c r="S155">
        <v>0.30985000000000001</v>
      </c>
      <c r="T155">
        <v>1.3</v>
      </c>
      <c r="U155">
        <v>0.18395</v>
      </c>
      <c r="V155">
        <v>10.35</v>
      </c>
      <c r="W155">
        <v>0.85740000000000005</v>
      </c>
      <c r="X155">
        <v>-0.36177215200000001</v>
      </c>
      <c r="Y155">
        <v>97.025527850000003</v>
      </c>
      <c r="AA155">
        <v>6.03</v>
      </c>
      <c r="AB155">
        <v>0</v>
      </c>
      <c r="AC155">
        <v>5.8</v>
      </c>
      <c r="AD155">
        <v>0.01</v>
      </c>
      <c r="AE155">
        <v>0.01</v>
      </c>
      <c r="AF155">
        <v>0</v>
      </c>
      <c r="AG155">
        <v>0</v>
      </c>
      <c r="AH155">
        <v>0</v>
      </c>
      <c r="AI155">
        <v>0</v>
      </c>
      <c r="AJ155">
        <v>0.02</v>
      </c>
      <c r="AK155">
        <v>0.68</v>
      </c>
      <c r="AL155">
        <v>0.05</v>
      </c>
      <c r="AM155">
        <v>1.72</v>
      </c>
      <c r="AN155">
        <v>0.35</v>
      </c>
      <c r="AP155">
        <v>4.5199999999999996</v>
      </c>
      <c r="AS155">
        <v>0.32088249800000002</v>
      </c>
      <c r="AT155">
        <v>0.28876982200000001</v>
      </c>
      <c r="AU155">
        <v>0.543448394</v>
      </c>
      <c r="AV155">
        <v>0.67425813199999995</v>
      </c>
    </row>
    <row r="156" spans="1:48" x14ac:dyDescent="0.25">
      <c r="A156" s="47" t="s">
        <v>216</v>
      </c>
      <c r="B156" s="47" t="s">
        <v>239</v>
      </c>
      <c r="C156" s="47" t="s">
        <v>245</v>
      </c>
      <c r="D156" s="47">
        <v>4901</v>
      </c>
      <c r="E156" s="47" t="s">
        <v>244</v>
      </c>
      <c r="G156" s="47" t="s">
        <v>114</v>
      </c>
      <c r="H156" s="47" t="s">
        <v>248</v>
      </c>
      <c r="I156">
        <v>1</v>
      </c>
      <c r="J156">
        <v>45.94</v>
      </c>
      <c r="K156">
        <v>0</v>
      </c>
      <c r="L156">
        <v>38.07</v>
      </c>
      <c r="M156">
        <v>0.1113</v>
      </c>
      <c r="N156">
        <v>4.8000000000000001E-2</v>
      </c>
      <c r="O156">
        <v>1.18E-2</v>
      </c>
      <c r="P156">
        <v>7.3899999999999993E-2</v>
      </c>
      <c r="Q156">
        <v>1.5100000000000001E-2</v>
      </c>
      <c r="R156">
        <v>4.8999999999999998E-3</v>
      </c>
      <c r="S156">
        <v>0.2427</v>
      </c>
      <c r="T156">
        <v>0.77</v>
      </c>
      <c r="U156">
        <v>0.18049999999999999</v>
      </c>
      <c r="V156">
        <v>9.98</v>
      </c>
      <c r="W156">
        <v>0.3715</v>
      </c>
      <c r="X156">
        <v>-0.156751055</v>
      </c>
      <c r="Y156">
        <v>95.662948950000001</v>
      </c>
      <c r="AA156">
        <v>6.03</v>
      </c>
      <c r="AB156">
        <v>0</v>
      </c>
      <c r="AC156">
        <v>5.89</v>
      </c>
      <c r="AD156">
        <v>0.01</v>
      </c>
      <c r="AE156">
        <v>0.01</v>
      </c>
      <c r="AF156">
        <v>0</v>
      </c>
      <c r="AG156">
        <v>0.01</v>
      </c>
      <c r="AH156">
        <v>0</v>
      </c>
      <c r="AI156">
        <v>0</v>
      </c>
      <c r="AJ156">
        <v>0.01</v>
      </c>
      <c r="AK156">
        <v>0.41</v>
      </c>
      <c r="AL156">
        <v>0.05</v>
      </c>
      <c r="AM156">
        <v>1.67</v>
      </c>
      <c r="AN156">
        <v>0.15</v>
      </c>
      <c r="AP156">
        <v>4.3600000000000003</v>
      </c>
      <c r="AS156">
        <v>0.105854696</v>
      </c>
      <c r="AT156">
        <v>0.20264379299999999</v>
      </c>
      <c r="AU156">
        <v>0.23546895100000001</v>
      </c>
      <c r="AV156">
        <v>0.29214706800000001</v>
      </c>
    </row>
    <row r="157" spans="1:48" x14ac:dyDescent="0.25">
      <c r="A157" s="47" t="s">
        <v>216</v>
      </c>
      <c r="B157" s="47" t="s">
        <v>239</v>
      </c>
      <c r="C157" s="47" t="s">
        <v>245</v>
      </c>
      <c r="D157" s="47">
        <v>4901</v>
      </c>
      <c r="E157" s="47" t="s">
        <v>244</v>
      </c>
      <c r="G157" s="47" t="s">
        <v>114</v>
      </c>
      <c r="H157" s="47" t="s">
        <v>248</v>
      </c>
      <c r="I157">
        <v>1</v>
      </c>
      <c r="J157">
        <v>49.08</v>
      </c>
      <c r="K157">
        <v>0</v>
      </c>
      <c r="L157">
        <v>29.14</v>
      </c>
      <c r="M157">
        <v>1.81</v>
      </c>
      <c r="N157">
        <v>0.7843</v>
      </c>
      <c r="O157">
        <v>1.6000000000000001E-3</v>
      </c>
      <c r="P157">
        <v>0.13869999999999999</v>
      </c>
      <c r="Q157">
        <v>0</v>
      </c>
      <c r="R157">
        <v>4.0300000000000002E-2</v>
      </c>
      <c r="S157">
        <v>0.91390000000000005</v>
      </c>
      <c r="T157">
        <v>0.81</v>
      </c>
      <c r="U157">
        <v>0.39290000000000003</v>
      </c>
      <c r="V157">
        <v>9.91</v>
      </c>
      <c r="W157">
        <v>5.48</v>
      </c>
      <c r="X157">
        <v>-2.3122362870000002</v>
      </c>
      <c r="Y157">
        <v>96.189463709999998</v>
      </c>
      <c r="AA157">
        <v>6.73</v>
      </c>
      <c r="AB157">
        <v>0</v>
      </c>
      <c r="AC157">
        <v>4.71</v>
      </c>
      <c r="AD157">
        <v>0.21</v>
      </c>
      <c r="AE157">
        <v>0.09</v>
      </c>
      <c r="AF157">
        <v>0</v>
      </c>
      <c r="AG157">
        <v>0.01</v>
      </c>
      <c r="AH157">
        <v>0</v>
      </c>
      <c r="AI157">
        <v>0</v>
      </c>
      <c r="AJ157">
        <v>0.05</v>
      </c>
      <c r="AK157">
        <v>0.45</v>
      </c>
      <c r="AL157">
        <v>0.1</v>
      </c>
      <c r="AM157">
        <v>1.73</v>
      </c>
      <c r="AN157">
        <v>2.38</v>
      </c>
      <c r="AP157">
        <v>4.1900000000000004</v>
      </c>
      <c r="AS157">
        <v>3.754635285</v>
      </c>
      <c r="AT157">
        <v>1.3857510369999999</v>
      </c>
      <c r="AU157">
        <v>3.4734047110000001</v>
      </c>
      <c r="AV157">
        <v>4.3094641539999996</v>
      </c>
    </row>
    <row r="158" spans="1:48" x14ac:dyDescent="0.25">
      <c r="A158" s="47" t="s">
        <v>216</v>
      </c>
      <c r="B158" s="47" t="s">
        <v>239</v>
      </c>
      <c r="C158" s="47" t="s">
        <v>245</v>
      </c>
      <c r="D158" s="47">
        <v>5500</v>
      </c>
      <c r="E158" s="47" t="s">
        <v>244</v>
      </c>
      <c r="G158" s="47" t="s">
        <v>114</v>
      </c>
      <c r="H158" s="47" t="s">
        <v>248</v>
      </c>
      <c r="I158">
        <v>1</v>
      </c>
      <c r="J158">
        <v>53.24</v>
      </c>
      <c r="K158">
        <v>0</v>
      </c>
      <c r="L158">
        <v>23.23</v>
      </c>
      <c r="M158">
        <v>0.62260000000000004</v>
      </c>
      <c r="N158">
        <v>0.26469999999999999</v>
      </c>
      <c r="O158">
        <v>8.3000000000000001E-3</v>
      </c>
      <c r="P158">
        <v>7.22E-2</v>
      </c>
      <c r="Q158">
        <v>3.0099999999999998E-2</v>
      </c>
      <c r="R158">
        <v>0.44929999999999998</v>
      </c>
      <c r="S158">
        <v>1.1599999999999999</v>
      </c>
      <c r="T158">
        <v>2.84</v>
      </c>
      <c r="U158">
        <v>0.20050000000000001</v>
      </c>
      <c r="V158">
        <v>9.9600000000000009</v>
      </c>
      <c r="W158">
        <v>8.2799999999999994</v>
      </c>
      <c r="X158">
        <v>-3.4936708859999999</v>
      </c>
      <c r="Y158">
        <v>96.864029110000004</v>
      </c>
      <c r="AA158">
        <v>7.27</v>
      </c>
      <c r="AB158">
        <v>0</v>
      </c>
      <c r="AC158">
        <v>3.74</v>
      </c>
      <c r="AD158">
        <v>7.0000000000000007E-2</v>
      </c>
      <c r="AE158">
        <v>0.03</v>
      </c>
      <c r="AF158">
        <v>0</v>
      </c>
      <c r="AG158">
        <v>0.01</v>
      </c>
      <c r="AH158">
        <v>0</v>
      </c>
      <c r="AI158">
        <v>0.02</v>
      </c>
      <c r="AJ158">
        <v>7.0000000000000007E-2</v>
      </c>
      <c r="AK158">
        <v>1.56</v>
      </c>
      <c r="AL158">
        <v>0.05</v>
      </c>
      <c r="AM158">
        <v>1.73</v>
      </c>
      <c r="AN158">
        <v>3.57</v>
      </c>
      <c r="AP158">
        <v>4.68</v>
      </c>
      <c r="AS158">
        <v>6.4901235330000002</v>
      </c>
      <c r="AT158">
        <v>1.958151161</v>
      </c>
      <c r="AU158">
        <v>5.248137045</v>
      </c>
      <c r="AV158">
        <v>6.5113801450000004</v>
      </c>
    </row>
    <row r="159" spans="1:48" x14ac:dyDescent="0.25">
      <c r="A159" s="47" t="s">
        <v>216</v>
      </c>
      <c r="B159" s="47" t="s">
        <v>239</v>
      </c>
      <c r="C159" s="47" t="s">
        <v>245</v>
      </c>
      <c r="D159" s="47">
        <v>5500</v>
      </c>
      <c r="E159" s="47" t="s">
        <v>244</v>
      </c>
      <c r="G159" s="47" t="s">
        <v>114</v>
      </c>
      <c r="H159" s="47" t="s">
        <v>248</v>
      </c>
      <c r="I159">
        <v>1</v>
      </c>
      <c r="J159">
        <v>48.78</v>
      </c>
      <c r="K159">
        <v>4.3200000000000002E-2</v>
      </c>
      <c r="L159">
        <v>30.81</v>
      </c>
      <c r="M159">
        <v>0.62229999999999996</v>
      </c>
      <c r="N159">
        <v>0.26390000000000002</v>
      </c>
      <c r="O159">
        <v>0</v>
      </c>
      <c r="P159">
        <v>0.12609999999999999</v>
      </c>
      <c r="Q159">
        <v>0</v>
      </c>
      <c r="R159">
        <v>3.7499999999999999E-2</v>
      </c>
      <c r="S159">
        <v>0.89949999999999997</v>
      </c>
      <c r="T159">
        <v>1.95</v>
      </c>
      <c r="U159">
        <v>0.13469999999999999</v>
      </c>
      <c r="V159">
        <v>10.23</v>
      </c>
      <c r="W159">
        <v>5.61</v>
      </c>
      <c r="X159">
        <v>-2.367088608</v>
      </c>
      <c r="Y159">
        <v>97.140111390000001</v>
      </c>
      <c r="AA159">
        <v>6.56</v>
      </c>
      <c r="AB159">
        <v>0</v>
      </c>
      <c r="AC159">
        <v>4.88</v>
      </c>
      <c r="AD159">
        <v>7.0000000000000007E-2</v>
      </c>
      <c r="AE159">
        <v>0.03</v>
      </c>
      <c r="AF159">
        <v>0</v>
      </c>
      <c r="AG159">
        <v>0.01</v>
      </c>
      <c r="AH159">
        <v>0</v>
      </c>
      <c r="AI159">
        <v>0</v>
      </c>
      <c r="AJ159">
        <v>0.05</v>
      </c>
      <c r="AK159">
        <v>1.05</v>
      </c>
      <c r="AL159">
        <v>0.04</v>
      </c>
      <c r="AM159">
        <v>1.75</v>
      </c>
      <c r="AN159">
        <v>2.38</v>
      </c>
      <c r="AP159">
        <v>4.5999999999999996</v>
      </c>
      <c r="AS159">
        <v>3.8731961429999999</v>
      </c>
      <c r="AT159">
        <v>1.354203161</v>
      </c>
      <c r="AU159">
        <v>3.5558029979999999</v>
      </c>
      <c r="AV159">
        <v>4.4116959680000001</v>
      </c>
    </row>
    <row r="160" spans="1:48" x14ac:dyDescent="0.25">
      <c r="A160" s="47" t="s">
        <v>216</v>
      </c>
      <c r="B160" s="47" t="s">
        <v>239</v>
      </c>
      <c r="C160" s="47" t="s">
        <v>249</v>
      </c>
      <c r="D160" s="47">
        <v>5504</v>
      </c>
      <c r="E160" s="47" t="s">
        <v>244</v>
      </c>
      <c r="G160" s="47" t="s">
        <v>114</v>
      </c>
      <c r="H160" s="47" t="s">
        <v>246</v>
      </c>
      <c r="I160">
        <v>1</v>
      </c>
      <c r="J160">
        <v>46.8</v>
      </c>
      <c r="K160">
        <v>0.05</v>
      </c>
      <c r="L160">
        <v>34.19</v>
      </c>
      <c r="M160">
        <v>3.01</v>
      </c>
      <c r="N160">
        <v>0.09</v>
      </c>
      <c r="O160">
        <v>0.17</v>
      </c>
      <c r="P160">
        <v>0.14000000000000001</v>
      </c>
      <c r="Q160">
        <v>0.01</v>
      </c>
      <c r="R160">
        <v>0.01</v>
      </c>
      <c r="S160">
        <v>0.32</v>
      </c>
      <c r="T160">
        <v>0.35</v>
      </c>
      <c r="U160">
        <v>0.77</v>
      </c>
      <c r="V160">
        <v>10.36</v>
      </c>
      <c r="W160">
        <v>1.53</v>
      </c>
      <c r="X160">
        <v>-0.64556961999999996</v>
      </c>
      <c r="Y160">
        <v>97.154430379999994</v>
      </c>
      <c r="AA160">
        <v>6.23</v>
      </c>
      <c r="AB160">
        <v>0.01</v>
      </c>
      <c r="AC160">
        <v>5.37</v>
      </c>
      <c r="AD160">
        <v>0.34</v>
      </c>
      <c r="AE160">
        <v>0.01</v>
      </c>
      <c r="AF160">
        <v>0.03</v>
      </c>
      <c r="AG160">
        <v>0.01</v>
      </c>
      <c r="AH160">
        <v>0</v>
      </c>
      <c r="AI160">
        <v>0</v>
      </c>
      <c r="AJ160">
        <v>0.02</v>
      </c>
      <c r="AK160">
        <v>0.19</v>
      </c>
      <c r="AL160">
        <v>0.2</v>
      </c>
      <c r="AM160">
        <v>1.76</v>
      </c>
      <c r="AN160">
        <v>0.64</v>
      </c>
      <c r="AP160">
        <v>4.18</v>
      </c>
      <c r="AS160">
        <v>0.69158501400000005</v>
      </c>
      <c r="AT160">
        <v>0.30258653499999999</v>
      </c>
      <c r="AU160">
        <v>0.969764454</v>
      </c>
      <c r="AV160">
        <v>1.2031898089999999</v>
      </c>
    </row>
    <row r="161" spans="1:48" x14ac:dyDescent="0.25">
      <c r="A161" s="47" t="s">
        <v>216</v>
      </c>
      <c r="B161" s="47" t="s">
        <v>239</v>
      </c>
      <c r="C161" s="47" t="s">
        <v>249</v>
      </c>
      <c r="D161" s="47">
        <v>5504</v>
      </c>
      <c r="E161" s="47" t="s">
        <v>244</v>
      </c>
      <c r="G161" s="47" t="s">
        <v>114</v>
      </c>
      <c r="H161" s="47" t="s">
        <v>246</v>
      </c>
      <c r="I161">
        <v>1</v>
      </c>
      <c r="J161">
        <v>46.87</v>
      </c>
      <c r="K161">
        <v>0.06</v>
      </c>
      <c r="L161">
        <v>34.270000000000003</v>
      </c>
      <c r="M161">
        <v>2.97</v>
      </c>
      <c r="N161">
        <v>0.08</v>
      </c>
      <c r="O161">
        <v>0.11</v>
      </c>
      <c r="P161">
        <v>7.0000000000000007E-2</v>
      </c>
      <c r="Q161">
        <v>0.01</v>
      </c>
      <c r="R161">
        <v>0</v>
      </c>
      <c r="S161">
        <v>0.23</v>
      </c>
      <c r="T161">
        <v>0.47</v>
      </c>
      <c r="U161">
        <v>0.85</v>
      </c>
      <c r="V161">
        <v>10.48</v>
      </c>
      <c r="W161">
        <v>1.5</v>
      </c>
      <c r="X161">
        <v>-0.63291139200000002</v>
      </c>
      <c r="Y161">
        <v>97.337088609999995</v>
      </c>
      <c r="AA161">
        <v>6.22</v>
      </c>
      <c r="AB161">
        <v>0.01</v>
      </c>
      <c r="AC161">
        <v>5.36</v>
      </c>
      <c r="AD161">
        <v>0.33</v>
      </c>
      <c r="AE161">
        <v>0.01</v>
      </c>
      <c r="AF161">
        <v>0.02</v>
      </c>
      <c r="AG161">
        <v>0.01</v>
      </c>
      <c r="AH161">
        <v>0</v>
      </c>
      <c r="AI161">
        <v>0</v>
      </c>
      <c r="AJ161">
        <v>0.01</v>
      </c>
      <c r="AK161">
        <v>0.25</v>
      </c>
      <c r="AL161">
        <v>0.22</v>
      </c>
      <c r="AM161">
        <v>1.77</v>
      </c>
      <c r="AN161">
        <v>0.63</v>
      </c>
      <c r="AP161">
        <v>4.21</v>
      </c>
      <c r="AS161">
        <v>0.67366152800000001</v>
      </c>
      <c r="AT161">
        <v>0.18745088400000001</v>
      </c>
      <c r="AU161">
        <v>0.95074946500000002</v>
      </c>
      <c r="AV161">
        <v>1.1795978519999999</v>
      </c>
    </row>
    <row r="162" spans="1:48" x14ac:dyDescent="0.25">
      <c r="A162" s="47" t="s">
        <v>216</v>
      </c>
      <c r="B162" s="47" t="s">
        <v>239</v>
      </c>
      <c r="C162" s="47" t="s">
        <v>249</v>
      </c>
      <c r="D162" s="47">
        <v>5504</v>
      </c>
      <c r="E162" s="47" t="s">
        <v>244</v>
      </c>
      <c r="G162" s="47" t="s">
        <v>114</v>
      </c>
      <c r="H162" s="47" t="s">
        <v>246</v>
      </c>
      <c r="I162">
        <v>1</v>
      </c>
      <c r="J162">
        <v>47.15</v>
      </c>
      <c r="K162">
        <v>0.05</v>
      </c>
      <c r="L162">
        <v>34.06</v>
      </c>
      <c r="M162">
        <v>3.21</v>
      </c>
      <c r="N162">
        <v>0.11</v>
      </c>
      <c r="O162">
        <v>0.06</v>
      </c>
      <c r="P162">
        <v>0.16</v>
      </c>
      <c r="Q162">
        <v>0.01</v>
      </c>
      <c r="R162">
        <v>0</v>
      </c>
      <c r="S162">
        <v>0.38</v>
      </c>
      <c r="T162">
        <v>0.55000000000000004</v>
      </c>
      <c r="U162">
        <v>0.72</v>
      </c>
      <c r="V162">
        <v>10.58</v>
      </c>
      <c r="W162">
        <v>1.6</v>
      </c>
      <c r="X162">
        <v>-0.67510548500000001</v>
      </c>
      <c r="Y162">
        <v>97.964894509999993</v>
      </c>
      <c r="AA162">
        <v>6.24</v>
      </c>
      <c r="AB162">
        <v>0</v>
      </c>
      <c r="AC162">
        <v>5.31</v>
      </c>
      <c r="AD162">
        <v>0.36</v>
      </c>
      <c r="AE162">
        <v>0.01</v>
      </c>
      <c r="AF162">
        <v>0.01</v>
      </c>
      <c r="AG162">
        <v>0.02</v>
      </c>
      <c r="AH162">
        <v>0</v>
      </c>
      <c r="AI162">
        <v>0</v>
      </c>
      <c r="AJ162">
        <v>0.02</v>
      </c>
      <c r="AK162">
        <v>0.28999999999999998</v>
      </c>
      <c r="AL162">
        <v>0.18</v>
      </c>
      <c r="AM162">
        <v>1.79</v>
      </c>
      <c r="AN162">
        <v>0.67</v>
      </c>
      <c r="AP162">
        <v>4.25</v>
      </c>
      <c r="AS162">
        <v>0.73385090399999997</v>
      </c>
      <c r="AT162">
        <v>0.38821145400000001</v>
      </c>
      <c r="AU162">
        <v>1.014132762</v>
      </c>
      <c r="AV162">
        <v>1.2582377090000001</v>
      </c>
    </row>
    <row r="163" spans="1:48" x14ac:dyDescent="0.25">
      <c r="A163" s="47" t="s">
        <v>216</v>
      </c>
      <c r="B163" s="47" t="s">
        <v>239</v>
      </c>
      <c r="C163" s="47" t="s">
        <v>249</v>
      </c>
      <c r="D163" s="47">
        <v>5504</v>
      </c>
      <c r="E163" s="47" t="s">
        <v>244</v>
      </c>
      <c r="G163" s="47" t="s">
        <v>114</v>
      </c>
      <c r="H163" s="47" t="s">
        <v>246</v>
      </c>
      <c r="I163">
        <v>1</v>
      </c>
      <c r="J163">
        <v>46.98</v>
      </c>
      <c r="K163">
        <v>0.01</v>
      </c>
      <c r="L163">
        <v>33.18</v>
      </c>
      <c r="M163">
        <v>3.75</v>
      </c>
      <c r="N163">
        <v>0.08</v>
      </c>
      <c r="O163">
        <v>0.05</v>
      </c>
      <c r="P163">
        <v>7.0000000000000007E-2</v>
      </c>
      <c r="Q163">
        <v>0.02</v>
      </c>
      <c r="R163">
        <v>0.02</v>
      </c>
      <c r="S163">
        <v>0.37</v>
      </c>
      <c r="T163">
        <v>0.9</v>
      </c>
      <c r="U163">
        <v>0.74</v>
      </c>
      <c r="V163">
        <v>10.44</v>
      </c>
      <c r="W163">
        <v>1.77</v>
      </c>
      <c r="X163">
        <v>-0.74683544300000004</v>
      </c>
      <c r="Y163">
        <v>97.633164559999997</v>
      </c>
      <c r="AA163">
        <v>6.25</v>
      </c>
      <c r="AB163">
        <v>0</v>
      </c>
      <c r="AC163">
        <v>5.21</v>
      </c>
      <c r="AD163">
        <v>0.42</v>
      </c>
      <c r="AE163">
        <v>0.01</v>
      </c>
      <c r="AF163">
        <v>0.01</v>
      </c>
      <c r="AG163">
        <v>0.01</v>
      </c>
      <c r="AH163">
        <v>0</v>
      </c>
      <c r="AI163">
        <v>0</v>
      </c>
      <c r="AJ163">
        <v>0.02</v>
      </c>
      <c r="AK163">
        <v>0.48</v>
      </c>
      <c r="AL163">
        <v>0.19</v>
      </c>
      <c r="AM163">
        <v>1.77</v>
      </c>
      <c r="AN163">
        <v>0.75</v>
      </c>
      <c r="AP163">
        <v>4.3899999999999997</v>
      </c>
      <c r="AS163">
        <v>0.83899097300000003</v>
      </c>
      <c r="AT163">
        <v>0.37348626000000001</v>
      </c>
      <c r="AU163">
        <v>1.1218843679999999</v>
      </c>
      <c r="AV163">
        <v>1.391925466</v>
      </c>
    </row>
    <row r="164" spans="1:48" x14ac:dyDescent="0.25">
      <c r="A164" s="47" t="s">
        <v>216</v>
      </c>
      <c r="B164" s="47" t="s">
        <v>239</v>
      </c>
      <c r="C164" s="47" t="s">
        <v>249</v>
      </c>
      <c r="D164" s="47">
        <v>5504</v>
      </c>
      <c r="E164" s="47" t="s">
        <v>244</v>
      </c>
      <c r="G164" s="47" t="s">
        <v>114</v>
      </c>
      <c r="H164" s="47" t="s">
        <v>246</v>
      </c>
      <c r="I164">
        <v>1</v>
      </c>
      <c r="J164">
        <v>47.15</v>
      </c>
      <c r="K164">
        <v>0.06</v>
      </c>
      <c r="L164">
        <v>34.369999999999997</v>
      </c>
      <c r="M164">
        <v>2.85</v>
      </c>
      <c r="N164">
        <v>0.11</v>
      </c>
      <c r="O164">
        <v>0.06</v>
      </c>
      <c r="P164">
        <v>0.04</v>
      </c>
      <c r="Q164">
        <v>0</v>
      </c>
      <c r="R164">
        <v>0.01</v>
      </c>
      <c r="S164">
        <v>0.2</v>
      </c>
      <c r="T164">
        <v>0.35</v>
      </c>
      <c r="U164">
        <v>0.79</v>
      </c>
      <c r="V164">
        <v>10.5</v>
      </c>
      <c r="W164">
        <v>1.38</v>
      </c>
      <c r="X164">
        <v>-0.58227848100000001</v>
      </c>
      <c r="Y164">
        <v>97.287721520000005</v>
      </c>
      <c r="AA164">
        <v>6.25</v>
      </c>
      <c r="AB164">
        <v>0.01</v>
      </c>
      <c r="AC164">
        <v>5.37</v>
      </c>
      <c r="AD164">
        <v>0.32</v>
      </c>
      <c r="AE164">
        <v>0.01</v>
      </c>
      <c r="AF164">
        <v>0.01</v>
      </c>
      <c r="AG164">
        <v>0</v>
      </c>
      <c r="AH164">
        <v>0</v>
      </c>
      <c r="AI164">
        <v>0</v>
      </c>
      <c r="AJ164">
        <v>0.01</v>
      </c>
      <c r="AK164">
        <v>0.19</v>
      </c>
      <c r="AL164">
        <v>0.2</v>
      </c>
      <c r="AM164">
        <v>1.78</v>
      </c>
      <c r="AN164">
        <v>0.57999999999999996</v>
      </c>
      <c r="AP164">
        <v>4.16</v>
      </c>
      <c r="AS164">
        <v>0.60314871299999995</v>
      </c>
      <c r="AT164">
        <v>0.153064904</v>
      </c>
      <c r="AU164">
        <v>0.87468950700000003</v>
      </c>
      <c r="AV164">
        <v>1.0852300239999999</v>
      </c>
    </row>
    <row r="165" spans="1:48" x14ac:dyDescent="0.25">
      <c r="A165" s="47" t="s">
        <v>216</v>
      </c>
      <c r="B165" s="47" t="s">
        <v>239</v>
      </c>
      <c r="C165" s="47" t="s">
        <v>249</v>
      </c>
      <c r="D165" s="47">
        <v>5504</v>
      </c>
      <c r="E165" s="47" t="s">
        <v>244</v>
      </c>
      <c r="G165" s="47" t="s">
        <v>114</v>
      </c>
      <c r="H165" s="47" t="s">
        <v>246</v>
      </c>
      <c r="I165">
        <v>1</v>
      </c>
      <c r="J165">
        <v>46.71</v>
      </c>
      <c r="K165">
        <v>0.09</v>
      </c>
      <c r="L165">
        <v>33.909999999999997</v>
      </c>
      <c r="M165">
        <v>3.57</v>
      </c>
      <c r="N165">
        <v>0.05</v>
      </c>
      <c r="O165">
        <v>0.13</v>
      </c>
      <c r="P165">
        <v>0.1</v>
      </c>
      <c r="Q165">
        <v>0</v>
      </c>
      <c r="R165">
        <v>0</v>
      </c>
      <c r="S165">
        <v>0.22</v>
      </c>
      <c r="T165">
        <v>0.28000000000000003</v>
      </c>
      <c r="U165">
        <v>0.79</v>
      </c>
      <c r="V165">
        <v>10.43</v>
      </c>
      <c r="W165">
        <v>1.58</v>
      </c>
      <c r="X165">
        <v>-0.66666666699999999</v>
      </c>
      <c r="Y165">
        <v>97.193333330000002</v>
      </c>
      <c r="AA165">
        <v>6.23</v>
      </c>
      <c r="AB165">
        <v>0.01</v>
      </c>
      <c r="AC165">
        <v>5.33</v>
      </c>
      <c r="AD165">
        <v>0.4</v>
      </c>
      <c r="AE165">
        <v>0.01</v>
      </c>
      <c r="AF165">
        <v>0.03</v>
      </c>
      <c r="AG165">
        <v>0.01</v>
      </c>
      <c r="AH165">
        <v>0</v>
      </c>
      <c r="AI165">
        <v>0</v>
      </c>
      <c r="AJ165">
        <v>0.01</v>
      </c>
      <c r="AK165">
        <v>0.15</v>
      </c>
      <c r="AL165">
        <v>0.2</v>
      </c>
      <c r="AM165">
        <v>1.78</v>
      </c>
      <c r="AN165">
        <v>0.67</v>
      </c>
      <c r="AP165">
        <v>4.17</v>
      </c>
      <c r="AS165">
        <v>0.72171217899999995</v>
      </c>
      <c r="AT165">
        <v>0.175749872</v>
      </c>
      <c r="AU165">
        <v>1.001456103</v>
      </c>
      <c r="AV165">
        <v>1.2425097380000001</v>
      </c>
    </row>
    <row r="166" spans="1:48" x14ac:dyDescent="0.25">
      <c r="A166" s="47" t="s">
        <v>216</v>
      </c>
      <c r="B166" s="47" t="s">
        <v>239</v>
      </c>
      <c r="C166" s="47" t="s">
        <v>249</v>
      </c>
      <c r="D166" s="47" t="s">
        <v>250</v>
      </c>
      <c r="E166" s="47" t="s">
        <v>244</v>
      </c>
      <c r="G166" s="47" t="s">
        <v>114</v>
      </c>
      <c r="H166" s="47" t="s">
        <v>246</v>
      </c>
      <c r="I166">
        <v>1</v>
      </c>
      <c r="J166">
        <v>46.8</v>
      </c>
      <c r="K166">
        <v>0.02</v>
      </c>
      <c r="L166">
        <v>34.97</v>
      </c>
      <c r="M166">
        <v>2.5299999999999998</v>
      </c>
      <c r="N166">
        <v>0.11</v>
      </c>
      <c r="O166">
        <v>0.04</v>
      </c>
      <c r="P166">
        <v>0.13</v>
      </c>
      <c r="Q166">
        <v>0.01</v>
      </c>
      <c r="R166">
        <v>0</v>
      </c>
      <c r="S166">
        <v>0.41</v>
      </c>
      <c r="T166">
        <v>0.56000000000000005</v>
      </c>
      <c r="U166">
        <v>0.75</v>
      </c>
      <c r="V166">
        <v>10.29</v>
      </c>
      <c r="W166">
        <v>1.48</v>
      </c>
      <c r="X166">
        <v>-0.624472574</v>
      </c>
      <c r="Y166">
        <v>97.47552743</v>
      </c>
      <c r="AA166">
        <v>6.19</v>
      </c>
      <c r="AB166">
        <v>0</v>
      </c>
      <c r="AC166">
        <v>5.45</v>
      </c>
      <c r="AD166">
        <v>0.28000000000000003</v>
      </c>
      <c r="AE166">
        <v>0.01</v>
      </c>
      <c r="AF166">
        <v>0.01</v>
      </c>
      <c r="AG166">
        <v>0.01</v>
      </c>
      <c r="AH166">
        <v>0</v>
      </c>
      <c r="AI166">
        <v>0</v>
      </c>
      <c r="AJ166">
        <v>0.02</v>
      </c>
      <c r="AK166">
        <v>0.3</v>
      </c>
      <c r="AL166">
        <v>0.19</v>
      </c>
      <c r="AM166">
        <v>1.74</v>
      </c>
      <c r="AN166">
        <v>0.62</v>
      </c>
      <c r="AP166">
        <v>4.26</v>
      </c>
      <c r="AS166">
        <v>0.66177715599999998</v>
      </c>
      <c r="AT166">
        <v>0.43342975500000003</v>
      </c>
      <c r="AU166">
        <v>0.93807280500000001</v>
      </c>
      <c r="AV166">
        <v>1.1638698810000001</v>
      </c>
    </row>
    <row r="167" spans="1:48" x14ac:dyDescent="0.25">
      <c r="A167" s="47" t="s">
        <v>216</v>
      </c>
      <c r="B167" s="47" t="s">
        <v>239</v>
      </c>
      <c r="C167" s="47" t="s">
        <v>249</v>
      </c>
      <c r="D167" s="47" t="s">
        <v>250</v>
      </c>
      <c r="E167" s="47" t="s">
        <v>244</v>
      </c>
      <c r="G167" s="47" t="s">
        <v>114</v>
      </c>
      <c r="H167" s="47" t="s">
        <v>246</v>
      </c>
      <c r="I167">
        <v>1</v>
      </c>
      <c r="J167">
        <v>47.09</v>
      </c>
      <c r="K167">
        <v>0</v>
      </c>
      <c r="L167">
        <v>34.89</v>
      </c>
      <c r="M167">
        <v>2.7</v>
      </c>
      <c r="N167">
        <v>0.08</v>
      </c>
      <c r="O167">
        <v>0.02</v>
      </c>
      <c r="P167">
        <v>0.16</v>
      </c>
      <c r="Q167">
        <v>0</v>
      </c>
      <c r="R167">
        <v>0.02</v>
      </c>
      <c r="S167">
        <v>0.51</v>
      </c>
      <c r="T167">
        <v>0.31</v>
      </c>
      <c r="U167">
        <v>0.75</v>
      </c>
      <c r="V167">
        <v>10.27</v>
      </c>
      <c r="W167">
        <v>1.34</v>
      </c>
      <c r="X167">
        <v>-0.56540084400000001</v>
      </c>
      <c r="Y167">
        <v>97.574599160000005</v>
      </c>
      <c r="AA167">
        <v>6.23</v>
      </c>
      <c r="AB167">
        <v>0</v>
      </c>
      <c r="AC167">
        <v>5.44</v>
      </c>
      <c r="AD167">
        <v>0.3</v>
      </c>
      <c r="AE167">
        <v>0.01</v>
      </c>
      <c r="AF167">
        <v>0</v>
      </c>
      <c r="AG167">
        <v>0.02</v>
      </c>
      <c r="AH167">
        <v>0</v>
      </c>
      <c r="AI167">
        <v>0</v>
      </c>
      <c r="AJ167">
        <v>0.03</v>
      </c>
      <c r="AK167">
        <v>0.16</v>
      </c>
      <c r="AL167">
        <v>0.19</v>
      </c>
      <c r="AM167">
        <v>1.73</v>
      </c>
      <c r="AN167">
        <v>0.56000000000000005</v>
      </c>
      <c r="AP167">
        <v>4.16</v>
      </c>
      <c r="AS167">
        <v>0.58007707100000006</v>
      </c>
      <c r="AT167">
        <v>0.59478346299999996</v>
      </c>
      <c r="AU167">
        <v>0.84933618799999999</v>
      </c>
      <c r="AV167">
        <v>1.053774081</v>
      </c>
    </row>
    <row r="168" spans="1:48" x14ac:dyDescent="0.25">
      <c r="A168" s="47" t="s">
        <v>216</v>
      </c>
      <c r="B168" s="47" t="s">
        <v>239</v>
      </c>
      <c r="C168" s="47" t="s">
        <v>249</v>
      </c>
      <c r="D168" s="47" t="s">
        <v>250</v>
      </c>
      <c r="E168" s="47" t="s">
        <v>244</v>
      </c>
      <c r="G168" s="47" t="s">
        <v>114</v>
      </c>
      <c r="H168" s="47" t="s">
        <v>246</v>
      </c>
      <c r="I168">
        <v>1</v>
      </c>
      <c r="J168">
        <v>46.41</v>
      </c>
      <c r="K168">
        <v>0.04</v>
      </c>
      <c r="L168">
        <v>33.840000000000003</v>
      </c>
      <c r="M168">
        <v>3.52</v>
      </c>
      <c r="N168">
        <v>0.1</v>
      </c>
      <c r="O168">
        <v>0.06</v>
      </c>
      <c r="P168">
        <v>0.08</v>
      </c>
      <c r="Q168">
        <v>0.01</v>
      </c>
      <c r="R168">
        <v>0</v>
      </c>
      <c r="S168">
        <v>0.31</v>
      </c>
      <c r="T168">
        <v>0.3</v>
      </c>
      <c r="U168">
        <v>0.82</v>
      </c>
      <c r="V168">
        <v>10.59</v>
      </c>
      <c r="W168">
        <v>1.6</v>
      </c>
      <c r="X168">
        <v>-0.67510548500000001</v>
      </c>
      <c r="Y168">
        <v>97.00489451</v>
      </c>
      <c r="AA168">
        <v>6.22</v>
      </c>
      <c r="AB168">
        <v>0</v>
      </c>
      <c r="AC168">
        <v>5.35</v>
      </c>
      <c r="AD168">
        <v>0.39</v>
      </c>
      <c r="AE168">
        <v>0.01</v>
      </c>
      <c r="AF168">
        <v>0.01</v>
      </c>
      <c r="AG168">
        <v>0.01</v>
      </c>
      <c r="AH168">
        <v>0</v>
      </c>
      <c r="AI168">
        <v>0</v>
      </c>
      <c r="AJ168">
        <v>0.02</v>
      </c>
      <c r="AK168">
        <v>0.16</v>
      </c>
      <c r="AL168">
        <v>0.21</v>
      </c>
      <c r="AM168">
        <v>1.81</v>
      </c>
      <c r="AN168">
        <v>0.68</v>
      </c>
      <c r="AP168">
        <v>4.16</v>
      </c>
      <c r="AS168">
        <v>0.73385090399999997</v>
      </c>
      <c r="AT168">
        <v>0.28897254700000002</v>
      </c>
      <c r="AU168">
        <v>1.014132762</v>
      </c>
      <c r="AV168">
        <v>1.2582377090000001</v>
      </c>
    </row>
    <row r="169" spans="1:48" x14ac:dyDescent="0.25">
      <c r="A169" s="47" t="s">
        <v>216</v>
      </c>
      <c r="B169" s="47" t="s">
        <v>239</v>
      </c>
      <c r="C169" s="47" t="s">
        <v>249</v>
      </c>
      <c r="D169" s="47" t="s">
        <v>251</v>
      </c>
      <c r="E169" s="47" t="s">
        <v>244</v>
      </c>
      <c r="G169" s="47" t="s">
        <v>114</v>
      </c>
      <c r="H169" s="47" t="s">
        <v>246</v>
      </c>
      <c r="I169">
        <v>1</v>
      </c>
      <c r="J169">
        <v>47.38</v>
      </c>
      <c r="K169">
        <v>0.2</v>
      </c>
      <c r="L169">
        <v>34.4</v>
      </c>
      <c r="M169">
        <v>1.99</v>
      </c>
      <c r="N169">
        <v>0.12</v>
      </c>
      <c r="O169">
        <v>0.32</v>
      </c>
      <c r="P169">
        <v>0.1</v>
      </c>
      <c r="Q169">
        <v>0.01</v>
      </c>
      <c r="R169">
        <v>0</v>
      </c>
      <c r="S169">
        <v>0.23</v>
      </c>
      <c r="T169">
        <v>0.33</v>
      </c>
      <c r="U169">
        <v>0.57999999999999996</v>
      </c>
      <c r="V169">
        <v>11.01</v>
      </c>
      <c r="W169">
        <v>1.77</v>
      </c>
      <c r="X169">
        <v>-0.74683544300000004</v>
      </c>
      <c r="Y169">
        <v>97.69316456</v>
      </c>
      <c r="AA169">
        <v>6.26</v>
      </c>
      <c r="AB169">
        <v>0.02</v>
      </c>
      <c r="AC169">
        <v>5.36</v>
      </c>
      <c r="AD169">
        <v>0.22</v>
      </c>
      <c r="AE169">
        <v>0.01</v>
      </c>
      <c r="AF169">
        <v>0.06</v>
      </c>
      <c r="AG169">
        <v>0.01</v>
      </c>
      <c r="AH169">
        <v>0</v>
      </c>
      <c r="AI169">
        <v>0</v>
      </c>
      <c r="AJ169">
        <v>0.01</v>
      </c>
      <c r="AK169">
        <v>0.18</v>
      </c>
      <c r="AL169">
        <v>0.15</v>
      </c>
      <c r="AM169">
        <v>1.86</v>
      </c>
      <c r="AN169">
        <v>0.74</v>
      </c>
      <c r="AP169">
        <v>4.12</v>
      </c>
      <c r="AS169">
        <v>0.83899097300000003</v>
      </c>
      <c r="AT169">
        <v>0.18745088400000001</v>
      </c>
      <c r="AU169">
        <v>1.1218843679999999</v>
      </c>
      <c r="AV169">
        <v>1.391925466</v>
      </c>
    </row>
    <row r="170" spans="1:48" x14ac:dyDescent="0.25">
      <c r="A170" s="47" t="s">
        <v>216</v>
      </c>
      <c r="B170" s="47" t="s">
        <v>239</v>
      </c>
      <c r="C170" s="47" t="s">
        <v>249</v>
      </c>
      <c r="D170" s="47">
        <v>5506</v>
      </c>
      <c r="E170" s="47" t="s">
        <v>244</v>
      </c>
      <c r="G170" s="47" t="s">
        <v>114</v>
      </c>
      <c r="H170" s="47" t="s">
        <v>246</v>
      </c>
      <c r="I170">
        <v>1</v>
      </c>
      <c r="J170">
        <v>47.22</v>
      </c>
      <c r="K170">
        <v>0.05</v>
      </c>
      <c r="L170">
        <v>34.04</v>
      </c>
      <c r="M170">
        <v>2.95</v>
      </c>
      <c r="N170">
        <v>0.04</v>
      </c>
      <c r="O170">
        <v>7.0000000000000007E-2</v>
      </c>
      <c r="P170">
        <v>0.09</v>
      </c>
      <c r="Q170">
        <v>0</v>
      </c>
      <c r="R170">
        <v>0.01</v>
      </c>
      <c r="S170">
        <v>0.4</v>
      </c>
      <c r="T170">
        <v>0.4</v>
      </c>
      <c r="U170">
        <v>0.76</v>
      </c>
      <c r="V170">
        <v>10.41</v>
      </c>
      <c r="W170">
        <v>1.68</v>
      </c>
      <c r="X170">
        <v>-0.70886075900000001</v>
      </c>
      <c r="Y170">
        <v>97.411139239999997</v>
      </c>
      <c r="AA170">
        <v>6.27</v>
      </c>
      <c r="AB170">
        <v>0</v>
      </c>
      <c r="AC170">
        <v>5.33</v>
      </c>
      <c r="AD170">
        <v>0.33</v>
      </c>
      <c r="AE170">
        <v>0</v>
      </c>
      <c r="AF170">
        <v>0.01</v>
      </c>
      <c r="AG170">
        <v>0.01</v>
      </c>
      <c r="AH170">
        <v>0</v>
      </c>
      <c r="AI170">
        <v>0</v>
      </c>
      <c r="AJ170">
        <v>0.02</v>
      </c>
      <c r="AK170">
        <v>0.21</v>
      </c>
      <c r="AL170">
        <v>0.2</v>
      </c>
      <c r="AM170">
        <v>1.76</v>
      </c>
      <c r="AN170">
        <v>0.71</v>
      </c>
      <c r="AP170">
        <v>4.17</v>
      </c>
      <c r="AS170">
        <v>0.78289738799999997</v>
      </c>
      <c r="AT170">
        <v>0.41818564200000002</v>
      </c>
      <c r="AU170">
        <v>1.0648394000000001</v>
      </c>
      <c r="AV170">
        <v>1.3211495950000001</v>
      </c>
    </row>
    <row r="171" spans="1:48" x14ac:dyDescent="0.25">
      <c r="A171" s="47" t="s">
        <v>216</v>
      </c>
      <c r="B171" s="47" t="s">
        <v>239</v>
      </c>
      <c r="C171" s="47" t="s">
        <v>249</v>
      </c>
      <c r="D171" s="47">
        <v>5506</v>
      </c>
      <c r="E171" s="47" t="s">
        <v>244</v>
      </c>
      <c r="G171" s="47" t="s">
        <v>114</v>
      </c>
      <c r="H171" s="47" t="s">
        <v>246</v>
      </c>
      <c r="I171">
        <v>1</v>
      </c>
      <c r="J171">
        <v>47.48</v>
      </c>
      <c r="K171">
        <v>0.05</v>
      </c>
      <c r="L171">
        <v>33.82</v>
      </c>
      <c r="M171">
        <v>3.53</v>
      </c>
      <c r="N171">
        <v>0.04</v>
      </c>
      <c r="O171">
        <v>0.1</v>
      </c>
      <c r="P171">
        <v>0.15</v>
      </c>
      <c r="Q171">
        <v>0</v>
      </c>
      <c r="R171">
        <v>0</v>
      </c>
      <c r="S171">
        <v>0.32</v>
      </c>
      <c r="T171">
        <v>0.52</v>
      </c>
      <c r="U171">
        <v>0.71</v>
      </c>
      <c r="V171">
        <v>10.53</v>
      </c>
      <c r="W171">
        <v>1.72</v>
      </c>
      <c r="X171">
        <v>-0.72573839699999998</v>
      </c>
      <c r="Y171">
        <v>98.244261600000002</v>
      </c>
      <c r="AA171">
        <v>6.27</v>
      </c>
      <c r="AB171">
        <v>0</v>
      </c>
      <c r="AC171">
        <v>5.26</v>
      </c>
      <c r="AD171">
        <v>0.39</v>
      </c>
      <c r="AE171">
        <v>0</v>
      </c>
      <c r="AF171">
        <v>0.02</v>
      </c>
      <c r="AG171">
        <v>0.01</v>
      </c>
      <c r="AH171">
        <v>0</v>
      </c>
      <c r="AI171">
        <v>0</v>
      </c>
      <c r="AJ171">
        <v>0.02</v>
      </c>
      <c r="AK171">
        <v>0.28000000000000003</v>
      </c>
      <c r="AL171">
        <v>0.18</v>
      </c>
      <c r="AM171">
        <v>1.77</v>
      </c>
      <c r="AN171">
        <v>0.72</v>
      </c>
      <c r="AP171">
        <v>4.24</v>
      </c>
      <c r="AS171">
        <v>0.80770999499999996</v>
      </c>
      <c r="AT171">
        <v>0.30258653499999999</v>
      </c>
      <c r="AU171">
        <v>1.090192719</v>
      </c>
      <c r="AV171">
        <v>1.3526055370000001</v>
      </c>
    </row>
    <row r="172" spans="1:48" x14ac:dyDescent="0.25">
      <c r="A172" s="47" t="s">
        <v>216</v>
      </c>
      <c r="B172" s="47" t="s">
        <v>239</v>
      </c>
      <c r="C172" s="47" t="s">
        <v>249</v>
      </c>
      <c r="D172" s="47">
        <v>5506</v>
      </c>
      <c r="E172" s="47" t="s">
        <v>244</v>
      </c>
      <c r="G172" s="47" t="s">
        <v>114</v>
      </c>
      <c r="H172" s="47" t="s">
        <v>246</v>
      </c>
      <c r="I172">
        <v>1</v>
      </c>
      <c r="J172">
        <v>47.15</v>
      </c>
      <c r="K172">
        <v>0.04</v>
      </c>
      <c r="L172">
        <v>33.840000000000003</v>
      </c>
      <c r="M172">
        <v>2.74</v>
      </c>
      <c r="N172">
        <v>0.03</v>
      </c>
      <c r="O172">
        <v>0.13</v>
      </c>
      <c r="P172">
        <v>0.12</v>
      </c>
      <c r="Q172">
        <v>0</v>
      </c>
      <c r="R172">
        <v>0</v>
      </c>
      <c r="S172">
        <v>0.43</v>
      </c>
      <c r="T172">
        <v>0.39</v>
      </c>
      <c r="U172">
        <v>0.71</v>
      </c>
      <c r="V172">
        <v>10.42</v>
      </c>
      <c r="W172">
        <v>1.81</v>
      </c>
      <c r="X172">
        <v>-0.76371308000000004</v>
      </c>
      <c r="Y172">
        <v>97.04628692</v>
      </c>
      <c r="AA172">
        <v>6.29</v>
      </c>
      <c r="AB172">
        <v>0</v>
      </c>
      <c r="AC172">
        <v>5.32</v>
      </c>
      <c r="AD172">
        <v>0.31</v>
      </c>
      <c r="AE172">
        <v>0</v>
      </c>
      <c r="AF172">
        <v>0.03</v>
      </c>
      <c r="AG172">
        <v>0.01</v>
      </c>
      <c r="AH172">
        <v>0</v>
      </c>
      <c r="AI172">
        <v>0</v>
      </c>
      <c r="AJ172">
        <v>0.02</v>
      </c>
      <c r="AK172">
        <v>0.21</v>
      </c>
      <c r="AL172">
        <v>0.18</v>
      </c>
      <c r="AM172">
        <v>1.77</v>
      </c>
      <c r="AN172">
        <v>0.76</v>
      </c>
      <c r="AP172">
        <v>4.16</v>
      </c>
      <c r="AS172">
        <v>0.86422440599999995</v>
      </c>
      <c r="AT172">
        <v>0.46442051000000001</v>
      </c>
      <c r="AU172">
        <v>1.1472376870000001</v>
      </c>
      <c r="AV172">
        <v>1.4233814090000001</v>
      </c>
    </row>
    <row r="173" spans="1:48" x14ac:dyDescent="0.25">
      <c r="A173" s="47" t="s">
        <v>216</v>
      </c>
      <c r="B173" s="47" t="s">
        <v>239</v>
      </c>
      <c r="C173" s="47" t="s">
        <v>249</v>
      </c>
      <c r="D173" s="47" t="s">
        <v>252</v>
      </c>
      <c r="E173" s="47" t="s">
        <v>244</v>
      </c>
      <c r="G173" s="47" t="s">
        <v>114</v>
      </c>
      <c r="H173" s="47" t="s">
        <v>246</v>
      </c>
      <c r="I173">
        <v>1</v>
      </c>
      <c r="J173">
        <v>46.87</v>
      </c>
      <c r="K173">
        <v>0.02</v>
      </c>
      <c r="L173">
        <v>34.11</v>
      </c>
      <c r="M173">
        <v>2.2599999999999998</v>
      </c>
      <c r="N173">
        <v>0.15</v>
      </c>
      <c r="O173">
        <v>0.11</v>
      </c>
      <c r="P173">
        <v>0.08</v>
      </c>
      <c r="Q173">
        <v>0</v>
      </c>
      <c r="R173">
        <v>0</v>
      </c>
      <c r="S173">
        <v>0.21</v>
      </c>
      <c r="T173">
        <v>0.35</v>
      </c>
      <c r="U173">
        <v>0.46</v>
      </c>
      <c r="V173">
        <v>10.64</v>
      </c>
      <c r="W173">
        <v>1.48</v>
      </c>
      <c r="X173">
        <v>-0.624472574</v>
      </c>
      <c r="Y173">
        <v>96.11552743</v>
      </c>
      <c r="AA173">
        <v>6.28</v>
      </c>
      <c r="AB173">
        <v>0</v>
      </c>
      <c r="AC173">
        <v>5.38</v>
      </c>
      <c r="AD173">
        <v>0.25</v>
      </c>
      <c r="AE173">
        <v>0.02</v>
      </c>
      <c r="AF173">
        <v>0.02</v>
      </c>
      <c r="AG173">
        <v>0.01</v>
      </c>
      <c r="AH173">
        <v>0</v>
      </c>
      <c r="AI173">
        <v>0</v>
      </c>
      <c r="AJ173">
        <v>0.01</v>
      </c>
      <c r="AK173">
        <v>0.19</v>
      </c>
      <c r="AL173">
        <v>0.12</v>
      </c>
      <c r="AM173">
        <v>1.82</v>
      </c>
      <c r="AN173">
        <v>0.63</v>
      </c>
      <c r="AP173">
        <v>4.1500000000000004</v>
      </c>
      <c r="AS173">
        <v>0.66177715599999998</v>
      </c>
      <c r="AT173">
        <v>0.16428582999999999</v>
      </c>
      <c r="AU173">
        <v>0.93807280500000001</v>
      </c>
      <c r="AV173">
        <v>1.1638698810000001</v>
      </c>
    </row>
    <row r="174" spans="1:48" x14ac:dyDescent="0.25">
      <c r="A174" s="47" t="s">
        <v>216</v>
      </c>
      <c r="B174" s="47" t="s">
        <v>239</v>
      </c>
      <c r="C174" s="47" t="s">
        <v>249</v>
      </c>
      <c r="D174" s="47" t="s">
        <v>252</v>
      </c>
      <c r="E174" s="47" t="s">
        <v>244</v>
      </c>
      <c r="G174" s="47" t="s">
        <v>114</v>
      </c>
      <c r="H174" s="47" t="s">
        <v>246</v>
      </c>
      <c r="I174">
        <v>1</v>
      </c>
      <c r="J174">
        <v>47.48</v>
      </c>
      <c r="K174">
        <v>0.04</v>
      </c>
      <c r="L174">
        <v>32.979999999999997</v>
      </c>
      <c r="M174">
        <v>3.16</v>
      </c>
      <c r="N174">
        <v>0.04</v>
      </c>
      <c r="O174">
        <v>0.11</v>
      </c>
      <c r="P174">
        <v>0.22</v>
      </c>
      <c r="Q174">
        <v>0</v>
      </c>
      <c r="R174">
        <v>0.01</v>
      </c>
      <c r="S174">
        <v>0.34</v>
      </c>
      <c r="T174">
        <v>0.56000000000000005</v>
      </c>
      <c r="U174">
        <v>0.67</v>
      </c>
      <c r="V174">
        <v>10.37</v>
      </c>
      <c r="W174">
        <v>1.59</v>
      </c>
      <c r="X174">
        <v>-0.67088607600000005</v>
      </c>
      <c r="Y174">
        <v>96.899113920000005</v>
      </c>
      <c r="AA174">
        <v>6.34</v>
      </c>
      <c r="AB174">
        <v>0</v>
      </c>
      <c r="AC174">
        <v>5.19</v>
      </c>
      <c r="AD174">
        <v>0.35</v>
      </c>
      <c r="AE174">
        <v>0</v>
      </c>
      <c r="AF174">
        <v>0.02</v>
      </c>
      <c r="AG174">
        <v>0.02</v>
      </c>
      <c r="AH174">
        <v>0</v>
      </c>
      <c r="AI174">
        <v>0</v>
      </c>
      <c r="AJ174">
        <v>0.02</v>
      </c>
      <c r="AK174">
        <v>0.3</v>
      </c>
      <c r="AL174">
        <v>0.17</v>
      </c>
      <c r="AM174">
        <v>1.77</v>
      </c>
      <c r="AN174">
        <v>0.67</v>
      </c>
      <c r="AP174">
        <v>4.2300000000000004</v>
      </c>
      <c r="AS174">
        <v>0.72777531900000003</v>
      </c>
      <c r="AT174">
        <v>0.33038974599999998</v>
      </c>
      <c r="AU174">
        <v>1.0077944329999999</v>
      </c>
      <c r="AV174">
        <v>1.2503737239999999</v>
      </c>
    </row>
    <row r="175" spans="1:48" x14ac:dyDescent="0.25">
      <c r="A175" s="47" t="s">
        <v>216</v>
      </c>
      <c r="B175" s="47" t="s">
        <v>239</v>
      </c>
      <c r="C175" s="47" t="s">
        <v>249</v>
      </c>
      <c r="D175" s="47" t="s">
        <v>252</v>
      </c>
      <c r="E175" s="47" t="s">
        <v>244</v>
      </c>
      <c r="G175" s="47" t="s">
        <v>114</v>
      </c>
      <c r="H175" s="47" t="s">
        <v>246</v>
      </c>
      <c r="I175">
        <v>1</v>
      </c>
      <c r="J175">
        <v>46.81</v>
      </c>
      <c r="K175">
        <v>0.05</v>
      </c>
      <c r="L175">
        <v>33.770000000000003</v>
      </c>
      <c r="M175">
        <v>2.5299999999999998</v>
      </c>
      <c r="N175">
        <v>0.03</v>
      </c>
      <c r="O175">
        <v>0.14000000000000001</v>
      </c>
      <c r="P175">
        <v>0.11</v>
      </c>
      <c r="Q175">
        <v>0.01</v>
      </c>
      <c r="R175">
        <v>0</v>
      </c>
      <c r="S175">
        <v>0.41</v>
      </c>
      <c r="T175">
        <v>0.43</v>
      </c>
      <c r="U175">
        <v>0.55000000000000004</v>
      </c>
      <c r="V175">
        <v>10.41</v>
      </c>
      <c r="W175">
        <v>1.55</v>
      </c>
      <c r="X175">
        <v>-0.65400843900000005</v>
      </c>
      <c r="Y175">
        <v>96.145991559999999</v>
      </c>
      <c r="AA175">
        <v>6.28</v>
      </c>
      <c r="AB175">
        <v>0.01</v>
      </c>
      <c r="AC175">
        <v>5.34</v>
      </c>
      <c r="AD175">
        <v>0.28000000000000003</v>
      </c>
      <c r="AE175">
        <v>0</v>
      </c>
      <c r="AF175">
        <v>0.03</v>
      </c>
      <c r="AG175">
        <v>0.01</v>
      </c>
      <c r="AH175">
        <v>0</v>
      </c>
      <c r="AI175">
        <v>0</v>
      </c>
      <c r="AJ175">
        <v>0.02</v>
      </c>
      <c r="AK175">
        <v>0.23</v>
      </c>
      <c r="AL175">
        <v>0.14000000000000001</v>
      </c>
      <c r="AM175">
        <v>1.78</v>
      </c>
      <c r="AN175">
        <v>0.66</v>
      </c>
      <c r="AP175">
        <v>4.1900000000000004</v>
      </c>
      <c r="AS175">
        <v>0.703597955</v>
      </c>
      <c r="AT175">
        <v>0.43342975500000003</v>
      </c>
      <c r="AU175">
        <v>0.98244111300000003</v>
      </c>
      <c r="AV175">
        <v>1.218917781</v>
      </c>
    </row>
    <row r="176" spans="1:48" x14ac:dyDescent="0.25">
      <c r="A176" s="47" t="s">
        <v>216</v>
      </c>
      <c r="B176" s="47" t="s">
        <v>239</v>
      </c>
      <c r="C176" s="47" t="s">
        <v>249</v>
      </c>
      <c r="D176" s="47" t="s">
        <v>252</v>
      </c>
      <c r="E176" s="47" t="s">
        <v>244</v>
      </c>
      <c r="G176" s="47" t="s">
        <v>114</v>
      </c>
      <c r="H176" s="47" t="s">
        <v>246</v>
      </c>
      <c r="I176">
        <v>1</v>
      </c>
      <c r="J176">
        <v>47.03</v>
      </c>
      <c r="K176">
        <v>0.06</v>
      </c>
      <c r="L176">
        <v>32.979999999999997</v>
      </c>
      <c r="M176">
        <v>3.6</v>
      </c>
      <c r="N176">
        <v>0.18</v>
      </c>
      <c r="O176">
        <v>0.1</v>
      </c>
      <c r="P176">
        <v>0.1</v>
      </c>
      <c r="Q176">
        <v>0.01</v>
      </c>
      <c r="R176">
        <v>0</v>
      </c>
      <c r="S176">
        <v>0.28000000000000003</v>
      </c>
      <c r="T176">
        <v>1.0900000000000001</v>
      </c>
      <c r="U176">
        <v>0.7</v>
      </c>
      <c r="V176">
        <v>10.28</v>
      </c>
      <c r="W176">
        <v>1.47</v>
      </c>
      <c r="X176">
        <v>-0.62025316500000005</v>
      </c>
      <c r="Y176">
        <v>97.259746840000005</v>
      </c>
      <c r="AA176">
        <v>6.26</v>
      </c>
      <c r="AB176">
        <v>0.01</v>
      </c>
      <c r="AC176">
        <v>5.17</v>
      </c>
      <c r="AD176">
        <v>0.4</v>
      </c>
      <c r="AE176">
        <v>0.02</v>
      </c>
      <c r="AF176">
        <v>0.02</v>
      </c>
      <c r="AG176">
        <v>0.01</v>
      </c>
      <c r="AH176">
        <v>0</v>
      </c>
      <c r="AI176">
        <v>0</v>
      </c>
      <c r="AJ176">
        <v>0.02</v>
      </c>
      <c r="AK176">
        <v>0.57999999999999996</v>
      </c>
      <c r="AL176">
        <v>0.18</v>
      </c>
      <c r="AM176">
        <v>1.74</v>
      </c>
      <c r="AN176">
        <v>0.62</v>
      </c>
      <c r="AP176">
        <v>4.47</v>
      </c>
      <c r="AS176">
        <v>0.65585453000000005</v>
      </c>
      <c r="AT176">
        <v>0.24932238700000001</v>
      </c>
      <c r="AU176">
        <v>0.93173447499999995</v>
      </c>
      <c r="AV176">
        <v>1.1560058950000001</v>
      </c>
    </row>
    <row r="177" spans="1:48" x14ac:dyDescent="0.25">
      <c r="A177" s="47" t="s">
        <v>216</v>
      </c>
      <c r="B177" s="47" t="s">
        <v>239</v>
      </c>
      <c r="C177" s="47" t="s">
        <v>249</v>
      </c>
      <c r="D177" s="47" t="s">
        <v>252</v>
      </c>
      <c r="E177" s="47" t="s">
        <v>244</v>
      </c>
      <c r="G177" s="47" t="s">
        <v>114</v>
      </c>
      <c r="H177" s="47" t="s">
        <v>246</v>
      </c>
      <c r="I177">
        <v>1</v>
      </c>
      <c r="J177">
        <v>47.09</v>
      </c>
      <c r="K177">
        <v>0.04</v>
      </c>
      <c r="L177">
        <v>34.04</v>
      </c>
      <c r="M177">
        <v>2.21</v>
      </c>
      <c r="N177">
        <v>0.04</v>
      </c>
      <c r="O177">
        <v>0.11</v>
      </c>
      <c r="P177">
        <v>0.14000000000000001</v>
      </c>
      <c r="Q177">
        <v>0</v>
      </c>
      <c r="R177">
        <v>0</v>
      </c>
      <c r="S177">
        <v>0.44</v>
      </c>
      <c r="T177">
        <v>0.4</v>
      </c>
      <c r="U177">
        <v>0.62</v>
      </c>
      <c r="V177">
        <v>10.31</v>
      </c>
      <c r="W177">
        <v>1.31</v>
      </c>
      <c r="X177">
        <v>-0.55274261599999996</v>
      </c>
      <c r="Y177">
        <v>96.197257379999996</v>
      </c>
      <c r="AA177">
        <v>6.29</v>
      </c>
      <c r="AB177">
        <v>0</v>
      </c>
      <c r="AC177">
        <v>5.36</v>
      </c>
      <c r="AD177">
        <v>0.25</v>
      </c>
      <c r="AE177">
        <v>0</v>
      </c>
      <c r="AF177">
        <v>0.02</v>
      </c>
      <c r="AG177">
        <v>0.01</v>
      </c>
      <c r="AH177">
        <v>0</v>
      </c>
      <c r="AI177">
        <v>0</v>
      </c>
      <c r="AJ177">
        <v>0.03</v>
      </c>
      <c r="AK177">
        <v>0.21</v>
      </c>
      <c r="AL177">
        <v>0.16</v>
      </c>
      <c r="AM177">
        <v>1.76</v>
      </c>
      <c r="AN177">
        <v>0.55000000000000004</v>
      </c>
      <c r="AP177">
        <v>4.16</v>
      </c>
      <c r="AS177">
        <v>0.56291973500000003</v>
      </c>
      <c r="AT177">
        <v>0.4801628</v>
      </c>
      <c r="AU177">
        <v>0.83032119900000001</v>
      </c>
      <c r="AV177">
        <v>1.030182124</v>
      </c>
    </row>
    <row r="178" spans="1:48" x14ac:dyDescent="0.25">
      <c r="A178" s="47" t="s">
        <v>216</v>
      </c>
      <c r="B178" s="47" t="s">
        <v>239</v>
      </c>
      <c r="C178" s="47" t="s">
        <v>249</v>
      </c>
      <c r="D178" s="47" t="s">
        <v>252</v>
      </c>
      <c r="E178" s="47" t="s">
        <v>244</v>
      </c>
      <c r="G178" s="47" t="s">
        <v>114</v>
      </c>
      <c r="H178" s="47" t="s">
        <v>246</v>
      </c>
      <c r="I178">
        <v>1</v>
      </c>
      <c r="J178">
        <v>46.88</v>
      </c>
      <c r="K178">
        <v>0.03</v>
      </c>
      <c r="L178">
        <v>33.93</v>
      </c>
      <c r="M178">
        <v>2.92</v>
      </c>
      <c r="N178">
        <v>0.02</v>
      </c>
      <c r="O178">
        <v>0.13</v>
      </c>
      <c r="P178">
        <v>0.27</v>
      </c>
      <c r="Q178">
        <v>0</v>
      </c>
      <c r="R178">
        <v>0.01</v>
      </c>
      <c r="S178">
        <v>0.47</v>
      </c>
      <c r="T178">
        <v>0.46</v>
      </c>
      <c r="U178">
        <v>0.7</v>
      </c>
      <c r="V178">
        <v>10.26</v>
      </c>
      <c r="W178">
        <v>1.37</v>
      </c>
      <c r="X178">
        <v>-0.57805907199999995</v>
      </c>
      <c r="Y178">
        <v>96.871940929999994</v>
      </c>
      <c r="AA178">
        <v>6.25</v>
      </c>
      <c r="AB178">
        <v>0</v>
      </c>
      <c r="AC178">
        <v>5.34</v>
      </c>
      <c r="AD178">
        <v>0.33</v>
      </c>
      <c r="AE178">
        <v>0</v>
      </c>
      <c r="AF178">
        <v>0.03</v>
      </c>
      <c r="AG178">
        <v>0.03</v>
      </c>
      <c r="AH178">
        <v>0</v>
      </c>
      <c r="AI178">
        <v>0</v>
      </c>
      <c r="AJ178">
        <v>0.03</v>
      </c>
      <c r="AK178">
        <v>0.25</v>
      </c>
      <c r="AL178">
        <v>0.18</v>
      </c>
      <c r="AM178">
        <v>1.75</v>
      </c>
      <c r="AN178">
        <v>0.57999999999999996</v>
      </c>
      <c r="AP178">
        <v>4.22</v>
      </c>
      <c r="AS178">
        <v>0.59736009700000003</v>
      </c>
      <c r="AT178">
        <v>0.52835281300000003</v>
      </c>
      <c r="AU178">
        <v>0.86835117799999995</v>
      </c>
      <c r="AV178">
        <v>1.0773660389999999</v>
      </c>
    </row>
    <row r="179" spans="1:48" x14ac:dyDescent="0.25">
      <c r="A179" s="47" t="s">
        <v>216</v>
      </c>
      <c r="B179" s="47" t="s">
        <v>239</v>
      </c>
      <c r="C179" s="47" t="s">
        <v>249</v>
      </c>
      <c r="D179" s="47" t="s">
        <v>252</v>
      </c>
      <c r="E179" s="47" t="s">
        <v>244</v>
      </c>
      <c r="G179" s="47" t="s">
        <v>114</v>
      </c>
      <c r="H179" s="47" t="s">
        <v>246</v>
      </c>
      <c r="I179">
        <v>1</v>
      </c>
      <c r="J179">
        <v>47.06</v>
      </c>
      <c r="K179">
        <v>0.09</v>
      </c>
      <c r="L179">
        <v>33.07</v>
      </c>
      <c r="M179">
        <v>3.41</v>
      </c>
      <c r="N179">
        <v>0.14000000000000001</v>
      </c>
      <c r="O179">
        <v>0.1</v>
      </c>
      <c r="P179">
        <v>0.08</v>
      </c>
      <c r="Q179">
        <v>0.01</v>
      </c>
      <c r="R179">
        <v>0</v>
      </c>
      <c r="S179">
        <v>0.32</v>
      </c>
      <c r="T179">
        <v>0.41</v>
      </c>
      <c r="U179">
        <v>0.69</v>
      </c>
      <c r="V179">
        <v>10.3</v>
      </c>
      <c r="W179">
        <v>1.61</v>
      </c>
      <c r="X179">
        <v>-0.67932489500000004</v>
      </c>
      <c r="Y179">
        <v>96.610675110000003</v>
      </c>
      <c r="AA179">
        <v>6.31</v>
      </c>
      <c r="AB179">
        <v>0.01</v>
      </c>
      <c r="AC179">
        <v>5.23</v>
      </c>
      <c r="AD179">
        <v>0.38</v>
      </c>
      <c r="AE179">
        <v>0.02</v>
      </c>
      <c r="AF179">
        <v>0.02</v>
      </c>
      <c r="AG179">
        <v>0.01</v>
      </c>
      <c r="AH179">
        <v>0</v>
      </c>
      <c r="AI179">
        <v>0</v>
      </c>
      <c r="AJ179">
        <v>0.02</v>
      </c>
      <c r="AK179">
        <v>0.22</v>
      </c>
      <c r="AL179">
        <v>0.18</v>
      </c>
      <c r="AM179">
        <v>1.76</v>
      </c>
      <c r="AN179">
        <v>0.68</v>
      </c>
      <c r="AP179">
        <v>4.2</v>
      </c>
      <c r="AS179">
        <v>0.73993888100000005</v>
      </c>
      <c r="AT179">
        <v>0.30258653499999999</v>
      </c>
      <c r="AU179">
        <v>1.020471092</v>
      </c>
      <c r="AV179">
        <v>1.2661016949999999</v>
      </c>
    </row>
    <row r="180" spans="1:48" x14ac:dyDescent="0.25">
      <c r="A180" s="47" t="s">
        <v>216</v>
      </c>
      <c r="B180" s="47" t="s">
        <v>239</v>
      </c>
      <c r="C180" s="47" t="s">
        <v>249</v>
      </c>
      <c r="D180" s="47" t="s">
        <v>252</v>
      </c>
      <c r="E180" s="47" t="s">
        <v>244</v>
      </c>
      <c r="G180" s="47" t="s">
        <v>114</v>
      </c>
      <c r="H180" s="47" t="s">
        <v>246</v>
      </c>
      <c r="I180">
        <v>1</v>
      </c>
      <c r="J180">
        <v>47.23</v>
      </c>
      <c r="K180">
        <v>0.09</v>
      </c>
      <c r="L180">
        <v>34.119999999999997</v>
      </c>
      <c r="M180">
        <v>2.38</v>
      </c>
      <c r="N180">
        <v>0.03</v>
      </c>
      <c r="O180">
        <v>0.11</v>
      </c>
      <c r="P180">
        <v>0.18</v>
      </c>
      <c r="Q180">
        <v>0.01</v>
      </c>
      <c r="R180">
        <v>0.01</v>
      </c>
      <c r="S180">
        <v>0.48</v>
      </c>
      <c r="T180">
        <v>0.39</v>
      </c>
      <c r="U180">
        <v>0.68</v>
      </c>
      <c r="V180">
        <v>10.32</v>
      </c>
      <c r="W180">
        <v>1.35</v>
      </c>
      <c r="X180">
        <v>-0.56962025299999997</v>
      </c>
      <c r="Y180">
        <v>96.810379749999996</v>
      </c>
      <c r="AA180">
        <v>6.28</v>
      </c>
      <c r="AB180">
        <v>0.01</v>
      </c>
      <c r="AC180">
        <v>5.35</v>
      </c>
      <c r="AD180">
        <v>0.26</v>
      </c>
      <c r="AE180">
        <v>0</v>
      </c>
      <c r="AF180">
        <v>0.02</v>
      </c>
      <c r="AG180">
        <v>0.02</v>
      </c>
      <c r="AH180">
        <v>0</v>
      </c>
      <c r="AI180">
        <v>0</v>
      </c>
      <c r="AJ180">
        <v>0.03</v>
      </c>
      <c r="AK180">
        <v>0.21</v>
      </c>
      <c r="AL180">
        <v>0.18</v>
      </c>
      <c r="AM180">
        <v>1.75</v>
      </c>
      <c r="AN180">
        <v>0.56999999999999995</v>
      </c>
      <c r="AP180">
        <v>4.16</v>
      </c>
      <c r="AS180">
        <v>0.58582420800000001</v>
      </c>
      <c r="AT180">
        <v>0.54473079099999999</v>
      </c>
      <c r="AU180">
        <v>0.85567451800000005</v>
      </c>
      <c r="AV180">
        <v>1.0616380670000001</v>
      </c>
    </row>
    <row r="181" spans="1:48" x14ac:dyDescent="0.25">
      <c r="A181" s="47" t="s">
        <v>216</v>
      </c>
      <c r="B181" s="47" t="s">
        <v>239</v>
      </c>
      <c r="C181" s="47" t="s">
        <v>249</v>
      </c>
      <c r="D181" s="47" t="s">
        <v>252</v>
      </c>
      <c r="E181" s="47" t="s">
        <v>244</v>
      </c>
      <c r="G181" s="47" t="s">
        <v>114</v>
      </c>
      <c r="H181" s="47" t="s">
        <v>246</v>
      </c>
      <c r="I181">
        <v>1</v>
      </c>
      <c r="J181">
        <v>47.41</v>
      </c>
      <c r="K181">
        <v>0.09</v>
      </c>
      <c r="L181">
        <v>32.85</v>
      </c>
      <c r="M181">
        <v>3.82</v>
      </c>
      <c r="N181">
        <v>0.14000000000000001</v>
      </c>
      <c r="O181">
        <v>0.08</v>
      </c>
      <c r="P181">
        <v>0.12</v>
      </c>
      <c r="Q181">
        <v>0</v>
      </c>
      <c r="R181">
        <v>0</v>
      </c>
      <c r="S181">
        <v>0.37</v>
      </c>
      <c r="T181">
        <v>0.46</v>
      </c>
      <c r="U181">
        <v>0.69</v>
      </c>
      <c r="V181">
        <v>10.37</v>
      </c>
      <c r="W181">
        <v>1.78</v>
      </c>
      <c r="X181">
        <v>-0.751054852</v>
      </c>
      <c r="Y181">
        <v>97.428945150000004</v>
      </c>
      <c r="AA181">
        <v>6.33</v>
      </c>
      <c r="AB181">
        <v>0.01</v>
      </c>
      <c r="AC181">
        <v>5.17</v>
      </c>
      <c r="AD181">
        <v>0.43</v>
      </c>
      <c r="AE181">
        <v>0.02</v>
      </c>
      <c r="AF181">
        <v>0.02</v>
      </c>
      <c r="AG181">
        <v>0.01</v>
      </c>
      <c r="AH181">
        <v>0</v>
      </c>
      <c r="AI181">
        <v>0</v>
      </c>
      <c r="AJ181">
        <v>0.02</v>
      </c>
      <c r="AK181">
        <v>0.25</v>
      </c>
      <c r="AL181">
        <v>0.18</v>
      </c>
      <c r="AM181">
        <v>1.77</v>
      </c>
      <c r="AN181">
        <v>0.75</v>
      </c>
      <c r="AP181">
        <v>4.22</v>
      </c>
      <c r="AS181">
        <v>0.84528207600000005</v>
      </c>
      <c r="AT181">
        <v>0.37348626000000001</v>
      </c>
      <c r="AU181">
        <v>1.1282226980000001</v>
      </c>
      <c r="AV181">
        <v>1.399789452</v>
      </c>
    </row>
    <row r="182" spans="1:48" x14ac:dyDescent="0.25">
      <c r="A182" s="47" t="s">
        <v>216</v>
      </c>
      <c r="B182" s="47" t="s">
        <v>239</v>
      </c>
      <c r="C182" s="47" t="s">
        <v>249</v>
      </c>
      <c r="D182" s="47" t="s">
        <v>252</v>
      </c>
      <c r="E182" s="47" t="s">
        <v>244</v>
      </c>
      <c r="G182" s="47" t="s">
        <v>114</v>
      </c>
      <c r="H182" s="47" t="s">
        <v>246</v>
      </c>
      <c r="I182">
        <v>1</v>
      </c>
      <c r="J182">
        <v>47.08</v>
      </c>
      <c r="K182">
        <v>0.06</v>
      </c>
      <c r="L182">
        <v>33.33</v>
      </c>
      <c r="M182">
        <v>3.17</v>
      </c>
      <c r="N182">
        <v>0.11</v>
      </c>
      <c r="O182">
        <v>0.08</v>
      </c>
      <c r="P182">
        <v>7.0000000000000007E-2</v>
      </c>
      <c r="Q182">
        <v>0</v>
      </c>
      <c r="R182">
        <v>0</v>
      </c>
      <c r="S182">
        <v>0.25</v>
      </c>
      <c r="T182">
        <v>0.48</v>
      </c>
      <c r="U182">
        <v>0.76</v>
      </c>
      <c r="V182">
        <v>10.199999999999999</v>
      </c>
      <c r="W182">
        <v>1.65</v>
      </c>
      <c r="X182">
        <v>-0.69620253200000004</v>
      </c>
      <c r="Y182">
        <v>96.543797470000001</v>
      </c>
      <c r="AA182">
        <v>6.3</v>
      </c>
      <c r="AB182">
        <v>0.01</v>
      </c>
      <c r="AC182">
        <v>5.26</v>
      </c>
      <c r="AD182">
        <v>0.35</v>
      </c>
      <c r="AE182">
        <v>0.01</v>
      </c>
      <c r="AF182">
        <v>0.02</v>
      </c>
      <c r="AG182">
        <v>0.01</v>
      </c>
      <c r="AH182">
        <v>0</v>
      </c>
      <c r="AI182">
        <v>0</v>
      </c>
      <c r="AJ182">
        <v>0.01</v>
      </c>
      <c r="AK182">
        <v>0.26</v>
      </c>
      <c r="AL182">
        <v>0.2</v>
      </c>
      <c r="AM182">
        <v>1.74</v>
      </c>
      <c r="AN182">
        <v>0.7</v>
      </c>
      <c r="AP182">
        <v>4.22</v>
      </c>
      <c r="AS182">
        <v>0.76441367299999996</v>
      </c>
      <c r="AT182">
        <v>0.21154128699999999</v>
      </c>
      <c r="AU182">
        <v>1.0458244109999999</v>
      </c>
      <c r="AV182">
        <v>1.297557638</v>
      </c>
    </row>
    <row r="183" spans="1:48" x14ac:dyDescent="0.25">
      <c r="A183" s="47" t="s">
        <v>216</v>
      </c>
      <c r="B183" s="47" t="s">
        <v>239</v>
      </c>
      <c r="C183" s="47" t="s">
        <v>249</v>
      </c>
      <c r="D183" s="47">
        <v>5504</v>
      </c>
      <c r="E183" s="47" t="s">
        <v>244</v>
      </c>
      <c r="G183" s="47" t="s">
        <v>114</v>
      </c>
      <c r="H183" s="47" t="s">
        <v>247</v>
      </c>
      <c r="I183">
        <v>1</v>
      </c>
      <c r="J183">
        <v>47.9</v>
      </c>
      <c r="K183">
        <v>0.03</v>
      </c>
      <c r="L183">
        <v>35.770000000000003</v>
      </c>
      <c r="M183">
        <v>0.72</v>
      </c>
      <c r="N183">
        <v>0.18</v>
      </c>
      <c r="O183">
        <v>0.01</v>
      </c>
      <c r="P183">
        <v>0.01</v>
      </c>
      <c r="Q183">
        <v>0</v>
      </c>
      <c r="R183">
        <v>0</v>
      </c>
      <c r="S183">
        <v>0.61</v>
      </c>
      <c r="T183">
        <v>1.27</v>
      </c>
      <c r="U183">
        <v>0.15</v>
      </c>
      <c r="V183">
        <v>10.97</v>
      </c>
      <c r="W183">
        <v>0.92</v>
      </c>
      <c r="X183">
        <v>-0.38818565399999999</v>
      </c>
      <c r="Y183">
        <v>98.151814349999995</v>
      </c>
      <c r="AA183">
        <v>6.21</v>
      </c>
      <c r="AB183">
        <v>0</v>
      </c>
      <c r="AC183">
        <v>5.47</v>
      </c>
      <c r="AD183">
        <v>0.08</v>
      </c>
      <c r="AE183">
        <v>0.02</v>
      </c>
      <c r="AF183">
        <v>0</v>
      </c>
      <c r="AG183">
        <v>0</v>
      </c>
      <c r="AH183">
        <v>0</v>
      </c>
      <c r="AI183">
        <v>0</v>
      </c>
      <c r="AJ183">
        <v>0.03</v>
      </c>
      <c r="AK183">
        <v>0.66</v>
      </c>
      <c r="AL183">
        <v>0.04</v>
      </c>
      <c r="AM183">
        <v>1.81</v>
      </c>
      <c r="AN183">
        <v>0.38</v>
      </c>
      <c r="AP183">
        <v>4.4400000000000004</v>
      </c>
      <c r="AS183">
        <v>0.35231196799999998</v>
      </c>
      <c r="AT183">
        <v>0.77109944500000005</v>
      </c>
      <c r="AU183">
        <v>0.58312633800000002</v>
      </c>
      <c r="AV183">
        <v>0.72348668299999996</v>
      </c>
    </row>
    <row r="184" spans="1:48" x14ac:dyDescent="0.25">
      <c r="A184" s="47" t="s">
        <v>216</v>
      </c>
      <c r="B184" s="47" t="s">
        <v>239</v>
      </c>
      <c r="C184" s="47" t="s">
        <v>249</v>
      </c>
      <c r="D184" s="47">
        <v>5504</v>
      </c>
      <c r="E184" s="47" t="s">
        <v>244</v>
      </c>
      <c r="G184" s="47" t="s">
        <v>114</v>
      </c>
      <c r="H184" s="47" t="s">
        <v>247</v>
      </c>
      <c r="I184">
        <v>1</v>
      </c>
      <c r="J184">
        <v>50.3</v>
      </c>
      <c r="K184">
        <v>0</v>
      </c>
      <c r="L184">
        <v>27.24</v>
      </c>
      <c r="M184">
        <v>2.11</v>
      </c>
      <c r="N184">
        <v>0.72</v>
      </c>
      <c r="O184">
        <v>0.01</v>
      </c>
      <c r="P184">
        <v>0.13</v>
      </c>
      <c r="Q184">
        <v>0</v>
      </c>
      <c r="R184">
        <v>0.04</v>
      </c>
      <c r="S184">
        <v>1.1100000000000001</v>
      </c>
      <c r="T184">
        <v>2.38</v>
      </c>
      <c r="U184">
        <v>0.14000000000000001</v>
      </c>
      <c r="V184">
        <v>10.9</v>
      </c>
      <c r="W184">
        <v>5.9</v>
      </c>
      <c r="X184">
        <v>-2.4894514769999998</v>
      </c>
      <c r="Y184">
        <v>98.490548520000004</v>
      </c>
      <c r="AA184">
        <v>6.77</v>
      </c>
      <c r="AB184">
        <v>0</v>
      </c>
      <c r="AC184">
        <v>4.32</v>
      </c>
      <c r="AD184">
        <v>0.24</v>
      </c>
      <c r="AE184">
        <v>0.08</v>
      </c>
      <c r="AF184">
        <v>0</v>
      </c>
      <c r="AG184">
        <v>0.01</v>
      </c>
      <c r="AH184">
        <v>0</v>
      </c>
      <c r="AI184">
        <v>0</v>
      </c>
      <c r="AJ184">
        <v>0.06</v>
      </c>
      <c r="AK184">
        <v>1.29</v>
      </c>
      <c r="AL184">
        <v>0.04</v>
      </c>
      <c r="AM184">
        <v>1.87</v>
      </c>
      <c r="AN184">
        <v>2.5099999999999998</v>
      </c>
      <c r="AP184">
        <v>4.72</v>
      </c>
      <c r="AS184">
        <v>4.1408977250000003</v>
      </c>
      <c r="AT184">
        <v>1.8369631710000001</v>
      </c>
      <c r="AU184">
        <v>3.7396145609999998</v>
      </c>
      <c r="AV184">
        <v>4.639751553</v>
      </c>
    </row>
    <row r="185" spans="1:48" x14ac:dyDescent="0.25">
      <c r="A185" s="47" t="s">
        <v>216</v>
      </c>
      <c r="B185" s="47" t="s">
        <v>239</v>
      </c>
      <c r="C185" s="47" t="s">
        <v>249</v>
      </c>
      <c r="D185" s="47">
        <v>5506</v>
      </c>
      <c r="E185" s="47" t="s">
        <v>244</v>
      </c>
      <c r="G185" s="47" t="s">
        <v>114</v>
      </c>
      <c r="H185" s="47" t="s">
        <v>247</v>
      </c>
      <c r="I185">
        <v>1</v>
      </c>
      <c r="J185">
        <v>48.94</v>
      </c>
      <c r="K185">
        <v>0.03</v>
      </c>
      <c r="L185">
        <v>32.880000000000003</v>
      </c>
      <c r="M185">
        <v>0.96</v>
      </c>
      <c r="N185">
        <v>0.01</v>
      </c>
      <c r="O185">
        <v>0.17</v>
      </c>
      <c r="P185">
        <v>0.05</v>
      </c>
      <c r="Q185">
        <v>0.01</v>
      </c>
      <c r="R185">
        <v>0.01</v>
      </c>
      <c r="S185">
        <v>0.71</v>
      </c>
      <c r="T185">
        <v>2.06</v>
      </c>
      <c r="U185">
        <v>0.33</v>
      </c>
      <c r="V185">
        <v>10.74</v>
      </c>
      <c r="W185">
        <v>3.21</v>
      </c>
      <c r="X185">
        <v>-1.3544303799999999</v>
      </c>
      <c r="Y185">
        <v>98.755569620000003</v>
      </c>
      <c r="AA185">
        <v>6.38</v>
      </c>
      <c r="AB185">
        <v>0</v>
      </c>
      <c r="AC185">
        <v>5.0599999999999996</v>
      </c>
      <c r="AD185">
        <v>0.1</v>
      </c>
      <c r="AE185">
        <v>0</v>
      </c>
      <c r="AF185">
        <v>0.03</v>
      </c>
      <c r="AG185">
        <v>0</v>
      </c>
      <c r="AH185">
        <v>0</v>
      </c>
      <c r="AI185">
        <v>0</v>
      </c>
      <c r="AJ185">
        <v>0.04</v>
      </c>
      <c r="AK185">
        <v>1.08</v>
      </c>
      <c r="AL185">
        <v>0.08</v>
      </c>
      <c r="AM185">
        <v>1.79</v>
      </c>
      <c r="AN185">
        <v>1.32</v>
      </c>
      <c r="AP185">
        <v>4.67</v>
      </c>
      <c r="AS185">
        <v>1.847440285</v>
      </c>
      <c r="AT185">
        <v>0.96096315300000001</v>
      </c>
      <c r="AU185">
        <v>2.0346038540000002</v>
      </c>
      <c r="AV185">
        <v>2.524339404</v>
      </c>
    </row>
    <row r="186" spans="1:48" x14ac:dyDescent="0.25">
      <c r="AU186">
        <v>0</v>
      </c>
      <c r="AV186">
        <v>0</v>
      </c>
    </row>
    <row r="187" spans="1:48" x14ac:dyDescent="0.25">
      <c r="AU187">
        <v>0</v>
      </c>
      <c r="AV187">
        <v>0</v>
      </c>
    </row>
    <row r="188" spans="1:48" x14ac:dyDescent="0.25">
      <c r="A188" s="47" t="s">
        <v>216</v>
      </c>
      <c r="B188" s="47" t="s">
        <v>239</v>
      </c>
      <c r="C188" s="47" t="s">
        <v>245</v>
      </c>
      <c r="D188" s="47">
        <v>4901</v>
      </c>
      <c r="E188" s="47" t="s">
        <v>244</v>
      </c>
      <c r="G188" s="47" t="s">
        <v>205</v>
      </c>
      <c r="H188" s="47" t="s">
        <v>247</v>
      </c>
      <c r="I188">
        <v>1</v>
      </c>
      <c r="J188">
        <v>48.12</v>
      </c>
      <c r="K188">
        <v>0</v>
      </c>
      <c r="L188">
        <v>30.37</v>
      </c>
      <c r="M188">
        <v>1.36</v>
      </c>
      <c r="N188">
        <v>0.53</v>
      </c>
      <c r="O188">
        <v>0</v>
      </c>
      <c r="P188">
        <v>0.02</v>
      </c>
      <c r="Q188">
        <v>0</v>
      </c>
      <c r="R188">
        <v>7.0000000000000007E-2</v>
      </c>
      <c r="S188">
        <v>0.84</v>
      </c>
      <c r="T188">
        <v>2.4500000000000002</v>
      </c>
      <c r="U188">
        <v>0.15</v>
      </c>
      <c r="V188">
        <v>10.89</v>
      </c>
      <c r="W188">
        <v>3.26</v>
      </c>
      <c r="X188">
        <v>-1.3755274260000001</v>
      </c>
      <c r="Y188">
        <v>96.684472569999997</v>
      </c>
      <c r="AA188">
        <v>6.46</v>
      </c>
      <c r="AB188">
        <v>0</v>
      </c>
      <c r="AC188">
        <v>4.8099999999999996</v>
      </c>
      <c r="AD188">
        <v>0.15</v>
      </c>
      <c r="AE188">
        <v>0.06</v>
      </c>
      <c r="AF188">
        <v>0</v>
      </c>
      <c r="AG188">
        <v>0</v>
      </c>
      <c r="AH188">
        <v>0</v>
      </c>
      <c r="AI188">
        <v>0</v>
      </c>
      <c r="AJ188">
        <v>0.05</v>
      </c>
      <c r="AK188">
        <v>1.32</v>
      </c>
      <c r="AL188">
        <v>0.04</v>
      </c>
      <c r="AM188">
        <v>1.87</v>
      </c>
      <c r="AN188">
        <v>1.38</v>
      </c>
      <c r="AP188">
        <v>4.8099999999999996</v>
      </c>
      <c r="AR188">
        <v>4.2466799999999996</v>
      </c>
      <c r="AS188">
        <v>1.8856942400000001</v>
      </c>
      <c r="AT188">
        <v>1.226272799</v>
      </c>
      <c r="AU188">
        <v>2.0662955030000001</v>
      </c>
      <c r="AV188">
        <v>2.5636593329999999</v>
      </c>
    </row>
    <row r="189" spans="1:48" x14ac:dyDescent="0.25">
      <c r="A189" s="47" t="s">
        <v>216</v>
      </c>
      <c r="B189" s="47" t="s">
        <v>239</v>
      </c>
      <c r="C189" s="47" t="s">
        <v>245</v>
      </c>
      <c r="D189" s="47">
        <v>4901</v>
      </c>
      <c r="E189" s="47" t="s">
        <v>244</v>
      </c>
      <c r="G189" s="47" t="s">
        <v>205</v>
      </c>
      <c r="H189" s="47" t="s">
        <v>247</v>
      </c>
      <c r="I189">
        <v>1</v>
      </c>
      <c r="J189">
        <v>47.31</v>
      </c>
      <c r="K189">
        <v>0.04</v>
      </c>
      <c r="L189">
        <v>33.090000000000003</v>
      </c>
      <c r="M189">
        <v>0.53</v>
      </c>
      <c r="N189">
        <v>0.21</v>
      </c>
      <c r="O189">
        <v>0.01</v>
      </c>
      <c r="P189">
        <v>0.05</v>
      </c>
      <c r="Q189">
        <v>0</v>
      </c>
      <c r="R189">
        <v>0</v>
      </c>
      <c r="S189">
        <v>0.65</v>
      </c>
      <c r="T189">
        <v>2.31</v>
      </c>
      <c r="U189">
        <v>0.2</v>
      </c>
      <c r="V189">
        <v>11.26</v>
      </c>
      <c r="W189">
        <v>2</v>
      </c>
      <c r="X189">
        <v>-0.84388185699999996</v>
      </c>
      <c r="Y189">
        <v>96.81611814</v>
      </c>
      <c r="AA189">
        <v>6.27</v>
      </c>
      <c r="AB189">
        <v>0</v>
      </c>
      <c r="AC189">
        <v>5.17</v>
      </c>
      <c r="AD189">
        <v>0.06</v>
      </c>
      <c r="AE189">
        <v>0.02</v>
      </c>
      <c r="AF189">
        <v>0</v>
      </c>
      <c r="AG189">
        <v>0</v>
      </c>
      <c r="AH189">
        <v>0</v>
      </c>
      <c r="AI189">
        <v>0</v>
      </c>
      <c r="AJ189">
        <v>0.04</v>
      </c>
      <c r="AK189">
        <v>1.23</v>
      </c>
      <c r="AL189">
        <v>0.05</v>
      </c>
      <c r="AM189">
        <v>1.9</v>
      </c>
      <c r="AN189">
        <v>0.84</v>
      </c>
      <c r="AP189">
        <v>4.76</v>
      </c>
      <c r="AR189">
        <v>4.0125900000000003</v>
      </c>
      <c r="AS189">
        <v>0.98653048700000001</v>
      </c>
      <c r="AT189">
        <v>0.84548614899999996</v>
      </c>
      <c r="AU189">
        <v>1.2676659530000001</v>
      </c>
      <c r="AV189">
        <v>1.572797137</v>
      </c>
    </row>
    <row r="190" spans="1:48" x14ac:dyDescent="0.25">
      <c r="A190" s="47" t="s">
        <v>216</v>
      </c>
      <c r="B190" s="47" t="s">
        <v>239</v>
      </c>
      <c r="C190" s="47" t="s">
        <v>245</v>
      </c>
      <c r="D190" s="47">
        <v>5500</v>
      </c>
      <c r="E190" s="47" t="s">
        <v>244</v>
      </c>
      <c r="G190" s="47" t="s">
        <v>205</v>
      </c>
      <c r="H190" s="47" t="s">
        <v>247</v>
      </c>
      <c r="I190">
        <v>1</v>
      </c>
      <c r="J190">
        <v>49.64</v>
      </c>
      <c r="K190">
        <v>0.04</v>
      </c>
      <c r="L190">
        <v>30.38</v>
      </c>
      <c r="M190">
        <v>0.67</v>
      </c>
      <c r="N190">
        <v>0.2</v>
      </c>
      <c r="O190">
        <v>0</v>
      </c>
      <c r="P190">
        <v>0.09</v>
      </c>
      <c r="Q190">
        <v>0</v>
      </c>
      <c r="R190">
        <v>0.02</v>
      </c>
      <c r="S190">
        <v>0.82</v>
      </c>
      <c r="T190">
        <v>2.63</v>
      </c>
      <c r="U190">
        <v>0.1</v>
      </c>
      <c r="V190">
        <v>11.07</v>
      </c>
      <c r="W190">
        <v>5.24</v>
      </c>
      <c r="X190">
        <v>-2.2109704639999999</v>
      </c>
      <c r="Y190">
        <v>98.689029540000007</v>
      </c>
      <c r="AA190">
        <v>6.56</v>
      </c>
      <c r="AB190">
        <v>0</v>
      </c>
      <c r="AC190">
        <v>4.7300000000000004</v>
      </c>
      <c r="AD190">
        <v>7.0000000000000007E-2</v>
      </c>
      <c r="AE190">
        <v>0.02</v>
      </c>
      <c r="AF190">
        <v>0</v>
      </c>
      <c r="AG190">
        <v>0.01</v>
      </c>
      <c r="AH190">
        <v>0</v>
      </c>
      <c r="AI190">
        <v>0</v>
      </c>
      <c r="AJ190">
        <v>0.05</v>
      </c>
      <c r="AK190">
        <v>1.4</v>
      </c>
      <c r="AL190">
        <v>0.03</v>
      </c>
      <c r="AM190">
        <v>1.87</v>
      </c>
      <c r="AN190">
        <v>2.19</v>
      </c>
      <c r="AP190">
        <v>4.8</v>
      </c>
      <c r="AR190">
        <v>4.6859599999999997</v>
      </c>
      <c r="AS190">
        <v>3.5381645210000001</v>
      </c>
      <c r="AT190">
        <v>1.1841649869999999</v>
      </c>
      <c r="AU190">
        <v>3.3212847970000001</v>
      </c>
      <c r="AV190">
        <v>4.1207284980000001</v>
      </c>
    </row>
    <row r="191" spans="1:48" x14ac:dyDescent="0.25">
      <c r="A191" s="47" t="s">
        <v>216</v>
      </c>
      <c r="B191" s="47" t="s">
        <v>239</v>
      </c>
      <c r="C191" s="47" t="s">
        <v>245</v>
      </c>
      <c r="D191" s="47">
        <v>5500</v>
      </c>
      <c r="E191" s="47" t="s">
        <v>244</v>
      </c>
      <c r="G191" s="47" t="s">
        <v>205</v>
      </c>
      <c r="H191" s="47" t="s">
        <v>247</v>
      </c>
      <c r="I191">
        <v>1</v>
      </c>
      <c r="J191">
        <v>50.25</v>
      </c>
      <c r="K191">
        <v>0</v>
      </c>
      <c r="L191">
        <v>30.6</v>
      </c>
      <c r="M191">
        <v>0.71</v>
      </c>
      <c r="N191">
        <v>0.02</v>
      </c>
      <c r="O191">
        <v>0.25</v>
      </c>
      <c r="P191">
        <v>0.1</v>
      </c>
      <c r="Q191">
        <v>0.01</v>
      </c>
      <c r="R191">
        <v>0.04</v>
      </c>
      <c r="S191">
        <v>1.04</v>
      </c>
      <c r="T191">
        <v>2.64</v>
      </c>
      <c r="U191">
        <v>0.16</v>
      </c>
      <c r="V191">
        <v>10.5</v>
      </c>
      <c r="W191">
        <v>4.83</v>
      </c>
      <c r="X191">
        <v>-2.0379746839999999</v>
      </c>
      <c r="Y191">
        <v>99.112025320000001</v>
      </c>
      <c r="AA191">
        <v>6.58</v>
      </c>
      <c r="AB191">
        <v>0</v>
      </c>
      <c r="AC191">
        <v>4.72</v>
      </c>
      <c r="AD191">
        <v>0.08</v>
      </c>
      <c r="AE191">
        <v>0</v>
      </c>
      <c r="AF191">
        <v>0.05</v>
      </c>
      <c r="AG191">
        <v>0.01</v>
      </c>
      <c r="AH191">
        <v>0</v>
      </c>
      <c r="AI191">
        <v>0</v>
      </c>
      <c r="AJ191">
        <v>0.06</v>
      </c>
      <c r="AK191">
        <v>1.39</v>
      </c>
      <c r="AL191">
        <v>0.04</v>
      </c>
      <c r="AM191">
        <v>1.75</v>
      </c>
      <c r="AN191">
        <v>2</v>
      </c>
      <c r="AP191">
        <v>4.83</v>
      </c>
      <c r="AR191">
        <v>4.8622500000000004</v>
      </c>
      <c r="AS191">
        <v>3.175840129</v>
      </c>
      <c r="AT191">
        <v>1.671400285</v>
      </c>
      <c r="AU191">
        <v>3.0614132760000001</v>
      </c>
      <c r="AV191">
        <v>3.798305085</v>
      </c>
    </row>
    <row r="192" spans="1:48" x14ac:dyDescent="0.25">
      <c r="A192" s="47" t="s">
        <v>216</v>
      </c>
      <c r="B192" s="47" t="s">
        <v>239</v>
      </c>
      <c r="C192" s="47" t="s">
        <v>245</v>
      </c>
      <c r="D192" s="47">
        <v>5501</v>
      </c>
      <c r="E192" s="47" t="s">
        <v>244</v>
      </c>
      <c r="G192" s="47" t="s">
        <v>205</v>
      </c>
      <c r="H192" s="47" t="s">
        <v>247</v>
      </c>
      <c r="I192">
        <v>1</v>
      </c>
      <c r="J192">
        <v>50.14</v>
      </c>
      <c r="K192">
        <v>0.08</v>
      </c>
      <c r="L192">
        <v>30.05</v>
      </c>
      <c r="M192">
        <v>1</v>
      </c>
      <c r="N192">
        <v>0</v>
      </c>
      <c r="O192">
        <v>0.34</v>
      </c>
      <c r="P192">
        <v>0.06</v>
      </c>
      <c r="Q192">
        <v>0.02</v>
      </c>
      <c r="R192">
        <v>0.02</v>
      </c>
      <c r="S192">
        <v>0.8</v>
      </c>
      <c r="T192">
        <v>3.07</v>
      </c>
      <c r="U192">
        <v>0.12</v>
      </c>
      <c r="V192">
        <v>10.82</v>
      </c>
      <c r="W192">
        <v>4.87</v>
      </c>
      <c r="X192">
        <v>-2.0548523209999998</v>
      </c>
      <c r="Y192">
        <v>99.335147680000006</v>
      </c>
      <c r="AA192">
        <v>6.55</v>
      </c>
      <c r="AB192">
        <v>0.01</v>
      </c>
      <c r="AC192">
        <v>4.63</v>
      </c>
      <c r="AD192">
        <v>0.11</v>
      </c>
      <c r="AE192">
        <v>0</v>
      </c>
      <c r="AF192">
        <v>7.0000000000000007E-2</v>
      </c>
      <c r="AG192">
        <v>0.01</v>
      </c>
      <c r="AH192">
        <v>0</v>
      </c>
      <c r="AI192">
        <v>0</v>
      </c>
      <c r="AJ192">
        <v>0.04</v>
      </c>
      <c r="AK192">
        <v>1.61</v>
      </c>
      <c r="AL192">
        <v>0.03</v>
      </c>
      <c r="AM192">
        <v>1.8</v>
      </c>
      <c r="AN192">
        <v>2.0099999999999998</v>
      </c>
      <c r="AP192">
        <v>4.99</v>
      </c>
      <c r="AR192">
        <v>4.8304600000000004</v>
      </c>
      <c r="AS192">
        <v>3.210762184</v>
      </c>
      <c r="AT192">
        <v>1.1425168429999999</v>
      </c>
      <c r="AU192">
        <v>3.0867665949999998</v>
      </c>
      <c r="AV192">
        <v>3.829761027</v>
      </c>
    </row>
    <row r="193" spans="1:48" x14ac:dyDescent="0.25">
      <c r="A193" s="47" t="s">
        <v>216</v>
      </c>
      <c r="B193" s="47" t="s">
        <v>239</v>
      </c>
      <c r="C193" s="47" t="s">
        <v>245</v>
      </c>
      <c r="D193" s="47">
        <v>5501</v>
      </c>
      <c r="E193" s="47" t="s">
        <v>244</v>
      </c>
      <c r="G193" s="47" t="s">
        <v>205</v>
      </c>
      <c r="H193" s="47" t="s">
        <v>247</v>
      </c>
      <c r="I193">
        <v>1</v>
      </c>
      <c r="J193">
        <v>46.61</v>
      </c>
      <c r="K193">
        <v>0.09</v>
      </c>
      <c r="L193">
        <v>34.299999999999997</v>
      </c>
      <c r="M193">
        <v>2.82</v>
      </c>
      <c r="N193">
        <v>0.08</v>
      </c>
      <c r="O193">
        <v>0.08</v>
      </c>
      <c r="P193">
        <v>0.15</v>
      </c>
      <c r="Q193">
        <v>0.01</v>
      </c>
      <c r="R193">
        <v>0</v>
      </c>
      <c r="S193">
        <v>0.39</v>
      </c>
      <c r="T193">
        <v>1.98</v>
      </c>
      <c r="U193">
        <v>0.71</v>
      </c>
      <c r="V193">
        <v>10.59</v>
      </c>
      <c r="W193">
        <v>1.49</v>
      </c>
      <c r="X193">
        <v>-0.62869198299999995</v>
      </c>
      <c r="Y193">
        <v>98.671308019999998</v>
      </c>
      <c r="AA193">
        <v>6.1</v>
      </c>
      <c r="AB193">
        <v>0.01</v>
      </c>
      <c r="AC193">
        <v>5.29</v>
      </c>
      <c r="AD193">
        <v>0.31</v>
      </c>
      <c r="AE193">
        <v>0.01</v>
      </c>
      <c r="AF193">
        <v>0.02</v>
      </c>
      <c r="AG193">
        <v>0.01</v>
      </c>
      <c r="AH193">
        <v>0</v>
      </c>
      <c r="AI193">
        <v>0</v>
      </c>
      <c r="AJ193">
        <v>0.02</v>
      </c>
      <c r="AK193">
        <v>1.04</v>
      </c>
      <c r="AL193">
        <v>0.18</v>
      </c>
      <c r="AM193">
        <v>1.77</v>
      </c>
      <c r="AN193">
        <v>0.62</v>
      </c>
      <c r="AP193">
        <v>4.79</v>
      </c>
      <c r="AR193">
        <v>3.8102900000000002</v>
      </c>
      <c r="AS193">
        <v>0.66771284099999995</v>
      </c>
      <c r="AT193">
        <v>0.40311207799999998</v>
      </c>
      <c r="AU193">
        <v>0.94441113499999996</v>
      </c>
      <c r="AV193">
        <v>1.1717338669999999</v>
      </c>
    </row>
    <row r="194" spans="1:48" x14ac:dyDescent="0.25">
      <c r="A194" s="47" t="s">
        <v>216</v>
      </c>
      <c r="B194" s="47" t="s">
        <v>239</v>
      </c>
      <c r="C194" s="47" t="s">
        <v>245</v>
      </c>
      <c r="D194" s="47">
        <v>4901</v>
      </c>
      <c r="E194" s="47" t="s">
        <v>244</v>
      </c>
      <c r="G194" s="47" t="s">
        <v>205</v>
      </c>
      <c r="H194" s="47" t="s">
        <v>248</v>
      </c>
      <c r="I194">
        <v>1</v>
      </c>
      <c r="J194">
        <v>47.94</v>
      </c>
      <c r="K194">
        <v>2.2000000000000001E-3</v>
      </c>
      <c r="L194">
        <v>31.02</v>
      </c>
      <c r="M194">
        <v>1.85</v>
      </c>
      <c r="N194">
        <v>0.73909999999999998</v>
      </c>
      <c r="O194">
        <v>0</v>
      </c>
      <c r="P194">
        <v>9.1999999999999998E-2</v>
      </c>
      <c r="Q194">
        <v>0</v>
      </c>
      <c r="R194">
        <v>2.4799999999999999E-2</v>
      </c>
      <c r="S194">
        <v>0.87290000000000001</v>
      </c>
      <c r="T194">
        <v>2.5</v>
      </c>
      <c r="U194">
        <v>0.15010000000000001</v>
      </c>
      <c r="V194">
        <v>9.91</v>
      </c>
      <c r="W194">
        <v>4.1399999999999997</v>
      </c>
      <c r="X194">
        <v>-1.7468354429999999</v>
      </c>
      <c r="Y194">
        <v>97.494264560000005</v>
      </c>
      <c r="AA194">
        <v>6.41</v>
      </c>
      <c r="AB194">
        <v>0</v>
      </c>
      <c r="AC194">
        <v>4.88</v>
      </c>
      <c r="AD194">
        <v>0.21</v>
      </c>
      <c r="AE194">
        <v>0.08</v>
      </c>
      <c r="AF194">
        <v>0</v>
      </c>
      <c r="AG194">
        <v>0.01</v>
      </c>
      <c r="AH194">
        <v>0</v>
      </c>
      <c r="AI194">
        <v>0</v>
      </c>
      <c r="AJ194">
        <v>0.05</v>
      </c>
      <c r="AK194">
        <v>1.34</v>
      </c>
      <c r="AL194">
        <v>0.04</v>
      </c>
      <c r="AM194">
        <v>1.69</v>
      </c>
      <c r="AN194">
        <v>1.75</v>
      </c>
      <c r="AP194">
        <v>4.93</v>
      </c>
      <c r="AR194">
        <v>4.1946599999999998</v>
      </c>
      <c r="AS194">
        <v>2.588732577</v>
      </c>
      <c r="AT194">
        <v>1.2965242539999999</v>
      </c>
      <c r="AU194">
        <v>2.624068522</v>
      </c>
      <c r="AV194">
        <v>3.2556900729999998</v>
      </c>
    </row>
    <row r="195" spans="1:48" x14ac:dyDescent="0.25">
      <c r="A195" s="47" t="s">
        <v>216</v>
      </c>
      <c r="B195" s="47" t="s">
        <v>239</v>
      </c>
      <c r="C195" s="47" t="s">
        <v>245</v>
      </c>
      <c r="D195" s="47">
        <v>4901</v>
      </c>
      <c r="E195" s="47" t="s">
        <v>244</v>
      </c>
      <c r="G195" s="47" t="s">
        <v>205</v>
      </c>
      <c r="H195" s="47" t="s">
        <v>248</v>
      </c>
      <c r="I195">
        <v>1</v>
      </c>
      <c r="J195">
        <v>46</v>
      </c>
      <c r="K195">
        <v>0.12770000000000001</v>
      </c>
      <c r="L195">
        <v>35.1</v>
      </c>
      <c r="M195">
        <v>2.42</v>
      </c>
      <c r="N195">
        <v>0.1313</v>
      </c>
      <c r="O195">
        <v>0.1045</v>
      </c>
      <c r="P195">
        <v>0.12470000000000001</v>
      </c>
      <c r="Q195">
        <v>2.6700000000000002E-2</v>
      </c>
      <c r="R195">
        <v>0</v>
      </c>
      <c r="S195">
        <v>0.51670000000000005</v>
      </c>
      <c r="T195">
        <v>1.79</v>
      </c>
      <c r="U195">
        <v>0.61009999999999998</v>
      </c>
      <c r="V195">
        <v>9.5</v>
      </c>
      <c r="W195">
        <v>1.72</v>
      </c>
      <c r="X195">
        <v>-0.72573839699999998</v>
      </c>
      <c r="Y195">
        <v>97.445961600000004</v>
      </c>
      <c r="AA195">
        <v>6.06</v>
      </c>
      <c r="AB195">
        <v>0.01</v>
      </c>
      <c r="AC195">
        <v>5.45</v>
      </c>
      <c r="AD195">
        <v>0.27</v>
      </c>
      <c r="AE195">
        <v>0.01</v>
      </c>
      <c r="AF195">
        <v>0.02</v>
      </c>
      <c r="AG195">
        <v>0.01</v>
      </c>
      <c r="AH195">
        <v>0</v>
      </c>
      <c r="AI195">
        <v>0</v>
      </c>
      <c r="AJ195">
        <v>0.03</v>
      </c>
      <c r="AK195">
        <v>0.95</v>
      </c>
      <c r="AL195">
        <v>0.16</v>
      </c>
      <c r="AM195">
        <v>1.6</v>
      </c>
      <c r="AN195">
        <v>0.72</v>
      </c>
      <c r="AP195">
        <v>4.79</v>
      </c>
      <c r="AR195">
        <v>3.6339999999999999</v>
      </c>
      <c r="AS195">
        <v>0.80770999499999996</v>
      </c>
      <c r="AT195">
        <v>0.60614691499999995</v>
      </c>
      <c r="AU195">
        <v>1.090192719</v>
      </c>
      <c r="AV195">
        <v>1.3526055370000001</v>
      </c>
    </row>
    <row r="196" spans="1:48" x14ac:dyDescent="0.25">
      <c r="A196" s="47" t="s">
        <v>216</v>
      </c>
      <c r="B196" s="47" t="s">
        <v>239</v>
      </c>
      <c r="C196" s="47" t="s">
        <v>245</v>
      </c>
      <c r="D196" s="47">
        <v>5500</v>
      </c>
      <c r="E196" s="47" t="s">
        <v>244</v>
      </c>
      <c r="G196" s="47" t="s">
        <v>205</v>
      </c>
      <c r="H196" s="47" t="s">
        <v>248</v>
      </c>
      <c r="I196">
        <v>1</v>
      </c>
      <c r="J196">
        <v>48.91</v>
      </c>
      <c r="K196">
        <v>7.7000000000000002E-3</v>
      </c>
      <c r="L196">
        <v>30.22</v>
      </c>
      <c r="M196">
        <v>0.54139999999999999</v>
      </c>
      <c r="N196">
        <v>0.29060000000000002</v>
      </c>
      <c r="O196">
        <v>0</v>
      </c>
      <c r="P196">
        <v>4.6800000000000001E-2</v>
      </c>
      <c r="Q196">
        <v>0</v>
      </c>
      <c r="R196">
        <v>0.1857</v>
      </c>
      <c r="S196">
        <v>1.0215000000000001</v>
      </c>
      <c r="T196">
        <v>2.92</v>
      </c>
      <c r="U196">
        <v>0.11070000000000001</v>
      </c>
      <c r="V196">
        <v>10.18</v>
      </c>
      <c r="W196">
        <v>5.32</v>
      </c>
      <c r="X196">
        <v>-2.2447257380000001</v>
      </c>
      <c r="Y196">
        <v>97.509674259999997</v>
      </c>
      <c r="AA196">
        <v>6.53</v>
      </c>
      <c r="AB196">
        <v>0</v>
      </c>
      <c r="AC196">
        <v>4.75</v>
      </c>
      <c r="AD196">
        <v>0.06</v>
      </c>
      <c r="AE196">
        <v>0.03</v>
      </c>
      <c r="AF196">
        <v>0</v>
      </c>
      <c r="AG196">
        <v>0</v>
      </c>
      <c r="AH196">
        <v>0</v>
      </c>
      <c r="AI196">
        <v>0.01</v>
      </c>
      <c r="AJ196">
        <v>0.06</v>
      </c>
      <c r="AK196">
        <v>1.57</v>
      </c>
      <c r="AL196">
        <v>0.03</v>
      </c>
      <c r="AM196">
        <v>1.73</v>
      </c>
      <c r="AN196">
        <v>2.25</v>
      </c>
      <c r="AP196">
        <v>4.95</v>
      </c>
      <c r="AR196">
        <v>4.47499</v>
      </c>
      <c r="AS196">
        <v>3.6099697370000001</v>
      </c>
      <c r="AT196">
        <v>1.628462522</v>
      </c>
      <c r="AU196">
        <v>3.371991435</v>
      </c>
      <c r="AV196">
        <v>4.1836403830000002</v>
      </c>
    </row>
    <row r="197" spans="1:48" x14ac:dyDescent="0.25">
      <c r="A197" s="47" t="s">
        <v>216</v>
      </c>
      <c r="B197" s="47" t="s">
        <v>239</v>
      </c>
      <c r="C197" s="47" t="s">
        <v>245</v>
      </c>
      <c r="D197" s="47">
        <v>5500</v>
      </c>
      <c r="E197" s="47" t="s">
        <v>244</v>
      </c>
      <c r="G197" s="47" t="s">
        <v>205</v>
      </c>
      <c r="H197" s="47" t="s">
        <v>248</v>
      </c>
      <c r="I197">
        <v>1</v>
      </c>
      <c r="J197">
        <v>48.28</v>
      </c>
      <c r="K197">
        <v>0</v>
      </c>
      <c r="L197">
        <v>30.14</v>
      </c>
      <c r="M197">
        <v>0.68969999999999998</v>
      </c>
      <c r="N197">
        <v>0.22389999999999999</v>
      </c>
      <c r="O197">
        <v>2.9999999999999997E-4</v>
      </c>
      <c r="P197">
        <v>5.3900000000000003E-2</v>
      </c>
      <c r="Q197">
        <v>1.3100000000000001E-2</v>
      </c>
      <c r="R197">
        <v>7.3000000000000001E-3</v>
      </c>
      <c r="S197">
        <v>0.86560000000000004</v>
      </c>
      <c r="T197">
        <v>2.78</v>
      </c>
      <c r="U197">
        <v>0.13719999999999999</v>
      </c>
      <c r="V197">
        <v>10.34</v>
      </c>
      <c r="W197">
        <v>5.04</v>
      </c>
      <c r="X197">
        <v>-2.1265822779999999</v>
      </c>
      <c r="Y197">
        <v>96.444417720000004</v>
      </c>
      <c r="AA197">
        <v>6.51</v>
      </c>
      <c r="AB197">
        <v>0</v>
      </c>
      <c r="AC197">
        <v>4.79</v>
      </c>
      <c r="AD197">
        <v>0.08</v>
      </c>
      <c r="AE197">
        <v>0.03</v>
      </c>
      <c r="AF197">
        <v>0</v>
      </c>
      <c r="AG197">
        <v>0.01</v>
      </c>
      <c r="AH197">
        <v>0</v>
      </c>
      <c r="AI197">
        <v>0</v>
      </c>
      <c r="AJ197">
        <v>0.05</v>
      </c>
      <c r="AK197">
        <v>1.51</v>
      </c>
      <c r="AL197">
        <v>0.04</v>
      </c>
      <c r="AM197">
        <v>1.78</v>
      </c>
      <c r="AN197">
        <v>2.15</v>
      </c>
      <c r="AP197">
        <v>4.92</v>
      </c>
      <c r="AR197">
        <v>4.2929199999999996</v>
      </c>
      <c r="AS197">
        <v>3.3602193470000001</v>
      </c>
      <c r="AT197">
        <v>1.2808319109999999</v>
      </c>
      <c r="AU197">
        <v>3.1945182010000002</v>
      </c>
      <c r="AV197">
        <v>3.9634487840000001</v>
      </c>
    </row>
    <row r="198" spans="1:48" x14ac:dyDescent="0.25">
      <c r="A198" s="47" t="s">
        <v>216</v>
      </c>
      <c r="B198" s="47" t="s">
        <v>239</v>
      </c>
      <c r="C198" s="47" t="s">
        <v>245</v>
      </c>
      <c r="D198" s="47">
        <v>5500</v>
      </c>
      <c r="E198" s="47" t="s">
        <v>244</v>
      </c>
      <c r="G198" s="47" t="s">
        <v>205</v>
      </c>
      <c r="H198" s="47" t="s">
        <v>248</v>
      </c>
      <c r="I198">
        <v>1</v>
      </c>
      <c r="J198">
        <v>49.72</v>
      </c>
      <c r="K198">
        <v>0</v>
      </c>
      <c r="L198">
        <v>28.47</v>
      </c>
      <c r="M198">
        <v>1.0717000000000001</v>
      </c>
      <c r="N198">
        <v>0.42480000000000001</v>
      </c>
      <c r="O198">
        <v>0</v>
      </c>
      <c r="P198">
        <v>0.16850000000000001</v>
      </c>
      <c r="Q198">
        <v>5.5999999999999999E-3</v>
      </c>
      <c r="R198">
        <v>3.8199999999999998E-2</v>
      </c>
      <c r="S198">
        <v>1.0381</v>
      </c>
      <c r="T198">
        <v>2.62</v>
      </c>
      <c r="U198">
        <v>0.1326</v>
      </c>
      <c r="V198">
        <v>10.14</v>
      </c>
      <c r="W198">
        <v>7.07</v>
      </c>
      <c r="X198">
        <v>-2.9831223630000001</v>
      </c>
      <c r="Y198">
        <v>97.916377639999993</v>
      </c>
      <c r="AA198">
        <v>6.7</v>
      </c>
      <c r="AB198">
        <v>0</v>
      </c>
      <c r="AC198">
        <v>4.5199999999999996</v>
      </c>
      <c r="AD198">
        <v>0.12</v>
      </c>
      <c r="AE198">
        <v>0.05</v>
      </c>
      <c r="AF198">
        <v>0</v>
      </c>
      <c r="AG198">
        <v>0.02</v>
      </c>
      <c r="AH198">
        <v>0</v>
      </c>
      <c r="AI198">
        <v>0</v>
      </c>
      <c r="AJ198">
        <v>0.06</v>
      </c>
      <c r="AK198">
        <v>1.42</v>
      </c>
      <c r="AL198">
        <v>0.03</v>
      </c>
      <c r="AM198">
        <v>1.74</v>
      </c>
      <c r="AN198">
        <v>3.01</v>
      </c>
      <c r="AP198">
        <v>4.83</v>
      </c>
      <c r="AR198">
        <v>4.7090800000000002</v>
      </c>
      <c r="AS198">
        <v>5.2635030560000002</v>
      </c>
      <c r="AT198">
        <v>1.666974502</v>
      </c>
      <c r="AU198">
        <v>4.4811991430000004</v>
      </c>
      <c r="AV198">
        <v>5.5598378779999997</v>
      </c>
    </row>
    <row r="199" spans="1:48" x14ac:dyDescent="0.25">
      <c r="A199" s="47" t="s">
        <v>216</v>
      </c>
      <c r="B199" s="47" t="s">
        <v>239</v>
      </c>
      <c r="C199" s="47" t="s">
        <v>245</v>
      </c>
      <c r="D199" s="47">
        <v>5500</v>
      </c>
      <c r="E199" s="47" t="s">
        <v>244</v>
      </c>
      <c r="G199" s="47" t="s">
        <v>205</v>
      </c>
      <c r="H199" s="47" t="s">
        <v>248</v>
      </c>
      <c r="I199">
        <v>1</v>
      </c>
      <c r="J199">
        <v>48.46</v>
      </c>
      <c r="K199">
        <v>0</v>
      </c>
      <c r="L199">
        <v>32.049999999999997</v>
      </c>
      <c r="M199">
        <v>0.78910000000000002</v>
      </c>
      <c r="N199">
        <v>0.2316</v>
      </c>
      <c r="O199">
        <v>0</v>
      </c>
      <c r="P199">
        <v>8.2199999999999995E-2</v>
      </c>
      <c r="Q199">
        <v>0</v>
      </c>
      <c r="R199">
        <v>7.2700000000000001E-2</v>
      </c>
      <c r="S199">
        <v>0.89</v>
      </c>
      <c r="T199">
        <v>2.42</v>
      </c>
      <c r="U199">
        <v>0.14549999999999999</v>
      </c>
      <c r="V199">
        <v>10.27</v>
      </c>
      <c r="W199">
        <v>4.5</v>
      </c>
      <c r="X199">
        <v>-1.8987341769999999</v>
      </c>
      <c r="Y199">
        <v>98.012365819999999</v>
      </c>
      <c r="AA199">
        <v>6.41</v>
      </c>
      <c r="AB199">
        <v>0</v>
      </c>
      <c r="AC199">
        <v>5</v>
      </c>
      <c r="AD199">
        <v>0.09</v>
      </c>
      <c r="AE199">
        <v>0.03</v>
      </c>
      <c r="AF199">
        <v>0</v>
      </c>
      <c r="AG199">
        <v>0.01</v>
      </c>
      <c r="AH199">
        <v>0</v>
      </c>
      <c r="AI199">
        <v>0</v>
      </c>
      <c r="AJ199">
        <v>0.05</v>
      </c>
      <c r="AK199">
        <v>1.29</v>
      </c>
      <c r="AL199">
        <v>0.04</v>
      </c>
      <c r="AM199">
        <v>1.73</v>
      </c>
      <c r="AN199">
        <v>1.88</v>
      </c>
      <c r="AP199">
        <v>4.82</v>
      </c>
      <c r="AR199">
        <v>4.3449400000000002</v>
      </c>
      <c r="AS199">
        <v>2.8913757210000002</v>
      </c>
      <c r="AT199">
        <v>1.3335141850000001</v>
      </c>
      <c r="AU199">
        <v>2.8522483940000001</v>
      </c>
      <c r="AV199">
        <v>3.538793557</v>
      </c>
    </row>
    <row r="200" spans="1:48" x14ac:dyDescent="0.25">
      <c r="A200" s="47" t="s">
        <v>216</v>
      </c>
      <c r="B200" s="47" t="s">
        <v>239</v>
      </c>
      <c r="C200" s="47" t="s">
        <v>245</v>
      </c>
      <c r="D200" s="47">
        <v>5500</v>
      </c>
      <c r="E200" s="47" t="s">
        <v>244</v>
      </c>
      <c r="G200" s="47" t="s">
        <v>205</v>
      </c>
      <c r="H200" s="47" t="s">
        <v>248</v>
      </c>
      <c r="I200">
        <v>1</v>
      </c>
      <c r="J200">
        <v>48.64</v>
      </c>
      <c r="K200">
        <v>0</v>
      </c>
      <c r="L200">
        <v>31.44</v>
      </c>
      <c r="M200">
        <v>0.66900000000000004</v>
      </c>
      <c r="N200">
        <v>0.2172</v>
      </c>
      <c r="O200">
        <v>0</v>
      </c>
      <c r="P200">
        <v>6.8000000000000005E-2</v>
      </c>
      <c r="Q200">
        <v>0</v>
      </c>
      <c r="R200">
        <v>2.7799999999999998E-2</v>
      </c>
      <c r="S200">
        <v>0.90629999999999999</v>
      </c>
      <c r="T200">
        <v>2.61</v>
      </c>
      <c r="U200">
        <v>0.27579999999999999</v>
      </c>
      <c r="V200">
        <v>10.11</v>
      </c>
      <c r="W200">
        <v>4.5999999999999996</v>
      </c>
      <c r="X200">
        <v>-1.9409282699999999</v>
      </c>
      <c r="Y200">
        <v>97.623171729999996</v>
      </c>
      <c r="AA200">
        <v>6.45</v>
      </c>
      <c r="AB200">
        <v>0</v>
      </c>
      <c r="AC200">
        <v>4.92</v>
      </c>
      <c r="AD200">
        <v>7.0000000000000007E-2</v>
      </c>
      <c r="AE200">
        <v>0.02</v>
      </c>
      <c r="AF200">
        <v>0</v>
      </c>
      <c r="AG200">
        <v>0.01</v>
      </c>
      <c r="AH200">
        <v>0</v>
      </c>
      <c r="AI200">
        <v>0</v>
      </c>
      <c r="AJ200">
        <v>0.05</v>
      </c>
      <c r="AK200">
        <v>1.39</v>
      </c>
      <c r="AL200">
        <v>7.0000000000000007E-2</v>
      </c>
      <c r="AM200">
        <v>1.71</v>
      </c>
      <c r="AN200">
        <v>1.93</v>
      </c>
      <c r="AP200">
        <v>4.87</v>
      </c>
      <c r="AR200">
        <v>4.39696</v>
      </c>
      <c r="AS200">
        <v>2.9768820100000002</v>
      </c>
      <c r="AT200">
        <v>1.36907267</v>
      </c>
      <c r="AU200">
        <v>2.9156316919999998</v>
      </c>
      <c r="AV200">
        <v>3.6174334140000002</v>
      </c>
    </row>
    <row r="201" spans="1:48" x14ac:dyDescent="0.25">
      <c r="A201" s="47" t="s">
        <v>216</v>
      </c>
      <c r="B201" s="47" t="s">
        <v>239</v>
      </c>
      <c r="C201" s="47" t="s">
        <v>249</v>
      </c>
      <c r="D201" s="47">
        <v>5504</v>
      </c>
      <c r="E201" s="47" t="s">
        <v>244</v>
      </c>
      <c r="G201" s="47" t="s">
        <v>205</v>
      </c>
      <c r="H201" s="47" t="s">
        <v>247</v>
      </c>
      <c r="I201">
        <v>1</v>
      </c>
      <c r="J201">
        <v>47.03</v>
      </c>
      <c r="K201">
        <v>0.11</v>
      </c>
      <c r="L201">
        <v>33.549999999999997</v>
      </c>
      <c r="M201">
        <v>2.64</v>
      </c>
      <c r="N201">
        <v>0.11</v>
      </c>
      <c r="O201">
        <v>0.24</v>
      </c>
      <c r="P201">
        <v>0.1</v>
      </c>
      <c r="Q201">
        <v>0</v>
      </c>
      <c r="R201">
        <v>0.02</v>
      </c>
      <c r="S201">
        <v>0.34</v>
      </c>
      <c r="T201">
        <v>2.44</v>
      </c>
      <c r="U201">
        <v>0.67</v>
      </c>
      <c r="V201">
        <v>10.63</v>
      </c>
      <c r="W201">
        <v>1.91</v>
      </c>
      <c r="X201">
        <v>-0.80590717300000003</v>
      </c>
      <c r="Y201">
        <v>98.984092829999994</v>
      </c>
      <c r="AA201">
        <v>6.13</v>
      </c>
      <c r="AB201">
        <v>0.01</v>
      </c>
      <c r="AC201">
        <v>5.16</v>
      </c>
      <c r="AD201">
        <v>0.28999999999999998</v>
      </c>
      <c r="AE201">
        <v>0.01</v>
      </c>
      <c r="AF201">
        <v>0.05</v>
      </c>
      <c r="AG201">
        <v>0.01</v>
      </c>
      <c r="AH201">
        <v>0</v>
      </c>
      <c r="AI201">
        <v>0</v>
      </c>
      <c r="AJ201">
        <v>0.02</v>
      </c>
      <c r="AK201">
        <v>1.28</v>
      </c>
      <c r="AL201">
        <v>0.17</v>
      </c>
      <c r="AM201">
        <v>1.77</v>
      </c>
      <c r="AN201">
        <v>0.79</v>
      </c>
      <c r="AP201">
        <v>4.9400000000000004</v>
      </c>
      <c r="AR201">
        <v>3.93167</v>
      </c>
      <c r="AS201">
        <v>0.92810044700000005</v>
      </c>
      <c r="AT201">
        <v>0.33038974599999998</v>
      </c>
      <c r="AU201">
        <v>1.210620985</v>
      </c>
      <c r="AV201">
        <v>1.502021265</v>
      </c>
    </row>
    <row r="202" spans="1:48" x14ac:dyDescent="0.25">
      <c r="A202" s="47" t="s">
        <v>216</v>
      </c>
      <c r="B202" s="47" t="s">
        <v>239</v>
      </c>
      <c r="C202" s="47" t="s">
        <v>249</v>
      </c>
      <c r="D202" s="47">
        <v>5504</v>
      </c>
      <c r="E202" s="47" t="s">
        <v>244</v>
      </c>
      <c r="G202" s="47" t="s">
        <v>205</v>
      </c>
      <c r="H202" s="47" t="s">
        <v>247</v>
      </c>
      <c r="I202">
        <v>1</v>
      </c>
      <c r="J202">
        <v>50.71</v>
      </c>
      <c r="K202">
        <v>0</v>
      </c>
      <c r="L202">
        <v>27.23</v>
      </c>
      <c r="M202">
        <v>2.16</v>
      </c>
      <c r="N202">
        <v>0.68</v>
      </c>
      <c r="O202">
        <v>0</v>
      </c>
      <c r="P202">
        <v>0.15</v>
      </c>
      <c r="Q202">
        <v>0</v>
      </c>
      <c r="R202">
        <v>0.04</v>
      </c>
      <c r="S202">
        <v>0.99</v>
      </c>
      <c r="T202">
        <v>2.92</v>
      </c>
      <c r="U202">
        <v>0.34</v>
      </c>
      <c r="V202">
        <v>10.73</v>
      </c>
      <c r="W202">
        <v>5.74</v>
      </c>
      <c r="X202">
        <v>-2.4219409280000002</v>
      </c>
      <c r="Y202">
        <v>99.268059070000007</v>
      </c>
      <c r="AA202">
        <v>6.75</v>
      </c>
      <c r="AB202">
        <v>0</v>
      </c>
      <c r="AC202">
        <v>4.2699999999999996</v>
      </c>
      <c r="AD202">
        <v>0.24</v>
      </c>
      <c r="AE202">
        <v>0.08</v>
      </c>
      <c r="AF202">
        <v>0</v>
      </c>
      <c r="AG202">
        <v>0.01</v>
      </c>
      <c r="AH202">
        <v>0</v>
      </c>
      <c r="AI202">
        <v>0</v>
      </c>
      <c r="AJ202">
        <v>0.06</v>
      </c>
      <c r="AK202">
        <v>1.56</v>
      </c>
      <c r="AL202">
        <v>0.09</v>
      </c>
      <c r="AM202">
        <v>1.82</v>
      </c>
      <c r="AN202">
        <v>2.42</v>
      </c>
      <c r="AP202">
        <v>4.91</v>
      </c>
      <c r="AR202">
        <v>4.99519</v>
      </c>
      <c r="AS202">
        <v>3.9926561120000001</v>
      </c>
      <c r="AT202">
        <v>1.5561561100000001</v>
      </c>
      <c r="AU202">
        <v>3.6382012850000001</v>
      </c>
      <c r="AV202">
        <v>4.5139277819999997</v>
      </c>
    </row>
    <row r="203" spans="1:48" x14ac:dyDescent="0.25">
      <c r="A203" s="47" t="s">
        <v>216</v>
      </c>
      <c r="B203" s="47" t="s">
        <v>239</v>
      </c>
      <c r="C203" s="47" t="s">
        <v>249</v>
      </c>
      <c r="D203" s="47">
        <v>5504</v>
      </c>
      <c r="E203" s="47" t="s">
        <v>244</v>
      </c>
      <c r="G203" s="47" t="s">
        <v>205</v>
      </c>
      <c r="H203" s="47" t="s">
        <v>247</v>
      </c>
      <c r="I203">
        <v>1</v>
      </c>
      <c r="J203">
        <v>49.25</v>
      </c>
      <c r="K203">
        <v>0.02</v>
      </c>
      <c r="L203">
        <v>30.54</v>
      </c>
      <c r="M203">
        <v>1.54</v>
      </c>
      <c r="N203">
        <v>0.45</v>
      </c>
      <c r="O203">
        <v>0</v>
      </c>
      <c r="P203">
        <v>0.08</v>
      </c>
      <c r="Q203">
        <v>0</v>
      </c>
      <c r="R203">
        <v>0.05</v>
      </c>
      <c r="S203">
        <v>0.85</v>
      </c>
      <c r="T203">
        <v>2.85</v>
      </c>
      <c r="U203">
        <v>0.13</v>
      </c>
      <c r="V203">
        <v>11.12</v>
      </c>
      <c r="W203">
        <v>3.76</v>
      </c>
      <c r="X203">
        <v>-1.58649789</v>
      </c>
      <c r="Y203">
        <v>99.053502109999997</v>
      </c>
      <c r="AA203">
        <v>6.47</v>
      </c>
      <c r="AB203">
        <v>0</v>
      </c>
      <c r="AC203">
        <v>4.7300000000000004</v>
      </c>
      <c r="AD203">
        <v>0.17</v>
      </c>
      <c r="AE203">
        <v>0.05</v>
      </c>
      <c r="AF203">
        <v>0</v>
      </c>
      <c r="AG203">
        <v>0.01</v>
      </c>
      <c r="AH203">
        <v>0</v>
      </c>
      <c r="AI203">
        <v>0</v>
      </c>
      <c r="AJ203">
        <v>0.05</v>
      </c>
      <c r="AK203">
        <v>1.51</v>
      </c>
      <c r="AL203">
        <v>0.03</v>
      </c>
      <c r="AM203">
        <v>1.86</v>
      </c>
      <c r="AN203">
        <v>1.56</v>
      </c>
      <c r="AP203">
        <v>4.9400000000000004</v>
      </c>
      <c r="AR203">
        <v>4.5732499999999998</v>
      </c>
      <c r="AS203">
        <v>2.278472646</v>
      </c>
      <c r="AT203">
        <v>1.247497179</v>
      </c>
      <c r="AU203">
        <v>2.383211991</v>
      </c>
      <c r="AV203">
        <v>2.956858617</v>
      </c>
    </row>
    <row r="204" spans="1:48" x14ac:dyDescent="0.25">
      <c r="A204" s="47" t="s">
        <v>216</v>
      </c>
      <c r="B204" s="47" t="s">
        <v>239</v>
      </c>
      <c r="C204" s="47" t="s">
        <v>249</v>
      </c>
      <c r="D204" s="47">
        <v>5504</v>
      </c>
      <c r="E204" s="47" t="s">
        <v>244</v>
      </c>
      <c r="G204" s="47" t="s">
        <v>205</v>
      </c>
      <c r="H204" s="47" t="s">
        <v>247</v>
      </c>
      <c r="I204">
        <v>1</v>
      </c>
      <c r="J204">
        <v>47.5</v>
      </c>
      <c r="K204">
        <v>0</v>
      </c>
      <c r="L204">
        <v>35.380000000000003</v>
      </c>
      <c r="M204">
        <v>0.69</v>
      </c>
      <c r="N204">
        <v>0.16</v>
      </c>
      <c r="O204">
        <v>0</v>
      </c>
      <c r="P204">
        <v>0.1</v>
      </c>
      <c r="Q204">
        <v>0.01</v>
      </c>
      <c r="R204">
        <v>0</v>
      </c>
      <c r="S204">
        <v>0.63</v>
      </c>
      <c r="T204">
        <v>2.69</v>
      </c>
      <c r="U204">
        <v>0.72</v>
      </c>
      <c r="V204">
        <v>10.45</v>
      </c>
      <c r="W204">
        <v>1.66</v>
      </c>
      <c r="X204">
        <v>-0.70042194099999999</v>
      </c>
      <c r="Y204">
        <v>99.289578059999997</v>
      </c>
      <c r="AA204">
        <v>6.1</v>
      </c>
      <c r="AB204">
        <v>0</v>
      </c>
      <c r="AC204">
        <v>5.36</v>
      </c>
      <c r="AD204">
        <v>7.0000000000000007E-2</v>
      </c>
      <c r="AE204">
        <v>0.02</v>
      </c>
      <c r="AF204">
        <v>0</v>
      </c>
      <c r="AG204">
        <v>0.01</v>
      </c>
      <c r="AH204">
        <v>0</v>
      </c>
      <c r="AI204">
        <v>0</v>
      </c>
      <c r="AJ204">
        <v>0.03</v>
      </c>
      <c r="AK204">
        <v>1.39</v>
      </c>
      <c r="AL204">
        <v>0.18</v>
      </c>
      <c r="AM204">
        <v>1.71</v>
      </c>
      <c r="AN204">
        <v>0.67</v>
      </c>
      <c r="AP204">
        <v>4.95</v>
      </c>
      <c r="AR204">
        <v>4.0674999999999999</v>
      </c>
      <c r="AS204">
        <v>0.77056283999999997</v>
      </c>
      <c r="AT204">
        <v>0.8080271</v>
      </c>
      <c r="AU204">
        <v>1.0521627410000001</v>
      </c>
      <c r="AV204">
        <v>1.305421623</v>
      </c>
    </row>
    <row r="205" spans="1:48" x14ac:dyDescent="0.25">
      <c r="A205" s="47" t="s">
        <v>216</v>
      </c>
      <c r="B205" s="47" t="s">
        <v>239</v>
      </c>
      <c r="C205" s="47" t="s">
        <v>249</v>
      </c>
      <c r="D205" s="47">
        <v>5504</v>
      </c>
      <c r="E205" s="47" t="s">
        <v>244</v>
      </c>
      <c r="G205" s="47" t="s">
        <v>205</v>
      </c>
      <c r="H205" s="47" t="s">
        <v>247</v>
      </c>
      <c r="I205">
        <v>1</v>
      </c>
      <c r="J205">
        <v>47.34</v>
      </c>
      <c r="K205">
        <v>0</v>
      </c>
      <c r="L205">
        <v>34.92</v>
      </c>
      <c r="M205">
        <v>0.79</v>
      </c>
      <c r="N205">
        <v>0.22</v>
      </c>
      <c r="O205">
        <v>0</v>
      </c>
      <c r="P205">
        <v>0.12</v>
      </c>
      <c r="Q205">
        <v>0</v>
      </c>
      <c r="R205">
        <v>0</v>
      </c>
      <c r="S205">
        <v>0.67</v>
      </c>
      <c r="T205">
        <v>2.8</v>
      </c>
      <c r="U205">
        <v>0.7</v>
      </c>
      <c r="V205">
        <v>10.4</v>
      </c>
      <c r="W205">
        <v>1.79</v>
      </c>
      <c r="X205">
        <v>-0.75527426200000003</v>
      </c>
      <c r="Y205">
        <v>98.994725740000007</v>
      </c>
      <c r="AA205">
        <v>6.11</v>
      </c>
      <c r="AB205">
        <v>0</v>
      </c>
      <c r="AC205">
        <v>5.31</v>
      </c>
      <c r="AD205">
        <v>0.09</v>
      </c>
      <c r="AE205">
        <v>0.02</v>
      </c>
      <c r="AF205">
        <v>0</v>
      </c>
      <c r="AG205">
        <v>0.01</v>
      </c>
      <c r="AH205">
        <v>0</v>
      </c>
      <c r="AI205">
        <v>0</v>
      </c>
      <c r="AJ205">
        <v>0.04</v>
      </c>
      <c r="AK205">
        <v>1.45</v>
      </c>
      <c r="AL205">
        <v>0.18</v>
      </c>
      <c r="AM205">
        <v>1.71</v>
      </c>
      <c r="AN205">
        <v>0.73</v>
      </c>
      <c r="AP205">
        <v>5</v>
      </c>
      <c r="AR205">
        <v>4.0212599999999998</v>
      </c>
      <c r="AS205">
        <v>0.85158471099999999</v>
      </c>
      <c r="AT205">
        <v>0.88346753300000003</v>
      </c>
      <c r="AU205">
        <v>1.134561028</v>
      </c>
      <c r="AV205">
        <v>1.407653437</v>
      </c>
    </row>
    <row r="206" spans="1:48" x14ac:dyDescent="0.25">
      <c r="A206" s="47" t="s">
        <v>216</v>
      </c>
      <c r="B206" s="47" t="s">
        <v>239</v>
      </c>
      <c r="C206" s="47" t="s">
        <v>249</v>
      </c>
      <c r="D206" s="47" t="s">
        <v>250</v>
      </c>
      <c r="E206" s="47" t="s">
        <v>244</v>
      </c>
      <c r="G206" s="47" t="s">
        <v>205</v>
      </c>
      <c r="H206" s="47" t="s">
        <v>247</v>
      </c>
      <c r="I206">
        <v>1</v>
      </c>
      <c r="J206">
        <v>58.46</v>
      </c>
      <c r="K206">
        <v>0.04</v>
      </c>
      <c r="L206">
        <v>18.920000000000002</v>
      </c>
      <c r="M206">
        <v>1.32</v>
      </c>
      <c r="N206">
        <v>0.34</v>
      </c>
      <c r="O206">
        <v>0</v>
      </c>
      <c r="P206">
        <v>0.11</v>
      </c>
      <c r="Q206">
        <v>0</v>
      </c>
      <c r="R206">
        <v>0.01</v>
      </c>
      <c r="S206">
        <v>1</v>
      </c>
      <c r="T206">
        <v>4.1100000000000003</v>
      </c>
      <c r="U206">
        <v>0.1</v>
      </c>
      <c r="V206">
        <v>11.06</v>
      </c>
      <c r="W206">
        <v>8.65</v>
      </c>
      <c r="X206">
        <v>-3.64978903</v>
      </c>
      <c r="Y206">
        <v>100.47021100000001</v>
      </c>
      <c r="AA206">
        <v>7.68</v>
      </c>
      <c r="AB206">
        <v>0</v>
      </c>
      <c r="AC206">
        <v>2.93</v>
      </c>
      <c r="AD206">
        <v>0.14000000000000001</v>
      </c>
      <c r="AE206">
        <v>0.04</v>
      </c>
      <c r="AF206">
        <v>0</v>
      </c>
      <c r="AG206">
        <v>0.01</v>
      </c>
      <c r="AH206">
        <v>0</v>
      </c>
      <c r="AI206">
        <v>0</v>
      </c>
      <c r="AJ206">
        <v>0.06</v>
      </c>
      <c r="AK206">
        <v>2.17</v>
      </c>
      <c r="AL206">
        <v>0.03</v>
      </c>
      <c r="AM206">
        <v>1.85</v>
      </c>
      <c r="AN206">
        <v>3.59</v>
      </c>
      <c r="AP206">
        <v>4.97</v>
      </c>
      <c r="AR206">
        <v>7.2349399999999999</v>
      </c>
      <c r="AS206">
        <v>6.8774603489999997</v>
      </c>
      <c r="AT206">
        <v>1.579</v>
      </c>
      <c r="AU206">
        <v>5.4826552460000002</v>
      </c>
      <c r="AV206">
        <v>6.8023476159999996</v>
      </c>
    </row>
    <row r="207" spans="1:48" x14ac:dyDescent="0.25">
      <c r="A207" s="47" t="s">
        <v>216</v>
      </c>
      <c r="B207" s="47" t="s">
        <v>239</v>
      </c>
      <c r="C207" s="47" t="s">
        <v>249</v>
      </c>
      <c r="D207" s="47" t="s">
        <v>250</v>
      </c>
      <c r="E207" s="47" t="s">
        <v>244</v>
      </c>
      <c r="G207" s="47" t="s">
        <v>205</v>
      </c>
      <c r="H207" s="47" t="s">
        <v>247</v>
      </c>
      <c r="I207">
        <v>1</v>
      </c>
      <c r="J207">
        <v>49.95</v>
      </c>
      <c r="K207">
        <v>0.02</v>
      </c>
      <c r="L207">
        <v>27.81</v>
      </c>
      <c r="M207">
        <v>2.88</v>
      </c>
      <c r="N207">
        <v>0.28999999999999998</v>
      </c>
      <c r="O207">
        <v>0.04</v>
      </c>
      <c r="P207">
        <v>0.09</v>
      </c>
      <c r="Q207">
        <v>0.01</v>
      </c>
      <c r="R207">
        <v>0.14000000000000001</v>
      </c>
      <c r="S207">
        <v>0.94</v>
      </c>
      <c r="T207">
        <v>3.06</v>
      </c>
      <c r="U207">
        <v>0.53</v>
      </c>
      <c r="V207">
        <v>10.55</v>
      </c>
      <c r="W207">
        <v>5.04</v>
      </c>
      <c r="X207">
        <v>-2.1265822779999999</v>
      </c>
      <c r="Y207">
        <v>99.22341772</v>
      </c>
      <c r="AA207">
        <v>6.64</v>
      </c>
      <c r="AB207">
        <v>0</v>
      </c>
      <c r="AC207">
        <v>4.3600000000000003</v>
      </c>
      <c r="AD207">
        <v>0.32</v>
      </c>
      <c r="AE207">
        <v>0.03</v>
      </c>
      <c r="AF207">
        <v>0.01</v>
      </c>
      <c r="AG207">
        <v>0.01</v>
      </c>
      <c r="AH207">
        <v>0</v>
      </c>
      <c r="AI207">
        <v>0.01</v>
      </c>
      <c r="AJ207">
        <v>0.05</v>
      </c>
      <c r="AK207">
        <v>1.64</v>
      </c>
      <c r="AL207">
        <v>0.14000000000000001</v>
      </c>
      <c r="AM207">
        <v>1.79</v>
      </c>
      <c r="AN207">
        <v>2.12</v>
      </c>
      <c r="AP207">
        <v>5</v>
      </c>
      <c r="AR207">
        <v>4.77555</v>
      </c>
      <c r="AS207">
        <v>3.3602193470000001</v>
      </c>
      <c r="AT207">
        <v>1.4435024249999999</v>
      </c>
      <c r="AU207">
        <v>3.1945182010000002</v>
      </c>
      <c r="AV207">
        <v>3.9634487840000001</v>
      </c>
    </row>
    <row r="208" spans="1:48" x14ac:dyDescent="0.25">
      <c r="A208" s="47" t="s">
        <v>216</v>
      </c>
      <c r="B208" s="47" t="s">
        <v>239</v>
      </c>
      <c r="C208" s="47" t="s">
        <v>249</v>
      </c>
      <c r="D208" s="47">
        <v>5506</v>
      </c>
      <c r="E208" s="47" t="s">
        <v>244</v>
      </c>
      <c r="G208" s="47" t="s">
        <v>205</v>
      </c>
      <c r="H208" s="47" t="s">
        <v>247</v>
      </c>
      <c r="I208">
        <v>1</v>
      </c>
      <c r="J208">
        <v>50.81</v>
      </c>
      <c r="K208">
        <v>0</v>
      </c>
      <c r="L208">
        <v>28.73</v>
      </c>
      <c r="M208">
        <v>1.05</v>
      </c>
      <c r="N208">
        <v>0.01</v>
      </c>
      <c r="O208">
        <v>0.24</v>
      </c>
      <c r="P208">
        <v>7.0000000000000007E-2</v>
      </c>
      <c r="Q208">
        <v>0.01</v>
      </c>
      <c r="R208">
        <v>0.04</v>
      </c>
      <c r="S208">
        <v>0.87</v>
      </c>
      <c r="T208">
        <v>2.81</v>
      </c>
      <c r="U208">
        <v>0.13</v>
      </c>
      <c r="V208">
        <v>10.53</v>
      </c>
      <c r="W208">
        <v>5.67</v>
      </c>
      <c r="X208">
        <v>-2.392405063</v>
      </c>
      <c r="Y208">
        <v>98.577594939999997</v>
      </c>
      <c r="AA208">
        <v>6.72</v>
      </c>
      <c r="AB208">
        <v>0</v>
      </c>
      <c r="AC208">
        <v>4.4800000000000004</v>
      </c>
      <c r="AD208">
        <v>0.12</v>
      </c>
      <c r="AE208">
        <v>0</v>
      </c>
      <c r="AF208">
        <v>0.05</v>
      </c>
      <c r="AG208">
        <v>0.01</v>
      </c>
      <c r="AH208">
        <v>0</v>
      </c>
      <c r="AI208">
        <v>0</v>
      </c>
      <c r="AJ208">
        <v>0.05</v>
      </c>
      <c r="AK208">
        <v>1.49</v>
      </c>
      <c r="AL208">
        <v>0.03</v>
      </c>
      <c r="AM208">
        <v>1.78</v>
      </c>
      <c r="AN208">
        <v>2.37</v>
      </c>
      <c r="AP208">
        <v>4.8600000000000003</v>
      </c>
      <c r="AR208">
        <v>5.0240900000000002</v>
      </c>
      <c r="AS208">
        <v>3.9282206359999998</v>
      </c>
      <c r="AT208">
        <v>1.290283211</v>
      </c>
      <c r="AU208">
        <v>3.5938329759999998</v>
      </c>
      <c r="AV208">
        <v>4.4588798819999997</v>
      </c>
    </row>
    <row r="209" spans="1:48" x14ac:dyDescent="0.25">
      <c r="A209" s="47" t="s">
        <v>216</v>
      </c>
      <c r="B209" s="47" t="s">
        <v>239</v>
      </c>
      <c r="C209" s="47" t="s">
        <v>249</v>
      </c>
      <c r="D209" s="47">
        <v>5506</v>
      </c>
      <c r="E209" s="47" t="s">
        <v>244</v>
      </c>
      <c r="G209" s="47" t="s">
        <v>205</v>
      </c>
      <c r="H209" s="47" t="s">
        <v>247</v>
      </c>
      <c r="I209">
        <v>1</v>
      </c>
      <c r="J209">
        <v>52.9</v>
      </c>
      <c r="K209">
        <v>0.04</v>
      </c>
      <c r="L209">
        <v>22.96</v>
      </c>
      <c r="M209">
        <v>3.1</v>
      </c>
      <c r="N209">
        <v>0.01</v>
      </c>
      <c r="O209">
        <v>0.75</v>
      </c>
      <c r="P209">
        <v>0.16</v>
      </c>
      <c r="Q209">
        <v>0</v>
      </c>
      <c r="R209">
        <v>0.14000000000000001</v>
      </c>
      <c r="S209">
        <v>1.32</v>
      </c>
      <c r="T209">
        <v>2.98</v>
      </c>
      <c r="U209">
        <v>0.1</v>
      </c>
      <c r="V209">
        <v>10.69</v>
      </c>
      <c r="W209">
        <v>7.52</v>
      </c>
      <c r="X209">
        <v>-3.172995781</v>
      </c>
      <c r="Y209">
        <v>99.497004219999994</v>
      </c>
      <c r="AA209">
        <v>7.12</v>
      </c>
      <c r="AB209">
        <v>0</v>
      </c>
      <c r="AC209">
        <v>3.64</v>
      </c>
      <c r="AD209">
        <v>0.35</v>
      </c>
      <c r="AE209">
        <v>0</v>
      </c>
      <c r="AF209">
        <v>0.15</v>
      </c>
      <c r="AG209">
        <v>0.02</v>
      </c>
      <c r="AH209">
        <v>0</v>
      </c>
      <c r="AI209">
        <v>0.01</v>
      </c>
      <c r="AJ209">
        <v>0.08</v>
      </c>
      <c r="AK209">
        <v>1.61</v>
      </c>
      <c r="AL209">
        <v>0.03</v>
      </c>
      <c r="AM209">
        <v>1.83</v>
      </c>
      <c r="AN209">
        <v>3.2</v>
      </c>
      <c r="AP209">
        <v>4.8899999999999997</v>
      </c>
      <c r="AR209">
        <v>5.6280999999999999</v>
      </c>
      <c r="AS209">
        <v>5.7122813959999998</v>
      </c>
      <c r="AT209">
        <v>2.3616434489999998</v>
      </c>
      <c r="AU209">
        <v>4.7664239830000001</v>
      </c>
      <c r="AV209">
        <v>5.9137172329999999</v>
      </c>
    </row>
    <row r="212" spans="1:48" x14ac:dyDescent="0.25">
      <c r="A212" s="47" t="s">
        <v>216</v>
      </c>
      <c r="B212" s="47" t="s">
        <v>239</v>
      </c>
      <c r="C212" s="47" t="s">
        <v>245</v>
      </c>
      <c r="D212" s="47">
        <v>4901</v>
      </c>
      <c r="E212" s="47" t="s">
        <v>244</v>
      </c>
      <c r="G212" s="47" t="s">
        <v>127</v>
      </c>
      <c r="H212" s="47" t="s">
        <v>247</v>
      </c>
      <c r="I212">
        <v>1</v>
      </c>
      <c r="J212">
        <v>47.51</v>
      </c>
      <c r="K212">
        <v>0.01</v>
      </c>
      <c r="L212">
        <v>32.19</v>
      </c>
      <c r="M212">
        <v>0.93</v>
      </c>
      <c r="N212">
        <v>0.37</v>
      </c>
      <c r="O212">
        <v>0</v>
      </c>
      <c r="P212">
        <v>0.04</v>
      </c>
      <c r="Q212">
        <v>0.01</v>
      </c>
      <c r="R212">
        <v>0.03</v>
      </c>
      <c r="S212">
        <v>0.87</v>
      </c>
      <c r="T212">
        <v>3.13</v>
      </c>
      <c r="U212">
        <v>0.19</v>
      </c>
      <c r="V212">
        <v>11.02</v>
      </c>
      <c r="W212">
        <v>2.2999999999999998</v>
      </c>
      <c r="X212">
        <v>-0.97046413499999995</v>
      </c>
      <c r="Y212">
        <v>97.629535860000004</v>
      </c>
      <c r="AA212">
        <v>6.27</v>
      </c>
      <c r="AB212">
        <v>0</v>
      </c>
      <c r="AC212">
        <v>5</v>
      </c>
      <c r="AD212">
        <v>0.1</v>
      </c>
      <c r="AE212">
        <v>0.04</v>
      </c>
      <c r="AF212">
        <v>0</v>
      </c>
      <c r="AG212">
        <v>0</v>
      </c>
      <c r="AH212">
        <v>0</v>
      </c>
      <c r="AI212">
        <v>0</v>
      </c>
      <c r="AJ212">
        <v>0.05</v>
      </c>
      <c r="AK212">
        <v>1.66</v>
      </c>
      <c r="AL212">
        <v>0.05</v>
      </c>
      <c r="AM212">
        <v>1.85</v>
      </c>
      <c r="AN212">
        <v>0.96</v>
      </c>
      <c r="AP212">
        <v>5.08</v>
      </c>
      <c r="AR212">
        <v>4.0703899999999997</v>
      </c>
      <c r="AS212">
        <v>1.187396726</v>
      </c>
      <c r="AT212">
        <v>1.290283211</v>
      </c>
      <c r="AU212">
        <v>1.4578158459999999</v>
      </c>
      <c r="AV212">
        <v>1.8087167070000001</v>
      </c>
    </row>
    <row r="213" spans="1:48" x14ac:dyDescent="0.25">
      <c r="A213" s="47" t="s">
        <v>216</v>
      </c>
      <c r="B213" s="47" t="s">
        <v>239</v>
      </c>
      <c r="C213" s="47" t="s">
        <v>245</v>
      </c>
      <c r="D213" s="47">
        <v>5500</v>
      </c>
      <c r="E213" s="47" t="s">
        <v>244</v>
      </c>
      <c r="G213" s="47" t="s">
        <v>127</v>
      </c>
      <c r="H213" s="47" t="s">
        <v>247</v>
      </c>
      <c r="I213">
        <v>1</v>
      </c>
      <c r="J213">
        <v>49.01</v>
      </c>
      <c r="K213">
        <v>0</v>
      </c>
      <c r="L213">
        <v>31.89</v>
      </c>
      <c r="M213">
        <v>0.56000000000000005</v>
      </c>
      <c r="N213">
        <v>0.01</v>
      </c>
      <c r="O213">
        <v>0.18</v>
      </c>
      <c r="P213">
        <v>0.11</v>
      </c>
      <c r="Q213">
        <v>0</v>
      </c>
      <c r="R213">
        <v>0.03</v>
      </c>
      <c r="S213">
        <v>0.81</v>
      </c>
      <c r="T213">
        <v>3.59</v>
      </c>
      <c r="U213">
        <v>0.18</v>
      </c>
      <c r="V213">
        <v>10.79</v>
      </c>
      <c r="W213">
        <v>3.13</v>
      </c>
      <c r="X213">
        <v>-1.3206751050000001</v>
      </c>
      <c r="Y213">
        <v>98.969324889999996</v>
      </c>
      <c r="AA213">
        <v>6.35</v>
      </c>
      <c r="AB213">
        <v>0</v>
      </c>
      <c r="AC213">
        <v>4.87</v>
      </c>
      <c r="AD213">
        <v>0.06</v>
      </c>
      <c r="AE213">
        <v>0</v>
      </c>
      <c r="AF213">
        <v>0.03</v>
      </c>
      <c r="AG213">
        <v>0.01</v>
      </c>
      <c r="AH213">
        <v>0</v>
      </c>
      <c r="AI213">
        <v>0</v>
      </c>
      <c r="AJ213">
        <v>0.04</v>
      </c>
      <c r="AK213">
        <v>1.87</v>
      </c>
      <c r="AL213">
        <v>0.05</v>
      </c>
      <c r="AM213">
        <v>1.78</v>
      </c>
      <c r="AN213">
        <v>1.28</v>
      </c>
      <c r="AP213">
        <v>5.21</v>
      </c>
      <c r="AR213">
        <v>4.5038900000000002</v>
      </c>
      <c r="AS213">
        <v>1.786637842</v>
      </c>
      <c r="AT213">
        <v>1.163283069</v>
      </c>
      <c r="AU213">
        <v>1.9838972159999999</v>
      </c>
      <c r="AV213">
        <v>2.4614275189999999</v>
      </c>
    </row>
    <row r="214" spans="1:48" x14ac:dyDescent="0.25">
      <c r="A214" s="47" t="s">
        <v>216</v>
      </c>
      <c r="B214" s="47" t="s">
        <v>239</v>
      </c>
      <c r="C214" s="47" t="s">
        <v>245</v>
      </c>
      <c r="D214" s="47">
        <v>5500</v>
      </c>
      <c r="E214" s="47" t="s">
        <v>244</v>
      </c>
      <c r="G214" s="47" t="s">
        <v>127</v>
      </c>
      <c r="H214" s="47" t="s">
        <v>247</v>
      </c>
      <c r="I214">
        <v>1</v>
      </c>
      <c r="J214">
        <v>50.47</v>
      </c>
      <c r="K214">
        <v>0.06</v>
      </c>
      <c r="L214">
        <v>30</v>
      </c>
      <c r="M214">
        <v>0.46</v>
      </c>
      <c r="N214">
        <v>0</v>
      </c>
      <c r="O214">
        <v>0.16</v>
      </c>
      <c r="P214">
        <v>0.05</v>
      </c>
      <c r="Q214">
        <v>0.04</v>
      </c>
      <c r="R214">
        <v>0.03</v>
      </c>
      <c r="S214">
        <v>1.1200000000000001</v>
      </c>
      <c r="T214">
        <v>4.16</v>
      </c>
      <c r="U214">
        <v>0.19</v>
      </c>
      <c r="V214">
        <v>10.54</v>
      </c>
      <c r="W214">
        <v>5.0599999999999996</v>
      </c>
      <c r="X214">
        <v>-2.1350210970000001</v>
      </c>
      <c r="Y214">
        <v>100.2049789</v>
      </c>
      <c r="AA214">
        <v>6.52</v>
      </c>
      <c r="AB214">
        <v>0.01</v>
      </c>
      <c r="AC214">
        <v>4.57</v>
      </c>
      <c r="AD214">
        <v>0.05</v>
      </c>
      <c r="AE214">
        <v>0</v>
      </c>
      <c r="AF214">
        <v>0.03</v>
      </c>
      <c r="AG214">
        <v>0</v>
      </c>
      <c r="AH214">
        <v>0.01</v>
      </c>
      <c r="AI214">
        <v>0</v>
      </c>
      <c r="AJ214">
        <v>0.06</v>
      </c>
      <c r="AK214">
        <v>2.16</v>
      </c>
      <c r="AL214">
        <v>0.05</v>
      </c>
      <c r="AM214">
        <v>1.74</v>
      </c>
      <c r="AN214">
        <v>2.0699999999999998</v>
      </c>
      <c r="AP214">
        <v>5.35</v>
      </c>
      <c r="AR214">
        <v>4.9258300000000004</v>
      </c>
      <c r="AS214">
        <v>3.3779119280000001</v>
      </c>
      <c r="AT214">
        <v>1.8610080980000001</v>
      </c>
      <c r="AU214">
        <v>3.2071948610000001</v>
      </c>
      <c r="AV214">
        <v>3.9791767550000001</v>
      </c>
    </row>
    <row r="215" spans="1:48" x14ac:dyDescent="0.25">
      <c r="A215" s="47" t="s">
        <v>216</v>
      </c>
      <c r="B215" s="47" t="s">
        <v>239</v>
      </c>
      <c r="C215" s="47" t="s">
        <v>245</v>
      </c>
      <c r="D215" s="47">
        <v>5500</v>
      </c>
      <c r="E215" s="47" t="s">
        <v>244</v>
      </c>
      <c r="G215" s="47" t="s">
        <v>127</v>
      </c>
      <c r="H215" s="47" t="s">
        <v>247</v>
      </c>
      <c r="I215">
        <v>1</v>
      </c>
      <c r="J215">
        <v>50.92</v>
      </c>
      <c r="K215">
        <v>0.02</v>
      </c>
      <c r="L215">
        <v>27.91</v>
      </c>
      <c r="M215">
        <v>0.86</v>
      </c>
      <c r="N215">
        <v>0</v>
      </c>
      <c r="O215">
        <v>0.35</v>
      </c>
      <c r="P215">
        <v>0.09</v>
      </c>
      <c r="Q215">
        <v>0.02</v>
      </c>
      <c r="R215">
        <v>7.0000000000000007E-2</v>
      </c>
      <c r="S215">
        <v>1.01</v>
      </c>
      <c r="T215">
        <v>4.2300000000000004</v>
      </c>
      <c r="U215">
        <v>0.14000000000000001</v>
      </c>
      <c r="V215">
        <v>10.67</v>
      </c>
      <c r="W215">
        <v>6.31</v>
      </c>
      <c r="X215">
        <v>-2.6624472570000002</v>
      </c>
      <c r="Y215">
        <v>99.937552740000001</v>
      </c>
      <c r="AA215">
        <v>6.66</v>
      </c>
      <c r="AB215">
        <v>0</v>
      </c>
      <c r="AC215">
        <v>4.3</v>
      </c>
      <c r="AD215">
        <v>0.09</v>
      </c>
      <c r="AE215">
        <v>0</v>
      </c>
      <c r="AF215">
        <v>7.0000000000000007E-2</v>
      </c>
      <c r="AG215">
        <v>0.01</v>
      </c>
      <c r="AH215">
        <v>0</v>
      </c>
      <c r="AI215">
        <v>0</v>
      </c>
      <c r="AJ215">
        <v>0.06</v>
      </c>
      <c r="AK215">
        <v>2.2200000000000002</v>
      </c>
      <c r="AL215">
        <v>0.04</v>
      </c>
      <c r="AM215">
        <v>1.78</v>
      </c>
      <c r="AN215">
        <v>2.61</v>
      </c>
      <c r="AP215">
        <v>5.36</v>
      </c>
      <c r="AR215">
        <v>5.0558800000000002</v>
      </c>
      <c r="AS215">
        <v>4.5267203650000001</v>
      </c>
      <c r="AT215">
        <v>1.6019469209999999</v>
      </c>
      <c r="AU215">
        <v>3.9994860810000001</v>
      </c>
      <c r="AV215">
        <v>4.9621749660000001</v>
      </c>
    </row>
    <row r="216" spans="1:48" x14ac:dyDescent="0.25">
      <c r="A216" s="47" t="s">
        <v>216</v>
      </c>
      <c r="B216" s="47" t="s">
        <v>239</v>
      </c>
      <c r="C216" s="47" t="s">
        <v>245</v>
      </c>
      <c r="D216" s="47">
        <v>5500</v>
      </c>
      <c r="E216" s="47" t="s">
        <v>244</v>
      </c>
      <c r="G216" s="47" t="s">
        <v>127</v>
      </c>
      <c r="H216" s="47" t="s">
        <v>247</v>
      </c>
      <c r="I216">
        <v>1</v>
      </c>
      <c r="J216">
        <v>49.85</v>
      </c>
      <c r="K216">
        <v>0.04</v>
      </c>
      <c r="L216">
        <v>31.93</v>
      </c>
      <c r="M216">
        <v>0.48</v>
      </c>
      <c r="N216">
        <v>0</v>
      </c>
      <c r="O216">
        <v>0.17</v>
      </c>
      <c r="P216">
        <v>0.13</v>
      </c>
      <c r="Q216">
        <v>0.01</v>
      </c>
      <c r="R216">
        <v>0.03</v>
      </c>
      <c r="S216">
        <v>0.93</v>
      </c>
      <c r="T216">
        <v>3.44</v>
      </c>
      <c r="U216">
        <v>0.17</v>
      </c>
      <c r="V216">
        <v>10.74</v>
      </c>
      <c r="W216">
        <v>4.54</v>
      </c>
      <c r="X216">
        <v>-1.915611814</v>
      </c>
      <c r="Y216">
        <v>100.5443882</v>
      </c>
      <c r="AA216">
        <v>6.41</v>
      </c>
      <c r="AB216">
        <v>0</v>
      </c>
      <c r="AC216">
        <v>4.84</v>
      </c>
      <c r="AD216">
        <v>0.05</v>
      </c>
      <c r="AE216">
        <v>0</v>
      </c>
      <c r="AF216">
        <v>0.03</v>
      </c>
      <c r="AG216">
        <v>0.01</v>
      </c>
      <c r="AH216">
        <v>0</v>
      </c>
      <c r="AI216">
        <v>0</v>
      </c>
      <c r="AJ216">
        <v>0.05</v>
      </c>
      <c r="AK216">
        <v>1.78</v>
      </c>
      <c r="AL216">
        <v>0.04</v>
      </c>
      <c r="AM216">
        <v>1.76</v>
      </c>
      <c r="AN216">
        <v>1.85</v>
      </c>
      <c r="AP216">
        <v>5.13</v>
      </c>
      <c r="AR216">
        <v>4.7466499999999998</v>
      </c>
      <c r="AS216">
        <v>2.9255046830000002</v>
      </c>
      <c r="AT216">
        <v>1.421289035</v>
      </c>
      <c r="AU216">
        <v>2.8776017129999998</v>
      </c>
      <c r="AV216">
        <v>3.5702495000000001</v>
      </c>
    </row>
    <row r="217" spans="1:48" x14ac:dyDescent="0.25">
      <c r="A217" s="47" t="s">
        <v>216</v>
      </c>
      <c r="B217" s="47" t="s">
        <v>239</v>
      </c>
      <c r="C217" s="47" t="s">
        <v>245</v>
      </c>
      <c r="D217" s="47">
        <v>5501</v>
      </c>
      <c r="E217" s="47" t="s">
        <v>244</v>
      </c>
      <c r="G217" s="47" t="s">
        <v>127</v>
      </c>
      <c r="H217" s="47" t="s">
        <v>247</v>
      </c>
      <c r="I217">
        <v>1</v>
      </c>
      <c r="J217">
        <v>50.52</v>
      </c>
      <c r="K217">
        <v>0.03</v>
      </c>
      <c r="L217">
        <v>30.69</v>
      </c>
      <c r="M217">
        <v>0.82</v>
      </c>
      <c r="N217">
        <v>0</v>
      </c>
      <c r="O217">
        <v>0.26</v>
      </c>
      <c r="P217">
        <v>0.11</v>
      </c>
      <c r="Q217">
        <v>0</v>
      </c>
      <c r="R217">
        <v>0.05</v>
      </c>
      <c r="S217">
        <v>0.86</v>
      </c>
      <c r="T217">
        <v>3.44</v>
      </c>
      <c r="U217">
        <v>0.15</v>
      </c>
      <c r="V217">
        <v>11.05</v>
      </c>
      <c r="W217">
        <v>4.0199999999999996</v>
      </c>
      <c r="X217">
        <v>-1.696202532</v>
      </c>
      <c r="Y217">
        <v>100.3037975</v>
      </c>
      <c r="AA217">
        <v>6.51</v>
      </c>
      <c r="AB217">
        <v>0</v>
      </c>
      <c r="AC217">
        <v>4.66</v>
      </c>
      <c r="AD217">
        <v>0.09</v>
      </c>
      <c r="AE217">
        <v>0</v>
      </c>
      <c r="AF217">
        <v>0.05</v>
      </c>
      <c r="AG217">
        <v>0.01</v>
      </c>
      <c r="AH217">
        <v>0</v>
      </c>
      <c r="AI217">
        <v>0</v>
      </c>
      <c r="AJ217">
        <v>0.05</v>
      </c>
      <c r="AK217">
        <v>1.78</v>
      </c>
      <c r="AL217">
        <v>0.04</v>
      </c>
      <c r="AM217">
        <v>1.82</v>
      </c>
      <c r="AN217">
        <v>1.64</v>
      </c>
      <c r="AP217">
        <v>5.0999999999999996</v>
      </c>
      <c r="AR217">
        <v>4.9402799999999996</v>
      </c>
      <c r="AS217">
        <v>2.4897083910000002</v>
      </c>
      <c r="AT217">
        <v>1.2688342239999999</v>
      </c>
      <c r="AU217">
        <v>2.5480085649999999</v>
      </c>
      <c r="AV217">
        <v>3.1613222439999999</v>
      </c>
    </row>
    <row r="218" spans="1:48" x14ac:dyDescent="0.25">
      <c r="A218" s="47" t="s">
        <v>216</v>
      </c>
      <c r="B218" s="47" t="s">
        <v>239</v>
      </c>
      <c r="C218" s="47" t="s">
        <v>245</v>
      </c>
      <c r="D218" s="47">
        <v>5501</v>
      </c>
      <c r="E218" s="47" t="s">
        <v>244</v>
      </c>
      <c r="G218" s="47" t="s">
        <v>127</v>
      </c>
      <c r="H218" s="47" t="s">
        <v>247</v>
      </c>
      <c r="I218">
        <v>1</v>
      </c>
      <c r="J218">
        <v>48.95</v>
      </c>
      <c r="K218">
        <v>0.04</v>
      </c>
      <c r="L218">
        <v>31.88</v>
      </c>
      <c r="M218">
        <v>0.56000000000000005</v>
      </c>
      <c r="N218">
        <v>0.19</v>
      </c>
      <c r="O218">
        <v>0.01</v>
      </c>
      <c r="P218">
        <v>7.0000000000000007E-2</v>
      </c>
      <c r="Q218">
        <v>0.01</v>
      </c>
      <c r="R218">
        <v>0.02</v>
      </c>
      <c r="S218">
        <v>0.72</v>
      </c>
      <c r="T218">
        <v>3.21</v>
      </c>
      <c r="U218">
        <v>0.15</v>
      </c>
      <c r="V218">
        <v>11.1</v>
      </c>
      <c r="W218">
        <v>4.2699999999999996</v>
      </c>
      <c r="X218">
        <v>-1.801687764</v>
      </c>
      <c r="Y218">
        <v>99.37831224</v>
      </c>
      <c r="AA218">
        <v>6.38</v>
      </c>
      <c r="AB218">
        <v>0</v>
      </c>
      <c r="AC218">
        <v>4.8899999999999997</v>
      </c>
      <c r="AD218">
        <v>0.06</v>
      </c>
      <c r="AE218">
        <v>0.02</v>
      </c>
      <c r="AF218">
        <v>0</v>
      </c>
      <c r="AG218">
        <v>0.01</v>
      </c>
      <c r="AH218">
        <v>0</v>
      </c>
      <c r="AI218">
        <v>0</v>
      </c>
      <c r="AJ218">
        <v>0.04</v>
      </c>
      <c r="AK218">
        <v>1.68</v>
      </c>
      <c r="AL218">
        <v>0.04</v>
      </c>
      <c r="AM218">
        <v>1.84</v>
      </c>
      <c r="AN218">
        <v>1.76</v>
      </c>
      <c r="AP218">
        <v>5.05</v>
      </c>
      <c r="AR218">
        <v>4.4865500000000003</v>
      </c>
      <c r="AS218">
        <v>2.6970692590000001</v>
      </c>
      <c r="AT218">
        <v>0.98065049000000004</v>
      </c>
      <c r="AU218">
        <v>2.7064668090000001</v>
      </c>
      <c r="AV218">
        <v>3.3579218869999998</v>
      </c>
    </row>
    <row r="219" spans="1:48" x14ac:dyDescent="0.25">
      <c r="A219" s="47" t="s">
        <v>216</v>
      </c>
      <c r="B219" s="47" t="s">
        <v>239</v>
      </c>
      <c r="C219" s="47" t="s">
        <v>245</v>
      </c>
      <c r="D219" s="47">
        <v>5501</v>
      </c>
      <c r="E219" s="47" t="s">
        <v>244</v>
      </c>
      <c r="G219" s="47" t="s">
        <v>127</v>
      </c>
      <c r="H219" s="47" t="s">
        <v>247</v>
      </c>
      <c r="I219">
        <v>1</v>
      </c>
      <c r="J219">
        <v>49.18</v>
      </c>
      <c r="K219">
        <v>0.02</v>
      </c>
      <c r="L219">
        <v>33.020000000000003</v>
      </c>
      <c r="M219">
        <v>0.46</v>
      </c>
      <c r="N219">
        <v>0.01</v>
      </c>
      <c r="O219">
        <v>0.19</v>
      </c>
      <c r="P219">
        <v>0.09</v>
      </c>
      <c r="Q219">
        <v>0.01</v>
      </c>
      <c r="R219">
        <v>0.04</v>
      </c>
      <c r="S219">
        <v>0.77</v>
      </c>
      <c r="T219">
        <v>3.06</v>
      </c>
      <c r="U219">
        <v>0.18</v>
      </c>
      <c r="V219">
        <v>11.04</v>
      </c>
      <c r="W219">
        <v>2.76</v>
      </c>
      <c r="X219">
        <v>-1.164556962</v>
      </c>
      <c r="Y219">
        <v>99.66544304</v>
      </c>
      <c r="AA219">
        <v>6.32</v>
      </c>
      <c r="AB219">
        <v>0</v>
      </c>
      <c r="AC219">
        <v>5</v>
      </c>
      <c r="AD219">
        <v>0.05</v>
      </c>
      <c r="AE219">
        <v>0</v>
      </c>
      <c r="AF219">
        <v>0.04</v>
      </c>
      <c r="AG219">
        <v>0.01</v>
      </c>
      <c r="AH219">
        <v>0</v>
      </c>
      <c r="AI219">
        <v>0</v>
      </c>
      <c r="AJ219">
        <v>0.04</v>
      </c>
      <c r="AK219">
        <v>1.58</v>
      </c>
      <c r="AL219">
        <v>0.04</v>
      </c>
      <c r="AM219">
        <v>1.81</v>
      </c>
      <c r="AN219">
        <v>1.1200000000000001</v>
      </c>
      <c r="AP219">
        <v>5.01</v>
      </c>
      <c r="AR219">
        <v>4.5530200000000001</v>
      </c>
      <c r="AS219">
        <v>1.512133655</v>
      </c>
      <c r="AT219">
        <v>1.080920321</v>
      </c>
      <c r="AU219">
        <v>1.7493790149999999</v>
      </c>
      <c r="AV219">
        <v>2.1704600479999998</v>
      </c>
    </row>
    <row r="220" spans="1:48" x14ac:dyDescent="0.25">
      <c r="A220" s="47" t="s">
        <v>216</v>
      </c>
      <c r="B220" s="47" t="s">
        <v>239</v>
      </c>
      <c r="C220" s="47" t="s">
        <v>245</v>
      </c>
      <c r="D220" s="47">
        <v>5500</v>
      </c>
      <c r="E220" s="47" t="s">
        <v>244</v>
      </c>
      <c r="G220" s="47" t="s">
        <v>127</v>
      </c>
      <c r="H220" s="47" t="s">
        <v>248</v>
      </c>
      <c r="I220">
        <v>1</v>
      </c>
      <c r="J220">
        <v>48.24</v>
      </c>
      <c r="K220">
        <v>7.4000000000000003E-3</v>
      </c>
      <c r="L220">
        <v>31.58</v>
      </c>
      <c r="M220">
        <v>0.71679999999999999</v>
      </c>
      <c r="N220">
        <v>0.2359</v>
      </c>
      <c r="O220">
        <v>0</v>
      </c>
      <c r="P220">
        <v>0.1217</v>
      </c>
      <c r="Q220">
        <v>1.49E-2</v>
      </c>
      <c r="R220">
        <v>0.31840000000000002</v>
      </c>
      <c r="S220">
        <v>1.0590999999999999</v>
      </c>
      <c r="T220">
        <v>3.87</v>
      </c>
      <c r="U220">
        <v>0.23119999999999999</v>
      </c>
      <c r="V220">
        <v>10.17</v>
      </c>
      <c r="W220">
        <v>4.2699999999999996</v>
      </c>
      <c r="X220">
        <v>-1.801687764</v>
      </c>
      <c r="Y220">
        <v>99.03371224</v>
      </c>
      <c r="AA220">
        <v>6.31</v>
      </c>
      <c r="AB220">
        <v>0</v>
      </c>
      <c r="AC220">
        <v>4.87</v>
      </c>
      <c r="AD220">
        <v>0.08</v>
      </c>
      <c r="AE220">
        <v>0.03</v>
      </c>
      <c r="AF220">
        <v>0</v>
      </c>
      <c r="AG220">
        <v>0.01</v>
      </c>
      <c r="AH220">
        <v>0</v>
      </c>
      <c r="AI220">
        <v>0.02</v>
      </c>
      <c r="AJ220">
        <v>0.06</v>
      </c>
      <c r="AK220">
        <v>2.04</v>
      </c>
      <c r="AL220">
        <v>0.06</v>
      </c>
      <c r="AM220">
        <v>1.7</v>
      </c>
      <c r="AN220">
        <v>1.77</v>
      </c>
      <c r="AP220">
        <v>5.34</v>
      </c>
      <c r="AR220">
        <v>4.2813600000000003</v>
      </c>
      <c r="AS220">
        <v>2.6970692590000001</v>
      </c>
      <c r="AT220">
        <v>1.7160926599999999</v>
      </c>
      <c r="AU220">
        <v>2.7064668090000001</v>
      </c>
      <c r="AV220">
        <v>3.3579218869999998</v>
      </c>
    </row>
    <row r="221" spans="1:48" x14ac:dyDescent="0.25">
      <c r="A221" s="47" t="s">
        <v>216</v>
      </c>
      <c r="B221" s="47" t="s">
        <v>239</v>
      </c>
      <c r="C221" s="47" t="s">
        <v>249</v>
      </c>
      <c r="D221" s="47" t="s">
        <v>250</v>
      </c>
      <c r="E221" s="47" t="s">
        <v>244</v>
      </c>
      <c r="G221" s="47" t="s">
        <v>127</v>
      </c>
      <c r="H221" s="47" t="s">
        <v>246</v>
      </c>
      <c r="I221">
        <v>1</v>
      </c>
      <c r="J221">
        <v>49.75</v>
      </c>
      <c r="K221">
        <v>0.05</v>
      </c>
      <c r="L221">
        <v>29.41</v>
      </c>
      <c r="M221">
        <v>1.23</v>
      </c>
      <c r="N221">
        <v>0.45</v>
      </c>
      <c r="O221">
        <v>0</v>
      </c>
      <c r="P221">
        <v>0.09</v>
      </c>
      <c r="Q221">
        <v>0</v>
      </c>
      <c r="R221">
        <v>0.05</v>
      </c>
      <c r="S221">
        <v>0.96</v>
      </c>
      <c r="T221">
        <v>3.94</v>
      </c>
      <c r="U221">
        <v>0.18</v>
      </c>
      <c r="V221">
        <v>11.01</v>
      </c>
      <c r="W221">
        <v>5.01</v>
      </c>
      <c r="X221">
        <v>-2.1139240510000001</v>
      </c>
      <c r="Y221">
        <v>100.0160759</v>
      </c>
      <c r="AA221">
        <v>6.5</v>
      </c>
      <c r="AB221">
        <v>0</v>
      </c>
      <c r="AC221">
        <v>4.53</v>
      </c>
      <c r="AD221">
        <v>0.13</v>
      </c>
      <c r="AE221">
        <v>0.05</v>
      </c>
      <c r="AF221">
        <v>0</v>
      </c>
      <c r="AG221">
        <v>0.01</v>
      </c>
      <c r="AH221">
        <v>0</v>
      </c>
      <c r="AI221">
        <v>0</v>
      </c>
      <c r="AJ221">
        <v>0.05</v>
      </c>
      <c r="AK221">
        <v>2.0699999999999998</v>
      </c>
      <c r="AL221">
        <v>0.05</v>
      </c>
      <c r="AM221">
        <v>1.83</v>
      </c>
      <c r="AN221">
        <v>2.0699999999999998</v>
      </c>
      <c r="AP221">
        <v>5.3</v>
      </c>
      <c r="AR221">
        <v>4.7177499999999997</v>
      </c>
      <c r="AS221">
        <v>3.3337233830000002</v>
      </c>
      <c r="AT221">
        <v>1.488248378</v>
      </c>
      <c r="AU221">
        <v>3.1755032120000002</v>
      </c>
      <c r="AV221">
        <v>3.9398568269999998</v>
      </c>
    </row>
    <row r="222" spans="1:48" x14ac:dyDescent="0.25">
      <c r="A222" s="47" t="s">
        <v>216</v>
      </c>
      <c r="B222" s="47" t="s">
        <v>239</v>
      </c>
      <c r="C222" s="47" t="s">
        <v>249</v>
      </c>
      <c r="D222" s="47">
        <v>5504</v>
      </c>
      <c r="E222" s="47" t="s">
        <v>244</v>
      </c>
      <c r="G222" s="47" t="s">
        <v>127</v>
      </c>
      <c r="H222" s="47" t="s">
        <v>247</v>
      </c>
      <c r="I222">
        <v>1</v>
      </c>
      <c r="J222">
        <v>49.43</v>
      </c>
      <c r="K222">
        <v>0.06</v>
      </c>
      <c r="L222">
        <v>28.75</v>
      </c>
      <c r="M222">
        <v>1.81</v>
      </c>
      <c r="N222">
        <v>0.65</v>
      </c>
      <c r="O222">
        <v>0.01</v>
      </c>
      <c r="P222">
        <v>0.13</v>
      </c>
      <c r="Q222">
        <v>0.01</v>
      </c>
      <c r="R222">
        <v>0.02</v>
      </c>
      <c r="S222">
        <v>1.01</v>
      </c>
      <c r="T222">
        <v>3.52</v>
      </c>
      <c r="U222">
        <v>0.24</v>
      </c>
      <c r="V222">
        <v>10.91</v>
      </c>
      <c r="W222">
        <v>4.54</v>
      </c>
      <c r="X222">
        <v>-1.915611814</v>
      </c>
      <c r="Y222">
        <v>99.174388190000002</v>
      </c>
      <c r="AA222">
        <v>6.53</v>
      </c>
      <c r="AB222">
        <v>0.01</v>
      </c>
      <c r="AC222">
        <v>4.4800000000000004</v>
      </c>
      <c r="AD222">
        <v>0.2</v>
      </c>
      <c r="AE222">
        <v>7.0000000000000007E-2</v>
      </c>
      <c r="AF222">
        <v>0</v>
      </c>
      <c r="AG222">
        <v>0.01</v>
      </c>
      <c r="AH222">
        <v>0</v>
      </c>
      <c r="AI222">
        <v>0</v>
      </c>
      <c r="AJ222">
        <v>0.06</v>
      </c>
      <c r="AK222">
        <v>1.87</v>
      </c>
      <c r="AL222">
        <v>0.06</v>
      </c>
      <c r="AM222">
        <v>1.84</v>
      </c>
      <c r="AN222">
        <v>1.9</v>
      </c>
      <c r="AP222">
        <v>5.18</v>
      </c>
      <c r="AR222">
        <v>4.6252700000000004</v>
      </c>
      <c r="AS222">
        <v>2.9255046830000002</v>
      </c>
      <c r="AT222">
        <v>1.6019469209999999</v>
      </c>
      <c r="AU222">
        <v>2.8776017129999998</v>
      </c>
      <c r="AV222">
        <v>3.5702495000000001</v>
      </c>
    </row>
    <row r="223" spans="1:48" x14ac:dyDescent="0.25">
      <c r="A223" s="47" t="s">
        <v>216</v>
      </c>
      <c r="B223" s="47" t="s">
        <v>239</v>
      </c>
      <c r="C223" s="47" t="s">
        <v>249</v>
      </c>
      <c r="D223" s="47">
        <v>5504</v>
      </c>
      <c r="E223" s="47" t="s">
        <v>244</v>
      </c>
      <c r="G223" s="47" t="s">
        <v>127</v>
      </c>
      <c r="H223" s="47" t="s">
        <v>247</v>
      </c>
      <c r="I223">
        <v>1</v>
      </c>
      <c r="J223">
        <v>51.04</v>
      </c>
      <c r="K223">
        <v>0.03</v>
      </c>
      <c r="L223">
        <v>27.55</v>
      </c>
      <c r="M223">
        <v>1.51</v>
      </c>
      <c r="N223">
        <v>0.5</v>
      </c>
      <c r="O223">
        <v>0</v>
      </c>
      <c r="P223">
        <v>0.11</v>
      </c>
      <c r="Q223">
        <v>0</v>
      </c>
      <c r="R223">
        <v>0.04</v>
      </c>
      <c r="S223">
        <v>0.95</v>
      </c>
      <c r="T223">
        <v>4.2699999999999996</v>
      </c>
      <c r="U223">
        <v>0.24</v>
      </c>
      <c r="V223">
        <v>10.93</v>
      </c>
      <c r="W223">
        <v>5.74</v>
      </c>
      <c r="X223">
        <v>-2.4219409280000002</v>
      </c>
      <c r="Y223">
        <v>100.4880591</v>
      </c>
      <c r="AA223">
        <v>6.66</v>
      </c>
      <c r="AB223">
        <v>0</v>
      </c>
      <c r="AC223">
        <v>4.24</v>
      </c>
      <c r="AD223">
        <v>0.16</v>
      </c>
      <c r="AE223">
        <v>0.06</v>
      </c>
      <c r="AF223">
        <v>0</v>
      </c>
      <c r="AG223">
        <v>0.01</v>
      </c>
      <c r="AH223">
        <v>0</v>
      </c>
      <c r="AI223">
        <v>0</v>
      </c>
      <c r="AJ223">
        <v>0.05</v>
      </c>
      <c r="AK223">
        <v>2.2400000000000002</v>
      </c>
      <c r="AL223">
        <v>0.06</v>
      </c>
      <c r="AM223">
        <v>1.82</v>
      </c>
      <c r="AN223">
        <v>2.37</v>
      </c>
      <c r="AP223">
        <v>5.37</v>
      </c>
      <c r="AR223">
        <v>5.09056</v>
      </c>
      <c r="AS223">
        <v>3.9926561120000001</v>
      </c>
      <c r="AT223">
        <v>1.4658224120000001</v>
      </c>
      <c r="AU223">
        <v>3.6382012850000001</v>
      </c>
      <c r="AV223">
        <v>4.5139277819999997</v>
      </c>
    </row>
    <row r="224" spans="1:48" x14ac:dyDescent="0.25">
      <c r="A224" s="47" t="s">
        <v>216</v>
      </c>
      <c r="B224" s="47" t="s">
        <v>239</v>
      </c>
      <c r="C224" s="47" t="s">
        <v>249</v>
      </c>
      <c r="D224" s="47">
        <v>5504</v>
      </c>
      <c r="E224" s="47" t="s">
        <v>244</v>
      </c>
      <c r="G224" s="47" t="s">
        <v>127</v>
      </c>
      <c r="H224" s="47" t="s">
        <v>247</v>
      </c>
      <c r="I224">
        <v>1</v>
      </c>
      <c r="J224">
        <v>46.98</v>
      </c>
      <c r="K224">
        <v>0.01</v>
      </c>
      <c r="L224">
        <v>33.18</v>
      </c>
      <c r="M224">
        <v>3.75</v>
      </c>
      <c r="N224">
        <v>0.08</v>
      </c>
      <c r="O224">
        <v>0.05</v>
      </c>
      <c r="P224">
        <v>7.0000000000000007E-2</v>
      </c>
      <c r="Q224">
        <v>0.02</v>
      </c>
      <c r="R224">
        <v>0.02</v>
      </c>
      <c r="S224">
        <v>0.37</v>
      </c>
      <c r="T224">
        <v>2.87</v>
      </c>
      <c r="U224">
        <v>0.74</v>
      </c>
      <c r="V224">
        <v>10.44</v>
      </c>
      <c r="W224">
        <v>1.77</v>
      </c>
      <c r="X224">
        <v>-0.74683544300000004</v>
      </c>
      <c r="Y224">
        <v>99.603164559999996</v>
      </c>
      <c r="AA224">
        <v>6.11</v>
      </c>
      <c r="AB224">
        <v>0</v>
      </c>
      <c r="AC224">
        <v>5.08</v>
      </c>
      <c r="AD224">
        <v>0.41</v>
      </c>
      <c r="AE224">
        <v>0.01</v>
      </c>
      <c r="AF224">
        <v>0.01</v>
      </c>
      <c r="AG224">
        <v>0.01</v>
      </c>
      <c r="AH224">
        <v>0</v>
      </c>
      <c r="AI224">
        <v>0</v>
      </c>
      <c r="AJ224">
        <v>0.02</v>
      </c>
      <c r="AK224">
        <v>1.5</v>
      </c>
      <c r="AL224">
        <v>0.19</v>
      </c>
      <c r="AM224">
        <v>1.73</v>
      </c>
      <c r="AN224">
        <v>0.73</v>
      </c>
      <c r="AP224">
        <v>5.13</v>
      </c>
      <c r="AR224">
        <v>3.9172199999999999</v>
      </c>
      <c r="AS224">
        <v>0.83899097300000003</v>
      </c>
      <c r="AT224">
        <v>0.37348626000000001</v>
      </c>
      <c r="AU224">
        <v>1.1218843679999999</v>
      </c>
      <c r="AV224">
        <v>1.391925466</v>
      </c>
    </row>
    <row r="225" spans="1:48" x14ac:dyDescent="0.25">
      <c r="A225" s="47" t="s">
        <v>216</v>
      </c>
      <c r="B225" s="47" t="s">
        <v>239</v>
      </c>
      <c r="C225" s="47" t="s">
        <v>249</v>
      </c>
      <c r="D225" s="47">
        <v>5504</v>
      </c>
      <c r="E225" s="47" t="s">
        <v>244</v>
      </c>
      <c r="G225" s="47" t="s">
        <v>127</v>
      </c>
      <c r="H225" s="47" t="s">
        <v>247</v>
      </c>
      <c r="I225">
        <v>1</v>
      </c>
      <c r="J225">
        <v>50.7</v>
      </c>
      <c r="K225">
        <v>0</v>
      </c>
      <c r="L225">
        <v>26.87</v>
      </c>
      <c r="M225">
        <v>2.0699999999999998</v>
      </c>
      <c r="N225">
        <v>0.75</v>
      </c>
      <c r="O225">
        <v>0.01</v>
      </c>
      <c r="P225">
        <v>0.11</v>
      </c>
      <c r="Q225">
        <v>0</v>
      </c>
      <c r="R225">
        <v>0.05</v>
      </c>
      <c r="S225">
        <v>1.1200000000000001</v>
      </c>
      <c r="T225">
        <v>3.64</v>
      </c>
      <c r="U225">
        <v>0.32</v>
      </c>
      <c r="V225">
        <v>10.7</v>
      </c>
      <c r="W225">
        <v>6.09</v>
      </c>
      <c r="X225">
        <v>-2.5696202530000001</v>
      </c>
      <c r="Y225">
        <v>99.860379750000007</v>
      </c>
      <c r="AA225">
        <v>6.72</v>
      </c>
      <c r="AB225">
        <v>0</v>
      </c>
      <c r="AC225">
        <v>4.1900000000000004</v>
      </c>
      <c r="AD225">
        <v>0.23</v>
      </c>
      <c r="AE225">
        <v>0.08</v>
      </c>
      <c r="AF225">
        <v>0</v>
      </c>
      <c r="AG225">
        <v>0.01</v>
      </c>
      <c r="AH225">
        <v>0</v>
      </c>
      <c r="AI225">
        <v>0</v>
      </c>
      <c r="AJ225">
        <v>0.06</v>
      </c>
      <c r="AK225">
        <v>1.94</v>
      </c>
      <c r="AL225">
        <v>0.08</v>
      </c>
      <c r="AM225">
        <v>1.81</v>
      </c>
      <c r="AN225">
        <v>2.5499999999999998</v>
      </c>
      <c r="AP225">
        <v>5.18</v>
      </c>
      <c r="AR225">
        <v>4.9923000000000002</v>
      </c>
      <c r="AS225">
        <v>4.3186426229999997</v>
      </c>
      <c r="AT225">
        <v>1.8610080980000001</v>
      </c>
      <c r="AU225">
        <v>3.860042827</v>
      </c>
      <c r="AV225">
        <v>4.7891672810000001</v>
      </c>
    </row>
    <row r="226" spans="1:48" x14ac:dyDescent="0.25">
      <c r="A226" s="47" t="s">
        <v>216</v>
      </c>
      <c r="B226" s="47" t="s">
        <v>239</v>
      </c>
      <c r="C226" s="47" t="s">
        <v>249</v>
      </c>
      <c r="D226" s="47">
        <v>5504</v>
      </c>
      <c r="E226" s="47" t="s">
        <v>244</v>
      </c>
      <c r="G226" s="47" t="s">
        <v>127</v>
      </c>
      <c r="H226" s="47" t="s">
        <v>247</v>
      </c>
      <c r="I226">
        <v>1</v>
      </c>
      <c r="J226">
        <v>50.66</v>
      </c>
      <c r="K226">
        <v>0</v>
      </c>
      <c r="L226">
        <v>27.59</v>
      </c>
      <c r="M226">
        <v>1.78</v>
      </c>
      <c r="N226">
        <v>0.62</v>
      </c>
      <c r="O226">
        <v>0</v>
      </c>
      <c r="P226">
        <v>0.13</v>
      </c>
      <c r="Q226">
        <v>0</v>
      </c>
      <c r="R226">
        <v>0.06</v>
      </c>
      <c r="S226">
        <v>1.06</v>
      </c>
      <c r="T226">
        <v>3.8</v>
      </c>
      <c r="U226">
        <v>0.25</v>
      </c>
      <c r="V226">
        <v>11</v>
      </c>
      <c r="W226">
        <v>5.77</v>
      </c>
      <c r="X226">
        <v>-2.434599156</v>
      </c>
      <c r="Y226">
        <v>100.28540080000001</v>
      </c>
      <c r="AA226">
        <v>6.66</v>
      </c>
      <c r="AB226">
        <v>0</v>
      </c>
      <c r="AC226">
        <v>4.2699999999999996</v>
      </c>
      <c r="AD226">
        <v>0.2</v>
      </c>
      <c r="AE226">
        <v>7.0000000000000007E-2</v>
      </c>
      <c r="AF226">
        <v>0</v>
      </c>
      <c r="AG226">
        <v>0.01</v>
      </c>
      <c r="AH226">
        <v>0</v>
      </c>
      <c r="AI226">
        <v>0</v>
      </c>
      <c r="AJ226">
        <v>0.06</v>
      </c>
      <c r="AK226">
        <v>2.0099999999999998</v>
      </c>
      <c r="AL226">
        <v>0.06</v>
      </c>
      <c r="AM226">
        <v>1.84</v>
      </c>
      <c r="AN226">
        <v>2.4</v>
      </c>
      <c r="AP226">
        <v>5.22</v>
      </c>
      <c r="AR226">
        <v>4.9807399999999999</v>
      </c>
      <c r="AS226">
        <v>4.0203500170000002</v>
      </c>
      <c r="AT226">
        <v>1.7182075960000001</v>
      </c>
      <c r="AU226">
        <v>3.657216274</v>
      </c>
      <c r="AV226">
        <v>4.5375197390000004</v>
      </c>
    </row>
    <row r="227" spans="1:48" x14ac:dyDescent="0.25">
      <c r="A227" s="47" t="s">
        <v>216</v>
      </c>
      <c r="B227" s="47" t="s">
        <v>239</v>
      </c>
      <c r="C227" s="47" t="s">
        <v>249</v>
      </c>
      <c r="D227" s="47">
        <v>5504</v>
      </c>
      <c r="E227" s="47" t="s">
        <v>244</v>
      </c>
      <c r="G227" s="47" t="s">
        <v>127</v>
      </c>
      <c r="H227" s="47" t="s">
        <v>247</v>
      </c>
      <c r="I227">
        <v>1</v>
      </c>
      <c r="J227">
        <v>49.72</v>
      </c>
      <c r="K227">
        <v>0</v>
      </c>
      <c r="L227">
        <v>30.12</v>
      </c>
      <c r="M227">
        <v>1.26</v>
      </c>
      <c r="N227">
        <v>0.4</v>
      </c>
      <c r="O227">
        <v>0</v>
      </c>
      <c r="P227">
        <v>0.09</v>
      </c>
      <c r="Q227">
        <v>0.01</v>
      </c>
      <c r="R227">
        <v>0.02</v>
      </c>
      <c r="S227">
        <v>0.94</v>
      </c>
      <c r="T227">
        <v>3.5</v>
      </c>
      <c r="U227">
        <v>0.18</v>
      </c>
      <c r="V227">
        <v>10.95</v>
      </c>
      <c r="W227">
        <v>4.1500000000000004</v>
      </c>
      <c r="X227">
        <v>-1.751054852</v>
      </c>
      <c r="Y227">
        <v>99.588945150000001</v>
      </c>
      <c r="AA227">
        <v>6.49</v>
      </c>
      <c r="AB227">
        <v>0</v>
      </c>
      <c r="AC227">
        <v>4.63</v>
      </c>
      <c r="AD227">
        <v>0.14000000000000001</v>
      </c>
      <c r="AE227">
        <v>0.04</v>
      </c>
      <c r="AF227">
        <v>0</v>
      </c>
      <c r="AG227">
        <v>0.01</v>
      </c>
      <c r="AH227">
        <v>0</v>
      </c>
      <c r="AI227">
        <v>0</v>
      </c>
      <c r="AJ227">
        <v>0.05</v>
      </c>
      <c r="AK227">
        <v>1.84</v>
      </c>
      <c r="AL227">
        <v>0.05</v>
      </c>
      <c r="AM227">
        <v>1.82</v>
      </c>
      <c r="AN227">
        <v>1.71</v>
      </c>
      <c r="AP227">
        <v>5.15</v>
      </c>
      <c r="AR227">
        <v>4.7090800000000002</v>
      </c>
      <c r="AS227">
        <v>2.597027288</v>
      </c>
      <c r="AT227">
        <v>1.4435024249999999</v>
      </c>
      <c r="AU227">
        <v>2.6304068520000001</v>
      </c>
      <c r="AV227">
        <v>3.263554058</v>
      </c>
    </row>
    <row r="228" spans="1:48" x14ac:dyDescent="0.25">
      <c r="A228" s="47" t="s">
        <v>216</v>
      </c>
      <c r="B228" s="47" t="s">
        <v>239</v>
      </c>
      <c r="C228" s="47" t="s">
        <v>249</v>
      </c>
      <c r="D228" s="47" t="s">
        <v>250</v>
      </c>
      <c r="E228" s="47" t="s">
        <v>244</v>
      </c>
      <c r="G228" s="47" t="s">
        <v>127</v>
      </c>
      <c r="H228" s="47" t="s">
        <v>247</v>
      </c>
      <c r="I228">
        <v>1</v>
      </c>
      <c r="J228">
        <v>49.75</v>
      </c>
      <c r="K228">
        <v>0.05</v>
      </c>
      <c r="L228">
        <v>29.41</v>
      </c>
      <c r="M228">
        <v>1.23</v>
      </c>
      <c r="N228">
        <v>0.45</v>
      </c>
      <c r="O228">
        <v>0</v>
      </c>
      <c r="P228">
        <v>0.09</v>
      </c>
      <c r="Q228">
        <v>0</v>
      </c>
      <c r="R228">
        <v>0.05</v>
      </c>
      <c r="S228">
        <v>0.96</v>
      </c>
      <c r="T228">
        <v>5.65</v>
      </c>
      <c r="U228">
        <v>0.18</v>
      </c>
      <c r="V228">
        <v>11.01</v>
      </c>
      <c r="W228">
        <v>5.01</v>
      </c>
      <c r="X228">
        <v>-2.1139240510000001</v>
      </c>
      <c r="Y228">
        <v>101.7260759</v>
      </c>
      <c r="AA228">
        <v>6.37</v>
      </c>
      <c r="AB228">
        <v>0</v>
      </c>
      <c r="AC228">
        <v>4.4400000000000004</v>
      </c>
      <c r="AD228">
        <v>0.13</v>
      </c>
      <c r="AE228">
        <v>0.05</v>
      </c>
      <c r="AF228">
        <v>0</v>
      </c>
      <c r="AG228">
        <v>0.01</v>
      </c>
      <c r="AH228">
        <v>0</v>
      </c>
      <c r="AI228">
        <v>0</v>
      </c>
      <c r="AJ228">
        <v>0.05</v>
      </c>
      <c r="AK228">
        <v>2.91</v>
      </c>
      <c r="AL228">
        <v>0.04</v>
      </c>
      <c r="AM228">
        <v>1.8</v>
      </c>
      <c r="AN228">
        <v>2.0299999999999998</v>
      </c>
      <c r="AP228">
        <v>5.91</v>
      </c>
      <c r="AR228">
        <v>4.7177499999999997</v>
      </c>
      <c r="AS228">
        <v>3.3337233830000002</v>
      </c>
      <c r="AT228">
        <v>1.488248378</v>
      </c>
      <c r="AU228">
        <v>3.1755032120000002</v>
      </c>
      <c r="AV228">
        <v>3.9398568269999998</v>
      </c>
    </row>
    <row r="229" spans="1:48" x14ac:dyDescent="0.25">
      <c r="A229" s="47" t="s">
        <v>216</v>
      </c>
      <c r="B229" s="47" t="s">
        <v>239</v>
      </c>
      <c r="C229" s="47" t="s">
        <v>249</v>
      </c>
      <c r="D229" s="47" t="s">
        <v>250</v>
      </c>
      <c r="E229" s="47" t="s">
        <v>244</v>
      </c>
      <c r="G229" s="47" t="s">
        <v>127</v>
      </c>
      <c r="H229" s="47" t="s">
        <v>247</v>
      </c>
      <c r="I229">
        <v>1</v>
      </c>
      <c r="J229">
        <v>47.84</v>
      </c>
      <c r="K229">
        <v>0</v>
      </c>
      <c r="L229">
        <v>35.07</v>
      </c>
      <c r="M229">
        <v>0.39</v>
      </c>
      <c r="N229">
        <v>0.14000000000000001</v>
      </c>
      <c r="O229">
        <v>0</v>
      </c>
      <c r="P229">
        <v>0.04</v>
      </c>
      <c r="Q229">
        <v>0</v>
      </c>
      <c r="R229">
        <v>0</v>
      </c>
      <c r="S229">
        <v>0.68</v>
      </c>
      <c r="T229">
        <v>3.21</v>
      </c>
      <c r="U229">
        <v>0.51</v>
      </c>
      <c r="V229">
        <v>10.94</v>
      </c>
      <c r="W229">
        <v>1.82</v>
      </c>
      <c r="X229">
        <v>-0.767932489</v>
      </c>
      <c r="Y229">
        <v>99.872067509999994</v>
      </c>
      <c r="AA229">
        <v>6.11</v>
      </c>
      <c r="AB229">
        <v>0</v>
      </c>
      <c r="AC229">
        <v>5.28</v>
      </c>
      <c r="AD229">
        <v>0.04</v>
      </c>
      <c r="AE229">
        <v>0.02</v>
      </c>
      <c r="AF229">
        <v>0</v>
      </c>
      <c r="AG229">
        <v>0</v>
      </c>
      <c r="AH229">
        <v>0</v>
      </c>
      <c r="AI229">
        <v>0</v>
      </c>
      <c r="AJ229">
        <v>0.04</v>
      </c>
      <c r="AK229">
        <v>1.65</v>
      </c>
      <c r="AL229">
        <v>0.13</v>
      </c>
      <c r="AM229">
        <v>1.78</v>
      </c>
      <c r="AN229">
        <v>0.74</v>
      </c>
      <c r="AP229">
        <v>5.0999999999999996</v>
      </c>
      <c r="AR229">
        <v>4.1657599999999997</v>
      </c>
      <c r="AS229">
        <v>0.87056138000000005</v>
      </c>
      <c r="AT229">
        <v>0.90265138599999994</v>
      </c>
      <c r="AU229">
        <v>1.153576017</v>
      </c>
      <c r="AV229">
        <v>1.4312453940000001</v>
      </c>
    </row>
    <row r="230" spans="1:48" x14ac:dyDescent="0.25">
      <c r="A230" s="47" t="s">
        <v>216</v>
      </c>
      <c r="B230" s="47" t="s">
        <v>239</v>
      </c>
      <c r="C230" s="47" t="s">
        <v>249</v>
      </c>
      <c r="D230" s="47" t="s">
        <v>250</v>
      </c>
      <c r="E230" s="47" t="s">
        <v>244</v>
      </c>
      <c r="G230" s="47" t="s">
        <v>127</v>
      </c>
      <c r="H230" s="47" t="s">
        <v>247</v>
      </c>
      <c r="I230">
        <v>1</v>
      </c>
      <c r="J230">
        <v>53.49</v>
      </c>
      <c r="K230">
        <v>0</v>
      </c>
      <c r="L230">
        <v>21.78</v>
      </c>
      <c r="M230">
        <v>2.23</v>
      </c>
      <c r="N230">
        <v>0.48</v>
      </c>
      <c r="O230">
        <v>0.02</v>
      </c>
      <c r="P230">
        <v>0.1</v>
      </c>
      <c r="Q230">
        <v>0.01</v>
      </c>
      <c r="R230">
        <v>0.28000000000000003</v>
      </c>
      <c r="S230">
        <v>1.56</v>
      </c>
      <c r="T230">
        <v>4.4000000000000004</v>
      </c>
      <c r="U230">
        <v>0.24</v>
      </c>
      <c r="V230">
        <v>10.5</v>
      </c>
      <c r="W230">
        <v>8.4700000000000006</v>
      </c>
      <c r="X230">
        <v>-3.5738396620000001</v>
      </c>
      <c r="Y230">
        <v>99.986160339999998</v>
      </c>
      <c r="AA230">
        <v>7.17</v>
      </c>
      <c r="AB230">
        <v>0</v>
      </c>
      <c r="AC230">
        <v>3.44</v>
      </c>
      <c r="AD230">
        <v>0.25</v>
      </c>
      <c r="AE230">
        <v>0.05</v>
      </c>
      <c r="AF230">
        <v>0</v>
      </c>
      <c r="AG230">
        <v>0.01</v>
      </c>
      <c r="AH230">
        <v>0</v>
      </c>
      <c r="AI230">
        <v>0.01</v>
      </c>
      <c r="AJ230">
        <v>0.09</v>
      </c>
      <c r="AK230">
        <v>2.37</v>
      </c>
      <c r="AL230">
        <v>0.06</v>
      </c>
      <c r="AM230">
        <v>1.8</v>
      </c>
      <c r="AN230">
        <v>3.59</v>
      </c>
      <c r="AP230">
        <v>5.3</v>
      </c>
      <c r="AR230">
        <v>5.79861</v>
      </c>
      <c r="AS230">
        <v>6.6883368670000003</v>
      </c>
      <c r="AT230">
        <v>3.0089349410000001</v>
      </c>
      <c r="AU230">
        <v>5.3685653100000001</v>
      </c>
      <c r="AV230">
        <v>6.6607958729999996</v>
      </c>
    </row>
    <row r="231" spans="1:48" x14ac:dyDescent="0.25">
      <c r="A231" s="47" t="s">
        <v>216</v>
      </c>
      <c r="B231" s="47" t="s">
        <v>239</v>
      </c>
      <c r="C231" s="47" t="s">
        <v>249</v>
      </c>
      <c r="D231" s="47" t="s">
        <v>251</v>
      </c>
      <c r="E231" s="47" t="s">
        <v>244</v>
      </c>
      <c r="G231" s="47" t="s">
        <v>127</v>
      </c>
      <c r="H231" s="47" t="s">
        <v>247</v>
      </c>
      <c r="I231">
        <v>1</v>
      </c>
      <c r="J231">
        <v>51.35</v>
      </c>
      <c r="K231">
        <v>0.02</v>
      </c>
      <c r="L231">
        <v>24.95</v>
      </c>
      <c r="M231">
        <v>2.72</v>
      </c>
      <c r="N231">
        <v>0.73</v>
      </c>
      <c r="O231">
        <v>0.01</v>
      </c>
      <c r="P231">
        <v>0.18</v>
      </c>
      <c r="Q231">
        <v>0</v>
      </c>
      <c r="R231">
        <v>0.02</v>
      </c>
      <c r="S231">
        <v>1.2</v>
      </c>
      <c r="T231">
        <v>4.38</v>
      </c>
      <c r="U231">
        <v>0.38</v>
      </c>
      <c r="V231">
        <v>10.63</v>
      </c>
      <c r="W231">
        <v>7.72</v>
      </c>
      <c r="X231">
        <v>-3.2573839659999999</v>
      </c>
      <c r="Y231">
        <v>101.032616</v>
      </c>
      <c r="AA231">
        <v>6.8</v>
      </c>
      <c r="AB231">
        <v>0</v>
      </c>
      <c r="AC231">
        <v>3.89</v>
      </c>
      <c r="AD231">
        <v>0.3</v>
      </c>
      <c r="AE231">
        <v>0.08</v>
      </c>
      <c r="AF231">
        <v>0</v>
      </c>
      <c r="AG231">
        <v>0.02</v>
      </c>
      <c r="AH231">
        <v>0</v>
      </c>
      <c r="AI231">
        <v>0</v>
      </c>
      <c r="AJ231">
        <v>7.0000000000000007E-2</v>
      </c>
      <c r="AK231">
        <v>2.33</v>
      </c>
      <c r="AL231">
        <v>0.1</v>
      </c>
      <c r="AM231">
        <v>1.8</v>
      </c>
      <c r="AN231">
        <v>3.23</v>
      </c>
      <c r="AP231">
        <v>5.43</v>
      </c>
      <c r="AR231">
        <v>5.1801500000000003</v>
      </c>
      <c r="AS231">
        <v>5.9145986109999997</v>
      </c>
      <c r="AT231">
        <v>2.056813607</v>
      </c>
      <c r="AU231">
        <v>4.8931905779999996</v>
      </c>
      <c r="AV231">
        <v>6.0709969470000003</v>
      </c>
    </row>
    <row r="232" spans="1:48" x14ac:dyDescent="0.25">
      <c r="A232" s="47" t="s">
        <v>216</v>
      </c>
      <c r="B232" s="47" t="s">
        <v>239</v>
      </c>
      <c r="C232" s="47" t="s">
        <v>249</v>
      </c>
      <c r="D232" s="47">
        <v>5506</v>
      </c>
      <c r="E232" s="47" t="s">
        <v>244</v>
      </c>
      <c r="G232" s="47" t="s">
        <v>127</v>
      </c>
      <c r="H232" s="47" t="s">
        <v>247</v>
      </c>
      <c r="I232">
        <v>1</v>
      </c>
      <c r="J232">
        <v>50.68</v>
      </c>
      <c r="K232">
        <v>0.02</v>
      </c>
      <c r="L232">
        <v>29.08</v>
      </c>
      <c r="M232">
        <v>0.87</v>
      </c>
      <c r="N232">
        <v>0</v>
      </c>
      <c r="O232">
        <v>0.24</v>
      </c>
      <c r="P232">
        <v>0.13</v>
      </c>
      <c r="Q232">
        <v>0.01</v>
      </c>
      <c r="R232">
        <v>0.04</v>
      </c>
      <c r="S232">
        <v>0.93</v>
      </c>
      <c r="T232">
        <v>3.57</v>
      </c>
      <c r="U232">
        <v>0.2</v>
      </c>
      <c r="V232">
        <v>10.98</v>
      </c>
      <c r="W232">
        <v>5.08</v>
      </c>
      <c r="X232">
        <v>-2.1434599159999999</v>
      </c>
      <c r="Y232">
        <v>99.68654008</v>
      </c>
      <c r="AA232">
        <v>6.61</v>
      </c>
      <c r="AB232">
        <v>0</v>
      </c>
      <c r="AC232">
        <v>4.47</v>
      </c>
      <c r="AD232">
        <v>0.09</v>
      </c>
      <c r="AE232">
        <v>0</v>
      </c>
      <c r="AF232">
        <v>0.05</v>
      </c>
      <c r="AG232">
        <v>0.01</v>
      </c>
      <c r="AH232">
        <v>0</v>
      </c>
      <c r="AI232">
        <v>0</v>
      </c>
      <c r="AJ232">
        <v>0.05</v>
      </c>
      <c r="AK232">
        <v>1.87</v>
      </c>
      <c r="AL232">
        <v>0.05</v>
      </c>
      <c r="AM232">
        <v>1.83</v>
      </c>
      <c r="AN232">
        <v>2.1</v>
      </c>
      <c r="AP232">
        <v>5.12</v>
      </c>
      <c r="AR232">
        <v>4.9865199999999996</v>
      </c>
      <c r="AS232">
        <v>3.3956273210000001</v>
      </c>
      <c r="AT232">
        <v>1.421289035</v>
      </c>
      <c r="AU232">
        <v>3.2198715199999999</v>
      </c>
      <c r="AV232">
        <v>3.9949047270000002</v>
      </c>
    </row>
    <row r="233" spans="1:48" x14ac:dyDescent="0.25">
      <c r="A233" s="47" t="s">
        <v>216</v>
      </c>
      <c r="B233" s="47" t="s">
        <v>239</v>
      </c>
      <c r="C233" s="47" t="s">
        <v>249</v>
      </c>
      <c r="D233" s="47">
        <v>5506</v>
      </c>
      <c r="E233" s="47" t="s">
        <v>244</v>
      </c>
      <c r="G233" s="47" t="s">
        <v>127</v>
      </c>
      <c r="H233" s="47" t="s">
        <v>247</v>
      </c>
      <c r="I233">
        <v>1</v>
      </c>
      <c r="J233">
        <v>52.56</v>
      </c>
      <c r="K233">
        <v>0</v>
      </c>
      <c r="L233">
        <v>23.87</v>
      </c>
      <c r="M233">
        <v>1.45</v>
      </c>
      <c r="N233">
        <v>0</v>
      </c>
      <c r="O233">
        <v>0.49</v>
      </c>
      <c r="P233">
        <v>0.14000000000000001</v>
      </c>
      <c r="Q233">
        <v>0</v>
      </c>
      <c r="R233">
        <v>0.14000000000000001</v>
      </c>
      <c r="S233">
        <v>1.34</v>
      </c>
      <c r="T233">
        <v>4.5999999999999996</v>
      </c>
      <c r="U233">
        <v>0.28000000000000003</v>
      </c>
      <c r="V233">
        <v>10.56</v>
      </c>
      <c r="W233">
        <v>8.17</v>
      </c>
      <c r="X233">
        <v>-3.4472573839999998</v>
      </c>
      <c r="Y233">
        <v>100.1527426</v>
      </c>
      <c r="AA233">
        <v>6.97</v>
      </c>
      <c r="AB233">
        <v>0</v>
      </c>
      <c r="AC233">
        <v>3.73</v>
      </c>
      <c r="AD233">
        <v>0.16</v>
      </c>
      <c r="AE233">
        <v>0</v>
      </c>
      <c r="AF233">
        <v>0.1</v>
      </c>
      <c r="AG233">
        <v>0.01</v>
      </c>
      <c r="AH233">
        <v>0</v>
      </c>
      <c r="AI233">
        <v>0.01</v>
      </c>
      <c r="AJ233">
        <v>0.08</v>
      </c>
      <c r="AK233">
        <v>2.4500000000000002</v>
      </c>
      <c r="AL233">
        <v>7.0000000000000007E-2</v>
      </c>
      <c r="AM233">
        <v>1.79</v>
      </c>
      <c r="AN233">
        <v>3.42</v>
      </c>
      <c r="AP233">
        <v>5.42</v>
      </c>
      <c r="AR233">
        <v>5.5298400000000001</v>
      </c>
      <c r="AS233">
        <v>6.3760422129999998</v>
      </c>
      <c r="AT233">
        <v>2.4137044310000002</v>
      </c>
      <c r="AU233">
        <v>5.1784154180000002</v>
      </c>
      <c r="AV233">
        <v>6.4248763029999996</v>
      </c>
    </row>
    <row r="234" spans="1:48" x14ac:dyDescent="0.25">
      <c r="A234" s="47" t="s">
        <v>216</v>
      </c>
      <c r="B234" s="47" t="s">
        <v>239</v>
      </c>
      <c r="C234" s="47" t="s">
        <v>249</v>
      </c>
      <c r="D234" s="47">
        <v>5506</v>
      </c>
      <c r="E234" s="47" t="s">
        <v>244</v>
      </c>
      <c r="G234" s="47" t="s">
        <v>127</v>
      </c>
      <c r="H234" s="47" t="s">
        <v>247</v>
      </c>
      <c r="I234">
        <v>1</v>
      </c>
      <c r="J234">
        <v>51.12</v>
      </c>
      <c r="K234">
        <v>0.02</v>
      </c>
      <c r="L234">
        <v>28.37</v>
      </c>
      <c r="M234">
        <v>1.07</v>
      </c>
      <c r="N234">
        <v>0.01</v>
      </c>
      <c r="O234">
        <v>0.36</v>
      </c>
      <c r="P234">
        <v>7.0000000000000007E-2</v>
      </c>
      <c r="Q234">
        <v>0</v>
      </c>
      <c r="R234">
        <v>7.0000000000000007E-2</v>
      </c>
      <c r="S234">
        <v>1.04</v>
      </c>
      <c r="T234">
        <v>3.6</v>
      </c>
      <c r="U234">
        <v>0.1</v>
      </c>
      <c r="V234">
        <v>10.81</v>
      </c>
      <c r="W234">
        <v>5.7</v>
      </c>
      <c r="X234">
        <v>-2.4050632909999998</v>
      </c>
      <c r="Y234">
        <v>99.934936710000002</v>
      </c>
      <c r="AA234">
        <v>6.68</v>
      </c>
      <c r="AB234">
        <v>0</v>
      </c>
      <c r="AC234">
        <v>4.37</v>
      </c>
      <c r="AD234">
        <v>0.12</v>
      </c>
      <c r="AE234">
        <v>0</v>
      </c>
      <c r="AF234">
        <v>7.0000000000000007E-2</v>
      </c>
      <c r="AG234">
        <v>0.01</v>
      </c>
      <c r="AH234">
        <v>0</v>
      </c>
      <c r="AI234">
        <v>0</v>
      </c>
      <c r="AJ234">
        <v>0.06</v>
      </c>
      <c r="AK234">
        <v>1.89</v>
      </c>
      <c r="AL234">
        <v>0.03</v>
      </c>
      <c r="AM234">
        <v>1.8</v>
      </c>
      <c r="AN234">
        <v>2.35</v>
      </c>
      <c r="AP234">
        <v>5.13</v>
      </c>
      <c r="AR234">
        <v>5.1136799999999996</v>
      </c>
      <c r="AS234">
        <v>3.9558042740000001</v>
      </c>
      <c r="AT234">
        <v>1.671400285</v>
      </c>
      <c r="AU234">
        <v>3.6128479659999999</v>
      </c>
      <c r="AV234">
        <v>4.4824718389999996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Tri-octahedral</vt:lpstr>
      <vt:lpstr>Di-octahedral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Breiter Karel GEO</dc:creator>
  <cp:lastModifiedBy>Breiter Karel GEO</cp:lastModifiedBy>
  <dcterms:created xsi:type="dcterms:W3CDTF">2023-08-22T12:06:10Z</dcterms:created>
  <dcterms:modified xsi:type="dcterms:W3CDTF">2023-08-22T12:23:55Z</dcterms:modified>
</cp:coreProperties>
</file>