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endfrey/Workspace/Data/"/>
    </mc:Choice>
  </mc:AlternateContent>
  <xr:revisionPtr revIDLastSave="0" documentId="13_ncr:1_{712810F3-CCF3-B147-8AAB-A7EEF976A5EF}" xr6:coauthVersionLast="47" xr6:coauthVersionMax="47" xr10:uidLastSave="{00000000-0000-0000-0000-000000000000}"/>
  <bookViews>
    <workbookView xWindow="780" yWindow="1000" windowWidth="27640" windowHeight="15760" xr2:uid="{C25317AB-5F29-3249-8FF7-92AD4E7653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1" l="1"/>
  <c r="J48" i="1"/>
  <c r="L48" i="1" s="1"/>
  <c r="K47" i="1"/>
  <c r="J47" i="1"/>
  <c r="L47" i="1" s="1"/>
  <c r="K46" i="1"/>
  <c r="J46" i="1"/>
  <c r="L46" i="1" s="1"/>
  <c r="K45" i="1"/>
  <c r="J45" i="1"/>
  <c r="L45" i="1" s="1"/>
  <c r="K44" i="1"/>
  <c r="J44" i="1"/>
  <c r="L44" i="1" s="1"/>
  <c r="K43" i="1"/>
  <c r="L43" i="1" s="1"/>
  <c r="J43" i="1"/>
  <c r="K42" i="1"/>
  <c r="L42" i="1" s="1"/>
  <c r="J42" i="1"/>
  <c r="K41" i="1"/>
  <c r="J41" i="1"/>
  <c r="L41" i="1" s="1"/>
  <c r="L40" i="1"/>
  <c r="K40" i="1"/>
  <c r="J40" i="1"/>
  <c r="L39" i="1"/>
  <c r="K39" i="1"/>
  <c r="J39" i="1"/>
  <c r="K38" i="1"/>
  <c r="J38" i="1"/>
  <c r="L38" i="1" s="1"/>
  <c r="K37" i="1"/>
  <c r="J37" i="1"/>
  <c r="L37" i="1" s="1"/>
  <c r="K36" i="1"/>
  <c r="J36" i="1"/>
  <c r="L36" i="1" s="1"/>
  <c r="K35" i="1"/>
  <c r="L35" i="1" s="1"/>
  <c r="J35" i="1"/>
  <c r="K33" i="1"/>
  <c r="L33" i="1" s="1"/>
  <c r="J33" i="1"/>
  <c r="K32" i="1"/>
  <c r="J32" i="1"/>
  <c r="L32" i="1" s="1"/>
  <c r="L31" i="1"/>
  <c r="K31" i="1"/>
  <c r="J31" i="1"/>
  <c r="L30" i="1"/>
  <c r="K30" i="1"/>
  <c r="J30" i="1"/>
  <c r="K29" i="1"/>
  <c r="J29" i="1"/>
  <c r="L29" i="1" s="1"/>
  <c r="K28" i="1"/>
  <c r="J28" i="1"/>
  <c r="L28" i="1" s="1"/>
  <c r="K27" i="1"/>
  <c r="J27" i="1"/>
  <c r="L27" i="1" s="1"/>
  <c r="K26" i="1"/>
  <c r="L26" i="1" s="1"/>
  <c r="J26" i="1"/>
  <c r="K25" i="1"/>
  <c r="L25" i="1" s="1"/>
  <c r="J25" i="1"/>
  <c r="K24" i="1"/>
  <c r="J24" i="1"/>
  <c r="L24" i="1" s="1"/>
  <c r="L23" i="1"/>
  <c r="K23" i="1"/>
  <c r="J23" i="1"/>
  <c r="L21" i="1"/>
  <c r="K21" i="1"/>
  <c r="J21" i="1"/>
  <c r="K20" i="1"/>
  <c r="J20" i="1"/>
  <c r="L20" i="1" s="1"/>
  <c r="K19" i="1"/>
  <c r="J19" i="1"/>
  <c r="L19" i="1" s="1"/>
  <c r="K18" i="1"/>
  <c r="J18" i="1"/>
  <c r="L18" i="1" s="1"/>
  <c r="K17" i="1"/>
  <c r="L17" i="1" s="1"/>
  <c r="J17" i="1"/>
  <c r="K16" i="1"/>
  <c r="L16" i="1" s="1"/>
  <c r="J16" i="1"/>
  <c r="K15" i="1"/>
  <c r="J15" i="1"/>
  <c r="L15" i="1" s="1"/>
  <c r="L14" i="1"/>
  <c r="K14" i="1"/>
  <c r="J14" i="1"/>
  <c r="L13" i="1"/>
  <c r="K13" i="1"/>
  <c r="J13" i="1"/>
  <c r="K12" i="1"/>
  <c r="J12" i="1"/>
  <c r="L12" i="1" s="1"/>
  <c r="K11" i="1"/>
  <c r="J11" i="1"/>
  <c r="L11" i="1" s="1"/>
  <c r="K10" i="1"/>
  <c r="J10" i="1"/>
  <c r="L10" i="1" s="1"/>
  <c r="K9" i="1"/>
  <c r="L9" i="1" s="1"/>
  <c r="J9" i="1"/>
  <c r="K8" i="1"/>
  <c r="L8" i="1" s="1"/>
  <c r="J8" i="1"/>
  <c r="K7" i="1"/>
  <c r="J7" i="1"/>
  <c r="L7" i="1" s="1"/>
  <c r="L6" i="1"/>
  <c r="K6" i="1"/>
  <c r="J6" i="1"/>
  <c r="L5" i="1"/>
  <c r="K5" i="1"/>
  <c r="J5" i="1"/>
  <c r="K4" i="1"/>
  <c r="J4" i="1"/>
  <c r="L4" i="1" s="1"/>
  <c r="K3" i="1"/>
  <c r="J3" i="1"/>
  <c r="L3" i="1" s="1"/>
  <c r="K2" i="1"/>
  <c r="J2" i="1"/>
  <c r="L2" i="1" s="1"/>
</calcChain>
</file>

<file path=xl/sharedStrings.xml><?xml version="1.0" encoding="utf-8"?>
<sst xmlns="http://schemas.openxmlformats.org/spreadsheetml/2006/main" count="295" uniqueCount="189">
  <si>
    <t>Iceberg name</t>
  </si>
  <si>
    <t>Sector</t>
  </si>
  <si>
    <t>Date of iceberg reporting</t>
  </si>
  <si>
    <t>Ice shelf</t>
  </si>
  <si>
    <t>Press release</t>
  </si>
  <si>
    <t>Research article</t>
  </si>
  <si>
    <t>Initial reported location</t>
  </si>
  <si>
    <t>Longest axis (nautical miles)</t>
  </si>
  <si>
    <t>Widest axis (nautical miles)</t>
  </si>
  <si>
    <t>Longest axis (km)</t>
  </si>
  <si>
    <t>Widest axis (km)</t>
  </si>
  <si>
    <t>Area (km^2)</t>
  </si>
  <si>
    <t>Calving date uncertainty (±# of days)</t>
  </si>
  <si>
    <t>A68</t>
  </si>
  <si>
    <t>A</t>
  </si>
  <si>
    <t>LarsenC</t>
  </si>
  <si>
    <t>https://usicecenter.gov/PressRelease/IcebergA68</t>
  </si>
  <si>
    <t>https://doi.org/10.1038/nclimate3359</t>
  </si>
  <si>
    <t>67°55’ South, 60°35’ West</t>
  </si>
  <si>
    <t>A69</t>
  </si>
  <si>
    <t>LarsenD</t>
  </si>
  <si>
    <t>https://usicecenter.gov/PressRelease/IcebergA69</t>
  </si>
  <si>
    <t>https://doi.org/10.1038/s41561-022-00938-x</t>
  </si>
  <si>
    <t>68°59’ South, 60°38’ West</t>
  </si>
  <si>
    <t>A70</t>
  </si>
  <si>
    <t>https://usicecenter.gov/docs/PR%20-%2020210108%20-%20Iceberg%20A-70-71.pdf</t>
  </si>
  <si>
    <t xml:space="preserve">72° 21' South, 59° 39' West </t>
  </si>
  <si>
    <t>A71</t>
  </si>
  <si>
    <t xml:space="preserve">72° 31' South, 59° 31' West </t>
  </si>
  <si>
    <t>A72</t>
  </si>
  <si>
    <t>https://usicecenter.gov/PressRelease/IcebergA72_73</t>
  </si>
  <si>
    <t>Date estimated with visible imagery</t>
  </si>
  <si>
    <t>69° 39' South, 60° 53' West</t>
  </si>
  <si>
    <t>A73</t>
  </si>
  <si>
    <t>69° 47' South, 60° 38' West</t>
  </si>
  <si>
    <t>A74</t>
  </si>
  <si>
    <t>Brunt Stancomb</t>
  </si>
  <si>
    <t>https://usicecenter.gov/PressRelease/IcebergA74</t>
  </si>
  <si>
    <t xml:space="preserve">https://doi.org/10.1029/2021JD036424 </t>
  </si>
  <si>
    <t>75° 13' South, 25° 41' West</t>
  </si>
  <si>
    <t>A75</t>
  </si>
  <si>
    <t>LarsenF</t>
  </si>
  <si>
    <t>https://usicecenter.gov/PressRelease/IcebergA75</t>
  </si>
  <si>
    <t>Date confirmed with MODIS Aqua within ±1 week</t>
  </si>
  <si>
    <t>74° 08' South, 60° 30' West</t>
  </si>
  <si>
    <t>A76</t>
  </si>
  <si>
    <t>Ronne</t>
  </si>
  <si>
    <t>https://usicecenter.gov/PressRelease/IcebergA76</t>
  </si>
  <si>
    <t>https://www.tandfonline.com/doi/full/10.1080/2150704X.2022.2152292</t>
  </si>
  <si>
    <t>75° 17' South, 58° 54' West</t>
  </si>
  <si>
    <t>A77</t>
  </si>
  <si>
    <t>Ekstrom</t>
  </si>
  <si>
    <t>https://usicecenter.gov/docs/PR%20-%2020210815%20-%20Iceberg%20A-77.pdf</t>
  </si>
  <si>
    <t>Date confirmed with MODIS Aqua</t>
  </si>
  <si>
    <t>70° 44' South and 10° 47' West</t>
  </si>
  <si>
    <t>A78</t>
  </si>
  <si>
    <t>Jelbart</t>
  </si>
  <si>
    <t>https://usicecenter.gov/PressRelease/IcebergA78</t>
  </si>
  <si>
    <t>Date estimated with MODIS Aqua brightness temps</t>
  </si>
  <si>
    <t>70° 21' South and 3° 58' West</t>
  </si>
  <si>
    <t>A79</t>
  </si>
  <si>
    <t>https://usicecenter.gov/PressRelease/IcebergA79</t>
  </si>
  <si>
    <t>71° 08' South and 60° 28' West</t>
  </si>
  <si>
    <t>A80</t>
  </si>
  <si>
    <t>https://usicecenter.gov/PressRelease/Iceberga80a_b_c</t>
  </si>
  <si>
    <t>Calving date given by press release.</t>
  </si>
  <si>
    <t>71°49' South and 60°13'</t>
  </si>
  <si>
    <t>71°28' South and 60°20' West</t>
  </si>
  <si>
    <t>71°35' South and 60°29' West</t>
  </si>
  <si>
    <t>A81</t>
  </si>
  <si>
    <t>https://usicecenter.gov/PressRelease/IcebergA81</t>
  </si>
  <si>
    <t>https://tc.copernicus.org/articles/18/705/2024/</t>
  </si>
  <si>
    <t>75°39' South and 26°47' West</t>
  </si>
  <si>
    <t>A82</t>
  </si>
  <si>
    <t>George VI</t>
  </si>
  <si>
    <t>https://usicecenter.gov/PressRelease/IcebergA82</t>
  </si>
  <si>
    <t>72°51' South and 72°24' West</t>
  </si>
  <si>
    <t>B32</t>
  </si>
  <si>
    <t>B</t>
  </si>
  <si>
    <t>Getz</t>
  </si>
  <si>
    <t>https://usicecenter.gov/PressRelease/IcebergB32</t>
  </si>
  <si>
    <t>73°58’ South, 130°50’ West</t>
  </si>
  <si>
    <t>B33</t>
  </si>
  <si>
    <t>Pine Island</t>
  </si>
  <si>
    <t>https://usicecenter.gov/PressRelease/IcebergB33</t>
  </si>
  <si>
    <t>75°01’11” South, 104°48’38” West</t>
  </si>
  <si>
    <t>B34</t>
  </si>
  <si>
    <t>https://usicecenter.gov/PressRelease/IcebergB34</t>
  </si>
  <si>
    <t>74°12’ South, 129°31’ West</t>
  </si>
  <si>
    <t>B31</t>
  </si>
  <si>
    <t>https://earthobservatory.nasa.gov/images/82392/major-iceberg-cracks-off-pine-island-glacier</t>
  </si>
  <si>
    <t>72°36' South and 109°25' West</t>
  </si>
  <si>
    <t>B35</t>
  </si>
  <si>
    <t>https://usicecenter.gov/PressRelease/IcebergB35</t>
  </si>
  <si>
    <t>74°41’36” South, 103°53’12” West</t>
  </si>
  <si>
    <t>B41</t>
  </si>
  <si>
    <t>https://usicecenter.gov/PressRelease/IcebergB41</t>
  </si>
  <si>
    <t>74°55' South, 101°08' West</t>
  </si>
  <si>
    <t>B42</t>
  </si>
  <si>
    <t>Thwaites</t>
  </si>
  <si>
    <t>https://usicecenter.gov/PressRelease/IcebergB42_B43</t>
  </si>
  <si>
    <t>74°50’ South, 106°48’ West</t>
  </si>
  <si>
    <t>B43</t>
  </si>
  <si>
    <t>74˘51’ South, 107°10’ West</t>
  </si>
  <si>
    <t>B44</t>
  </si>
  <si>
    <t>https://usicecenter.gov/PressRelease/IcebergB44</t>
  </si>
  <si>
    <t>74° 57' South, 101° 03' West</t>
  </si>
  <si>
    <t>B46</t>
  </si>
  <si>
    <t>https://usicecenter.gov/PressRelease/IcebergB46</t>
  </si>
  <si>
    <t>Date confirmed with visible imagery</t>
  </si>
  <si>
    <t>75°1' South, 101°8' West</t>
  </si>
  <si>
    <t>B47</t>
  </si>
  <si>
    <t>https://usicecenter.gov/PressRelease/IcebergB47</t>
  </si>
  <si>
    <t>74° 16' South, 130° 17' West</t>
  </si>
  <si>
    <t>B48</t>
  </si>
  <si>
    <t>Dotson</t>
  </si>
  <si>
    <t>https://usicecenter.gov/PressRelease/IcebergB48</t>
  </si>
  <si>
    <t>74°11' South, 112°51' West</t>
  </si>
  <si>
    <t>B49</t>
  </si>
  <si>
    <t>https://usicecenter.gov/PressRelease/IcebergB49</t>
  </si>
  <si>
    <t>75°3' South, 101°19'</t>
  </si>
  <si>
    <t>B50</t>
  </si>
  <si>
    <t>https://usicecenter.gov/PressRelease/IcebergB50</t>
  </si>
  <si>
    <t>73°44' South, 128°41' West</t>
  </si>
  <si>
    <t>C33</t>
  </si>
  <si>
    <t>C</t>
  </si>
  <si>
    <t>Nansen</t>
  </si>
  <si>
    <t>https://usicecenter.gov/PressRelease/IcebergC33</t>
  </si>
  <si>
    <t>https://earthobservatory.nasa.gov/images/87859/antarctic-ice-shelf-sheds-bergs</t>
  </si>
  <si>
    <t>75°03’ South, 163°47’ West</t>
  </si>
  <si>
    <t>C34</t>
  </si>
  <si>
    <t>Ninnis</t>
  </si>
  <si>
    <t>https://usicecenter.gov/PressRelease/IcebergC34</t>
  </si>
  <si>
    <t>Date estimated with visible imagery, separates slowly from melange</t>
  </si>
  <si>
    <t>67°54’ South, 147°06’ East</t>
  </si>
  <si>
    <t>C35</t>
  </si>
  <si>
    <t>https://usicecenter.gov/PressRelease/IcebergC35</t>
  </si>
  <si>
    <t>https://www.sciencedirect.com/science/article/pii/S0303243421003196</t>
  </si>
  <si>
    <t>68° 16' South, 148° 11' East</t>
  </si>
  <si>
    <t>C36</t>
  </si>
  <si>
    <t>https://usicecenter.gov/docs/PR%20-%2020190131%20-%20Iceberg%20C-36.pdf</t>
  </si>
  <si>
    <t>67°58' South, 147°51' East</t>
  </si>
  <si>
    <t>C37</t>
  </si>
  <si>
    <t>Conger Glenzer</t>
  </si>
  <si>
    <t>https://usicecenter.gov/PressRelease/IcebergC37</t>
  </si>
  <si>
    <t>65° 35' South and 103° 23' East</t>
  </si>
  <si>
    <t>C39</t>
  </si>
  <si>
    <t>Shackleton</t>
  </si>
  <si>
    <t>https://usicecenter.gov/PressRelease/IcebergC39</t>
  </si>
  <si>
    <t>65° 40' South and 99° 44' East</t>
  </si>
  <si>
    <t>C40</t>
  </si>
  <si>
    <t>Vanderford</t>
  </si>
  <si>
    <t>https://usicecenter.gov/PressRelease/Icebergc40</t>
  </si>
  <si>
    <t>66°32' South and 110°17' East</t>
  </si>
  <si>
    <t>D25</t>
  </si>
  <si>
    <t>D</t>
  </si>
  <si>
    <t>Kemp Coast</t>
  </si>
  <si>
    <t>https://usicecenter.gov/PressRelease/IcebergD25</t>
  </si>
  <si>
    <t>69°20’ South, 37°57’ East</t>
  </si>
  <si>
    <t>D26</t>
  </si>
  <si>
    <t>Princess Astrid Coast</t>
  </si>
  <si>
    <t>https://usicecenter.gov/PressRelease/IcebergD26</t>
  </si>
  <si>
    <t>69°21’ South, 29°31’ East</t>
  </si>
  <si>
    <t>D27</t>
  </si>
  <si>
    <t>West</t>
  </si>
  <si>
    <t>https://usicecenter.gov/PressRelease/IcebergD27</t>
  </si>
  <si>
    <t>67°17' South, 81°53' East</t>
  </si>
  <si>
    <t>D28</t>
  </si>
  <si>
    <t>Amery</t>
  </si>
  <si>
    <t>https://usicecenter.gov/PressRelease/IcebergD28</t>
  </si>
  <si>
    <t>Date of calving given exactly</t>
  </si>
  <si>
    <t>68° 33' South, 72° 13' East</t>
  </si>
  <si>
    <t>D31</t>
  </si>
  <si>
    <t>Princess Martha Coast</t>
  </si>
  <si>
    <t>https://usicecenter.gov/PressRelease/IcebergD31</t>
  </si>
  <si>
    <t>69° 54' South and 2° 20' East</t>
  </si>
  <si>
    <t>D32</t>
  </si>
  <si>
    <t>https://usicecenter.gov/PressRelease/IcebergD32</t>
  </si>
  <si>
    <t>Date of calving estimated in press release</t>
  </si>
  <si>
    <t>68° 25' South and 70° 35' East</t>
  </si>
  <si>
    <t>D33A</t>
  </si>
  <si>
    <t>Borchgrevink</t>
  </si>
  <si>
    <t>https://usicecenter.gov/PressRelease/IcebergD33AB</t>
  </si>
  <si>
    <t>69°47' South and 19°14' West</t>
  </si>
  <si>
    <t>D33B</t>
  </si>
  <si>
    <t>69°54' South and 20°31'</t>
  </si>
  <si>
    <t>D34</t>
  </si>
  <si>
    <t>https://usicecenter.gov/PressRelease/IcebergD34</t>
  </si>
  <si>
    <t>67°11' South and 82°7' 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</si>
</sst>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sz val="12"/>
      <color rgb="FF0000FF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D4ECA-6A46-9F46-B2F6-325E93BE30CA}">
  <dimension ref="A1:M48"/>
  <sheetViews>
    <sheetView tabSelected="1" workbookViewId="0">
      <selection activeCell="H11" sqref="H11"/>
    </sheetView>
  </sheetViews>
  <sheetFormatPr baseColWidth="10" defaultRowHeight="16" x14ac:dyDescent="0.2"/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">
      <c r="A2" t="s">
        <v>13</v>
      </c>
      <c r="B2" t="s">
        <v>14</v>
      </c>
      <c r="C2" s="1">
        <v>42928</v>
      </c>
      <c r="D2" t="s">
        <v>15</v>
      </c>
      <c r="E2" t="s">
        <v>16</v>
      </c>
      <c r="F2" t="s">
        <v>17</v>
      </c>
      <c r="G2" t="s">
        <v>18</v>
      </c>
      <c r="H2">
        <v>84</v>
      </c>
      <c r="I2">
        <v>25</v>
      </c>
      <c r="J2">
        <f t="shared" ref="J2:K32" si="0">H2*1.852</f>
        <v>155.56800000000001</v>
      </c>
      <c r="K2">
        <f t="shared" si="0"/>
        <v>46.300000000000004</v>
      </c>
      <c r="L2">
        <f t="shared" ref="L2:L48" si="1">J2*K2</f>
        <v>7202.7984000000015</v>
      </c>
      <c r="M2">
        <v>0</v>
      </c>
    </row>
    <row r="3" spans="1:13" x14ac:dyDescent="0.2">
      <c r="A3" t="s">
        <v>19</v>
      </c>
      <c r="B3" t="s">
        <v>14</v>
      </c>
      <c r="C3" s="1">
        <v>44006</v>
      </c>
      <c r="D3" t="s">
        <v>20</v>
      </c>
      <c r="E3" t="s">
        <v>21</v>
      </c>
      <c r="F3" t="s">
        <v>22</v>
      </c>
      <c r="G3" t="s">
        <v>23</v>
      </c>
      <c r="H3">
        <v>19</v>
      </c>
      <c r="I3">
        <v>10</v>
      </c>
      <c r="J3">
        <f t="shared" si="0"/>
        <v>35.188000000000002</v>
      </c>
      <c r="K3">
        <f t="shared" si="0"/>
        <v>18.52</v>
      </c>
      <c r="L3">
        <f t="shared" si="1"/>
        <v>651.68176000000005</v>
      </c>
      <c r="M3">
        <v>1</v>
      </c>
    </row>
    <row r="4" spans="1:13" x14ac:dyDescent="0.2">
      <c r="A4" t="s">
        <v>24</v>
      </c>
      <c r="B4" t="s">
        <v>14</v>
      </c>
      <c r="C4" s="1">
        <v>44142</v>
      </c>
      <c r="D4" t="s">
        <v>20</v>
      </c>
      <c r="E4" t="s">
        <v>25</v>
      </c>
      <c r="F4" t="s">
        <v>22</v>
      </c>
      <c r="G4" t="s">
        <v>26</v>
      </c>
      <c r="H4">
        <v>8</v>
      </c>
      <c r="I4">
        <v>5</v>
      </c>
      <c r="J4">
        <f t="shared" si="0"/>
        <v>14.816000000000001</v>
      </c>
      <c r="K4">
        <f t="shared" si="0"/>
        <v>9.26</v>
      </c>
      <c r="L4">
        <f t="shared" si="1"/>
        <v>137.19615999999999</v>
      </c>
      <c r="M4">
        <v>0</v>
      </c>
    </row>
    <row r="5" spans="1:13" x14ac:dyDescent="0.2">
      <c r="A5" t="s">
        <v>27</v>
      </c>
      <c r="B5" t="s">
        <v>14</v>
      </c>
      <c r="C5" s="1">
        <v>44142</v>
      </c>
      <c r="D5" t="s">
        <v>20</v>
      </c>
      <c r="E5" t="s">
        <v>25</v>
      </c>
      <c r="F5" t="s">
        <v>22</v>
      </c>
      <c r="G5" t="s">
        <v>28</v>
      </c>
      <c r="H5">
        <v>8</v>
      </c>
      <c r="I5">
        <v>3</v>
      </c>
      <c r="J5">
        <f t="shared" si="0"/>
        <v>14.816000000000001</v>
      </c>
      <c r="K5">
        <f t="shared" si="0"/>
        <v>5.556</v>
      </c>
      <c r="L5">
        <f t="shared" si="1"/>
        <v>82.317695999999998</v>
      </c>
      <c r="M5">
        <v>0</v>
      </c>
    </row>
    <row r="6" spans="1:13" x14ac:dyDescent="0.2">
      <c r="A6" t="s">
        <v>29</v>
      </c>
      <c r="B6" t="s">
        <v>14</v>
      </c>
      <c r="C6" s="1">
        <v>44180</v>
      </c>
      <c r="D6" t="s">
        <v>20</v>
      </c>
      <c r="E6" t="s">
        <v>30</v>
      </c>
      <c r="F6" t="s">
        <v>31</v>
      </c>
      <c r="G6" t="s">
        <v>32</v>
      </c>
      <c r="H6">
        <v>11</v>
      </c>
      <c r="I6">
        <v>4</v>
      </c>
      <c r="J6">
        <f t="shared" si="0"/>
        <v>20.372</v>
      </c>
      <c r="K6">
        <f t="shared" si="0"/>
        <v>7.4080000000000004</v>
      </c>
      <c r="L6">
        <f t="shared" si="1"/>
        <v>150.91577599999999</v>
      </c>
      <c r="M6">
        <v>1</v>
      </c>
    </row>
    <row r="7" spans="1:13" x14ac:dyDescent="0.2">
      <c r="A7" t="s">
        <v>33</v>
      </c>
      <c r="B7" t="s">
        <v>14</v>
      </c>
      <c r="C7" s="1">
        <v>44180</v>
      </c>
      <c r="D7" t="s">
        <v>20</v>
      </c>
      <c r="E7" t="s">
        <v>30</v>
      </c>
      <c r="F7" t="s">
        <v>31</v>
      </c>
      <c r="G7" t="s">
        <v>34</v>
      </c>
      <c r="H7">
        <v>9</v>
      </c>
      <c r="I7">
        <v>5</v>
      </c>
      <c r="J7">
        <f t="shared" si="0"/>
        <v>16.667999999999999</v>
      </c>
      <c r="K7">
        <f t="shared" si="0"/>
        <v>9.26</v>
      </c>
      <c r="L7">
        <f t="shared" si="1"/>
        <v>154.34567999999999</v>
      </c>
      <c r="M7">
        <v>1</v>
      </c>
    </row>
    <row r="8" spans="1:13" x14ac:dyDescent="0.2">
      <c r="A8" t="s">
        <v>35</v>
      </c>
      <c r="B8" t="s">
        <v>14</v>
      </c>
      <c r="C8" s="1">
        <v>44253</v>
      </c>
      <c r="D8" t="s">
        <v>36</v>
      </c>
      <c r="E8" t="s">
        <v>37</v>
      </c>
      <c r="F8" s="2" t="s">
        <v>38</v>
      </c>
      <c r="G8" t="s">
        <v>39</v>
      </c>
      <c r="H8">
        <v>30</v>
      </c>
      <c r="I8">
        <v>18</v>
      </c>
      <c r="J8">
        <f t="shared" si="0"/>
        <v>55.56</v>
      </c>
      <c r="K8">
        <f t="shared" si="0"/>
        <v>33.335999999999999</v>
      </c>
      <c r="L8">
        <f t="shared" si="1"/>
        <v>1852.14816</v>
      </c>
      <c r="M8">
        <v>3</v>
      </c>
    </row>
    <row r="9" spans="1:13" x14ac:dyDescent="0.2">
      <c r="A9" t="s">
        <v>40</v>
      </c>
      <c r="B9" t="s">
        <v>14</v>
      </c>
      <c r="C9" s="1">
        <v>44279</v>
      </c>
      <c r="D9" t="s">
        <v>41</v>
      </c>
      <c r="E9" t="s">
        <v>42</v>
      </c>
      <c r="F9" t="s">
        <v>43</v>
      </c>
      <c r="G9" t="s">
        <v>44</v>
      </c>
      <c r="H9">
        <v>8</v>
      </c>
      <c r="I9">
        <v>3</v>
      </c>
      <c r="J9">
        <f t="shared" si="0"/>
        <v>14.816000000000001</v>
      </c>
      <c r="K9">
        <f t="shared" si="0"/>
        <v>5.556</v>
      </c>
      <c r="L9">
        <f t="shared" si="1"/>
        <v>82.317695999999998</v>
      </c>
      <c r="M9">
        <v>3</v>
      </c>
    </row>
    <row r="10" spans="1:13" x14ac:dyDescent="0.2">
      <c r="A10" t="s">
        <v>45</v>
      </c>
      <c r="B10" t="s">
        <v>14</v>
      </c>
      <c r="C10" s="1">
        <v>44329</v>
      </c>
      <c r="D10" t="s">
        <v>46</v>
      </c>
      <c r="E10" t="s">
        <v>47</v>
      </c>
      <c r="F10" t="s">
        <v>48</v>
      </c>
      <c r="G10" t="s">
        <v>49</v>
      </c>
      <c r="H10">
        <v>89</v>
      </c>
      <c r="I10">
        <v>14</v>
      </c>
      <c r="J10">
        <f t="shared" si="0"/>
        <v>164.828</v>
      </c>
      <c r="K10">
        <f t="shared" si="0"/>
        <v>25.928000000000001</v>
      </c>
      <c r="L10">
        <f t="shared" si="1"/>
        <v>4273.6603839999998</v>
      </c>
      <c r="M10">
        <v>1</v>
      </c>
    </row>
    <row r="11" spans="1:13" x14ac:dyDescent="0.2">
      <c r="A11" t="s">
        <v>50</v>
      </c>
      <c r="B11" t="s">
        <v>14</v>
      </c>
      <c r="C11" s="1">
        <v>44423</v>
      </c>
      <c r="D11" t="s">
        <v>51</v>
      </c>
      <c r="E11" t="s">
        <v>52</v>
      </c>
      <c r="F11" t="s">
        <v>53</v>
      </c>
      <c r="G11" t="s">
        <v>54</v>
      </c>
      <c r="H11">
        <v>27</v>
      </c>
      <c r="I11">
        <v>4</v>
      </c>
      <c r="J11">
        <f t="shared" si="0"/>
        <v>50.004000000000005</v>
      </c>
      <c r="K11">
        <f t="shared" si="0"/>
        <v>7.4080000000000004</v>
      </c>
      <c r="L11">
        <f t="shared" si="1"/>
        <v>370.42963200000003</v>
      </c>
      <c r="M11">
        <v>4</v>
      </c>
    </row>
    <row r="12" spans="1:13" x14ac:dyDescent="0.2">
      <c r="A12" t="s">
        <v>55</v>
      </c>
      <c r="B12" t="s">
        <v>14</v>
      </c>
      <c r="C12" s="1">
        <v>44429</v>
      </c>
      <c r="D12" t="s">
        <v>56</v>
      </c>
      <c r="E12" t="s">
        <v>57</v>
      </c>
      <c r="F12" t="s">
        <v>58</v>
      </c>
      <c r="G12" t="s">
        <v>59</v>
      </c>
      <c r="H12">
        <v>18</v>
      </c>
      <c r="I12">
        <v>4</v>
      </c>
      <c r="J12">
        <f t="shared" si="0"/>
        <v>33.335999999999999</v>
      </c>
      <c r="K12">
        <f t="shared" si="0"/>
        <v>7.4080000000000004</v>
      </c>
      <c r="L12">
        <f t="shared" si="1"/>
        <v>246.95308800000001</v>
      </c>
      <c r="M12">
        <v>1</v>
      </c>
    </row>
    <row r="13" spans="1:13" x14ac:dyDescent="0.2">
      <c r="A13" t="s">
        <v>60</v>
      </c>
      <c r="B13" t="s">
        <v>14</v>
      </c>
      <c r="C13" s="1">
        <v>44619</v>
      </c>
      <c r="D13" t="s">
        <v>20</v>
      </c>
      <c r="E13" t="s">
        <v>61</v>
      </c>
      <c r="F13" t="s">
        <v>43</v>
      </c>
      <c r="G13" t="s">
        <v>62</v>
      </c>
      <c r="H13">
        <v>9.5</v>
      </c>
      <c r="I13">
        <v>3</v>
      </c>
      <c r="J13">
        <f t="shared" si="0"/>
        <v>17.594000000000001</v>
      </c>
      <c r="K13">
        <f t="shared" si="0"/>
        <v>5.556</v>
      </c>
      <c r="L13">
        <f t="shared" si="1"/>
        <v>97.752264000000011</v>
      </c>
      <c r="M13">
        <v>2</v>
      </c>
    </row>
    <row r="14" spans="1:13" x14ac:dyDescent="0.2">
      <c r="A14" t="s">
        <v>63</v>
      </c>
      <c r="B14" t="s">
        <v>14</v>
      </c>
      <c r="C14" s="1">
        <v>44892</v>
      </c>
      <c r="D14" t="s">
        <v>20</v>
      </c>
      <c r="E14" t="s">
        <v>64</v>
      </c>
      <c r="F14" t="s">
        <v>65</v>
      </c>
      <c r="G14" t="s">
        <v>66</v>
      </c>
      <c r="H14">
        <v>19</v>
      </c>
      <c r="I14">
        <v>9</v>
      </c>
      <c r="J14">
        <f t="shared" si="0"/>
        <v>35.188000000000002</v>
      </c>
      <c r="K14">
        <f t="shared" si="0"/>
        <v>16.667999999999999</v>
      </c>
      <c r="L14">
        <f t="shared" si="1"/>
        <v>586.51358400000004</v>
      </c>
      <c r="M14">
        <v>0</v>
      </c>
    </row>
    <row r="15" spans="1:13" x14ac:dyDescent="0.2">
      <c r="A15" t="s">
        <v>63</v>
      </c>
      <c r="B15" t="s">
        <v>14</v>
      </c>
      <c r="C15" s="1">
        <v>44892</v>
      </c>
      <c r="D15" t="s">
        <v>20</v>
      </c>
      <c r="E15" t="s">
        <v>64</v>
      </c>
      <c r="F15" t="s">
        <v>65</v>
      </c>
      <c r="G15" t="s">
        <v>67</v>
      </c>
      <c r="H15">
        <v>15</v>
      </c>
      <c r="I15">
        <v>4</v>
      </c>
      <c r="J15">
        <f t="shared" si="0"/>
        <v>27.78</v>
      </c>
      <c r="K15">
        <f t="shared" si="0"/>
        <v>7.4080000000000004</v>
      </c>
      <c r="L15">
        <f t="shared" si="1"/>
        <v>205.79424000000003</v>
      </c>
      <c r="M15">
        <v>0</v>
      </c>
    </row>
    <row r="16" spans="1:13" x14ac:dyDescent="0.2">
      <c r="A16" t="s">
        <v>63</v>
      </c>
      <c r="B16" t="s">
        <v>14</v>
      </c>
      <c r="C16" s="1">
        <v>44892</v>
      </c>
      <c r="D16" t="s">
        <v>20</v>
      </c>
      <c r="E16" t="s">
        <v>64</v>
      </c>
      <c r="F16" t="s">
        <v>65</v>
      </c>
      <c r="G16" t="s">
        <v>68</v>
      </c>
      <c r="H16">
        <v>10</v>
      </c>
      <c r="I16">
        <v>2</v>
      </c>
      <c r="J16">
        <f t="shared" si="0"/>
        <v>18.52</v>
      </c>
      <c r="K16">
        <f t="shared" si="0"/>
        <v>3.7040000000000002</v>
      </c>
      <c r="L16">
        <f t="shared" si="1"/>
        <v>68.598079999999996</v>
      </c>
      <c r="M16">
        <v>0</v>
      </c>
    </row>
    <row r="17" spans="1:13" x14ac:dyDescent="0.2">
      <c r="A17" t="s">
        <v>69</v>
      </c>
      <c r="B17" t="s">
        <v>14</v>
      </c>
      <c r="C17" s="1">
        <v>44949</v>
      </c>
      <c r="D17" t="s">
        <v>36</v>
      </c>
      <c r="E17" t="s">
        <v>70</v>
      </c>
      <c r="F17" t="s">
        <v>71</v>
      </c>
      <c r="G17" t="s">
        <v>72</v>
      </c>
      <c r="H17">
        <v>28</v>
      </c>
      <c r="I17">
        <v>25</v>
      </c>
      <c r="J17">
        <f t="shared" si="0"/>
        <v>51.856000000000002</v>
      </c>
      <c r="K17">
        <f t="shared" si="0"/>
        <v>46.300000000000004</v>
      </c>
      <c r="L17">
        <f t="shared" si="1"/>
        <v>2400.9328000000005</v>
      </c>
      <c r="M17">
        <v>0</v>
      </c>
    </row>
    <row r="18" spans="1:13" x14ac:dyDescent="0.2">
      <c r="A18" t="s">
        <v>73</v>
      </c>
      <c r="B18" t="s">
        <v>14</v>
      </c>
      <c r="C18" s="1">
        <v>45261</v>
      </c>
      <c r="D18" t="s">
        <v>74</v>
      </c>
      <c r="E18" t="s">
        <v>75</v>
      </c>
      <c r="F18" t="s">
        <v>31</v>
      </c>
      <c r="G18" t="s">
        <v>76</v>
      </c>
      <c r="H18">
        <v>12</v>
      </c>
      <c r="I18">
        <v>6</v>
      </c>
      <c r="J18">
        <f t="shared" si="0"/>
        <v>22.224</v>
      </c>
      <c r="K18">
        <f t="shared" si="0"/>
        <v>11.112</v>
      </c>
      <c r="L18">
        <f t="shared" si="1"/>
        <v>246.95308800000001</v>
      </c>
      <c r="M18">
        <v>1</v>
      </c>
    </row>
    <row r="19" spans="1:13" x14ac:dyDescent="0.2">
      <c r="A19" t="s">
        <v>77</v>
      </c>
      <c r="B19" t="s">
        <v>78</v>
      </c>
      <c r="C19" s="1">
        <v>41905</v>
      </c>
      <c r="D19" t="s">
        <v>79</v>
      </c>
      <c r="E19" t="s">
        <v>80</v>
      </c>
      <c r="F19" t="s">
        <v>31</v>
      </c>
      <c r="G19" t="s">
        <v>81</v>
      </c>
      <c r="H19">
        <v>10.5</v>
      </c>
      <c r="I19">
        <v>2</v>
      </c>
      <c r="J19">
        <f t="shared" si="0"/>
        <v>19.446000000000002</v>
      </c>
      <c r="K19">
        <f t="shared" si="0"/>
        <v>3.7040000000000002</v>
      </c>
      <c r="L19">
        <f t="shared" si="1"/>
        <v>72.027984000000004</v>
      </c>
      <c r="M19">
        <v>1</v>
      </c>
    </row>
    <row r="20" spans="1:13" x14ac:dyDescent="0.2">
      <c r="A20" t="s">
        <v>82</v>
      </c>
      <c r="B20" t="s">
        <v>78</v>
      </c>
      <c r="C20" s="1">
        <v>42040</v>
      </c>
      <c r="D20" t="s">
        <v>83</v>
      </c>
      <c r="E20" t="s">
        <v>84</v>
      </c>
      <c r="F20" t="s">
        <v>31</v>
      </c>
      <c r="G20" t="s">
        <v>85</v>
      </c>
      <c r="H20">
        <v>11</v>
      </c>
      <c r="I20">
        <v>2</v>
      </c>
      <c r="J20">
        <f t="shared" si="0"/>
        <v>20.372</v>
      </c>
      <c r="K20">
        <f t="shared" si="0"/>
        <v>3.7040000000000002</v>
      </c>
      <c r="L20">
        <f t="shared" si="1"/>
        <v>75.457887999999997</v>
      </c>
      <c r="M20">
        <v>1</v>
      </c>
    </row>
    <row r="21" spans="1:13" x14ac:dyDescent="0.2">
      <c r="A21" t="s">
        <v>86</v>
      </c>
      <c r="B21" t="s">
        <v>78</v>
      </c>
      <c r="C21" s="1">
        <v>42061</v>
      </c>
      <c r="D21" t="s">
        <v>79</v>
      </c>
      <c r="E21" t="s">
        <v>87</v>
      </c>
      <c r="F21" t="s">
        <v>31</v>
      </c>
      <c r="G21" t="s">
        <v>88</v>
      </c>
      <c r="H21">
        <v>15</v>
      </c>
      <c r="I21">
        <v>5</v>
      </c>
      <c r="J21">
        <f t="shared" si="0"/>
        <v>27.78</v>
      </c>
      <c r="K21">
        <f t="shared" si="0"/>
        <v>9.26</v>
      </c>
      <c r="L21">
        <f t="shared" si="1"/>
        <v>257.24279999999999</v>
      </c>
      <c r="M21">
        <v>1</v>
      </c>
    </row>
    <row r="22" spans="1:13" x14ac:dyDescent="0.2">
      <c r="A22" t="s">
        <v>89</v>
      </c>
      <c r="B22" t="s">
        <v>78</v>
      </c>
      <c r="C22" s="1">
        <v>41588</v>
      </c>
      <c r="D22" t="s">
        <v>83</v>
      </c>
      <c r="E22" t="s">
        <v>90</v>
      </c>
      <c r="F22" t="s">
        <v>90</v>
      </c>
      <c r="G22" t="s">
        <v>91</v>
      </c>
      <c r="H22">
        <v>18</v>
      </c>
      <c r="I22">
        <v>11</v>
      </c>
      <c r="J22">
        <v>11</v>
      </c>
      <c r="M22">
        <v>1</v>
      </c>
    </row>
    <row r="23" spans="1:13" x14ac:dyDescent="0.2">
      <c r="A23" t="s">
        <v>92</v>
      </c>
      <c r="B23" t="s">
        <v>78</v>
      </c>
      <c r="C23" s="1">
        <v>42214</v>
      </c>
      <c r="D23" t="s">
        <v>83</v>
      </c>
      <c r="E23" t="s">
        <v>93</v>
      </c>
      <c r="F23" t="s">
        <v>58</v>
      </c>
      <c r="G23" t="s">
        <v>94</v>
      </c>
      <c r="H23">
        <v>11</v>
      </c>
      <c r="I23">
        <v>7</v>
      </c>
      <c r="J23">
        <f t="shared" si="0"/>
        <v>20.372</v>
      </c>
      <c r="K23">
        <f t="shared" si="0"/>
        <v>12.964</v>
      </c>
      <c r="L23">
        <f t="shared" si="1"/>
        <v>264.10260800000003</v>
      </c>
      <c r="M23">
        <v>4</v>
      </c>
    </row>
    <row r="24" spans="1:13" x14ac:dyDescent="0.2">
      <c r="A24" t="s">
        <v>95</v>
      </c>
      <c r="B24" t="s">
        <v>78</v>
      </c>
      <c r="C24" s="1">
        <v>42613</v>
      </c>
      <c r="D24" t="s">
        <v>83</v>
      </c>
      <c r="E24" t="s">
        <v>96</v>
      </c>
      <c r="F24" t="s">
        <v>31</v>
      </c>
      <c r="G24" t="s">
        <v>97</v>
      </c>
      <c r="H24">
        <v>11</v>
      </c>
      <c r="I24">
        <v>4</v>
      </c>
      <c r="J24">
        <f t="shared" si="0"/>
        <v>20.372</v>
      </c>
      <c r="K24">
        <f t="shared" si="0"/>
        <v>7.4080000000000004</v>
      </c>
      <c r="L24">
        <f t="shared" si="1"/>
        <v>150.91577599999999</v>
      </c>
      <c r="M24">
        <v>5</v>
      </c>
    </row>
    <row r="25" spans="1:13" x14ac:dyDescent="0.2">
      <c r="A25" t="s">
        <v>98</v>
      </c>
      <c r="B25" t="s">
        <v>78</v>
      </c>
      <c r="C25" s="1">
        <v>42821</v>
      </c>
      <c r="D25" t="s">
        <v>99</v>
      </c>
      <c r="E25" t="s">
        <v>100</v>
      </c>
      <c r="F25" t="s">
        <v>31</v>
      </c>
      <c r="G25" t="s">
        <v>101</v>
      </c>
      <c r="H25">
        <v>17</v>
      </c>
      <c r="I25">
        <v>5</v>
      </c>
      <c r="J25">
        <f t="shared" si="0"/>
        <v>31.484000000000002</v>
      </c>
      <c r="K25">
        <f t="shared" si="0"/>
        <v>9.26</v>
      </c>
      <c r="L25">
        <f t="shared" si="1"/>
        <v>291.54184000000004</v>
      </c>
      <c r="M25">
        <v>3</v>
      </c>
    </row>
    <row r="26" spans="1:13" x14ac:dyDescent="0.2">
      <c r="A26" t="s">
        <v>102</v>
      </c>
      <c r="B26" t="s">
        <v>78</v>
      </c>
      <c r="C26" s="1">
        <v>42821</v>
      </c>
      <c r="D26" t="s">
        <v>99</v>
      </c>
      <c r="E26" t="s">
        <v>100</v>
      </c>
      <c r="F26" t="s">
        <v>31</v>
      </c>
      <c r="G26" t="s">
        <v>103</v>
      </c>
      <c r="H26">
        <v>10</v>
      </c>
      <c r="I26">
        <v>5</v>
      </c>
      <c r="J26">
        <f t="shared" si="0"/>
        <v>18.52</v>
      </c>
      <c r="K26">
        <f t="shared" si="0"/>
        <v>9.26</v>
      </c>
      <c r="L26">
        <f t="shared" si="1"/>
        <v>171.49519999999998</v>
      </c>
      <c r="M26">
        <v>3</v>
      </c>
    </row>
    <row r="27" spans="1:13" x14ac:dyDescent="0.2">
      <c r="A27" t="s">
        <v>104</v>
      </c>
      <c r="B27" t="s">
        <v>78</v>
      </c>
      <c r="C27" s="1">
        <v>43000</v>
      </c>
      <c r="D27" t="s">
        <v>83</v>
      </c>
      <c r="E27" t="s">
        <v>105</v>
      </c>
      <c r="F27" t="s">
        <v>58</v>
      </c>
      <c r="G27" t="s">
        <v>106</v>
      </c>
      <c r="H27">
        <v>15</v>
      </c>
      <c r="I27">
        <v>5</v>
      </c>
      <c r="J27">
        <f t="shared" si="0"/>
        <v>27.78</v>
      </c>
      <c r="K27">
        <f t="shared" si="0"/>
        <v>9.26</v>
      </c>
      <c r="L27">
        <f t="shared" si="1"/>
        <v>257.24279999999999</v>
      </c>
      <c r="M27">
        <v>1</v>
      </c>
    </row>
    <row r="28" spans="1:13" x14ac:dyDescent="0.2">
      <c r="A28" t="s">
        <v>107</v>
      </c>
      <c r="B28" t="s">
        <v>78</v>
      </c>
      <c r="C28" s="1">
        <v>43402</v>
      </c>
      <c r="D28" t="s">
        <v>83</v>
      </c>
      <c r="E28" t="s">
        <v>108</v>
      </c>
      <c r="F28" t="s">
        <v>109</v>
      </c>
      <c r="G28" t="s">
        <v>110</v>
      </c>
      <c r="H28">
        <v>18</v>
      </c>
      <c r="I28">
        <v>5</v>
      </c>
      <c r="J28">
        <f t="shared" si="0"/>
        <v>33.335999999999999</v>
      </c>
      <c r="K28">
        <f t="shared" si="0"/>
        <v>9.26</v>
      </c>
      <c r="L28">
        <f t="shared" si="1"/>
        <v>308.69135999999997</v>
      </c>
      <c r="M28">
        <v>3</v>
      </c>
    </row>
    <row r="29" spans="1:13" x14ac:dyDescent="0.2">
      <c r="A29" t="s">
        <v>111</v>
      </c>
      <c r="B29" t="s">
        <v>78</v>
      </c>
      <c r="C29" s="1">
        <v>43714</v>
      </c>
      <c r="D29" t="s">
        <v>79</v>
      </c>
      <c r="E29" t="s">
        <v>112</v>
      </c>
      <c r="F29" t="s">
        <v>65</v>
      </c>
      <c r="G29" t="s">
        <v>113</v>
      </c>
      <c r="H29">
        <v>19</v>
      </c>
      <c r="I29">
        <v>5</v>
      </c>
      <c r="J29">
        <f t="shared" si="0"/>
        <v>35.188000000000002</v>
      </c>
      <c r="K29">
        <f t="shared" si="0"/>
        <v>9.26</v>
      </c>
      <c r="L29">
        <f t="shared" si="1"/>
        <v>325.84088000000003</v>
      </c>
      <c r="M29">
        <v>1</v>
      </c>
    </row>
    <row r="30" spans="1:13" x14ac:dyDescent="0.2">
      <c r="A30" t="s">
        <v>114</v>
      </c>
      <c r="B30" t="s">
        <v>78</v>
      </c>
      <c r="C30" s="1">
        <v>43862</v>
      </c>
      <c r="D30" t="s">
        <v>115</v>
      </c>
      <c r="E30" t="s">
        <v>116</v>
      </c>
      <c r="F30" t="s">
        <v>109</v>
      </c>
      <c r="G30" t="s">
        <v>117</v>
      </c>
      <c r="H30">
        <v>12</v>
      </c>
      <c r="I30">
        <v>2</v>
      </c>
      <c r="J30">
        <f t="shared" si="0"/>
        <v>22.224</v>
      </c>
      <c r="K30">
        <f t="shared" si="0"/>
        <v>3.7040000000000002</v>
      </c>
      <c r="L30">
        <f t="shared" si="1"/>
        <v>82.317695999999998</v>
      </c>
      <c r="M30">
        <v>3</v>
      </c>
    </row>
    <row r="31" spans="1:13" x14ac:dyDescent="0.2">
      <c r="A31" t="s">
        <v>118</v>
      </c>
      <c r="B31" t="s">
        <v>78</v>
      </c>
      <c r="C31" s="1">
        <v>43871</v>
      </c>
      <c r="D31" t="s">
        <v>83</v>
      </c>
      <c r="E31" t="s">
        <v>119</v>
      </c>
      <c r="F31" t="s">
        <v>109</v>
      </c>
      <c r="G31" t="s">
        <v>120</v>
      </c>
      <c r="H31">
        <v>10</v>
      </c>
      <c r="I31">
        <v>5</v>
      </c>
      <c r="J31">
        <f t="shared" si="0"/>
        <v>18.52</v>
      </c>
      <c r="K31">
        <f t="shared" si="0"/>
        <v>9.26</v>
      </c>
      <c r="L31">
        <f t="shared" si="1"/>
        <v>171.49519999999998</v>
      </c>
      <c r="M31">
        <v>0</v>
      </c>
    </row>
    <row r="32" spans="1:13" x14ac:dyDescent="0.2">
      <c r="A32" t="s">
        <v>121</v>
      </c>
      <c r="B32" t="s">
        <v>78</v>
      </c>
      <c r="C32" s="1">
        <v>43933</v>
      </c>
      <c r="D32" t="s">
        <v>79</v>
      </c>
      <c r="E32" t="s">
        <v>122</v>
      </c>
      <c r="F32" t="s">
        <v>58</v>
      </c>
      <c r="G32" t="s">
        <v>123</v>
      </c>
      <c r="H32">
        <v>15</v>
      </c>
      <c r="I32">
        <v>6</v>
      </c>
      <c r="J32">
        <f t="shared" si="0"/>
        <v>27.78</v>
      </c>
      <c r="K32">
        <f t="shared" si="0"/>
        <v>11.112</v>
      </c>
      <c r="L32">
        <f t="shared" si="1"/>
        <v>308.69136000000003</v>
      </c>
      <c r="M32">
        <v>4</v>
      </c>
    </row>
    <row r="33" spans="1:13" x14ac:dyDescent="0.2">
      <c r="A33" t="s">
        <v>124</v>
      </c>
      <c r="B33" t="s">
        <v>125</v>
      </c>
      <c r="C33" s="1">
        <v>42467</v>
      </c>
      <c r="D33" t="s">
        <v>126</v>
      </c>
      <c r="E33" t="s">
        <v>127</v>
      </c>
      <c r="F33" t="s">
        <v>128</v>
      </c>
      <c r="G33" t="s">
        <v>129</v>
      </c>
      <c r="H33">
        <v>11</v>
      </c>
      <c r="I33">
        <v>4</v>
      </c>
      <c r="J33">
        <f t="shared" ref="J33:K48" si="2">H33*1.852</f>
        <v>20.372</v>
      </c>
      <c r="K33">
        <f t="shared" si="2"/>
        <v>7.4080000000000004</v>
      </c>
      <c r="L33">
        <f t="shared" si="1"/>
        <v>150.91577599999999</v>
      </c>
      <c r="M33">
        <v>1</v>
      </c>
    </row>
    <row r="34" spans="1:13" x14ac:dyDescent="0.2">
      <c r="A34" t="s">
        <v>130</v>
      </c>
      <c r="B34" t="s">
        <v>125</v>
      </c>
      <c r="C34" s="1">
        <v>42737</v>
      </c>
      <c r="D34" t="s">
        <v>131</v>
      </c>
      <c r="E34" t="s">
        <v>132</v>
      </c>
      <c r="F34" t="s">
        <v>133</v>
      </c>
      <c r="G34" t="s">
        <v>134</v>
      </c>
      <c r="H34">
        <v>11</v>
      </c>
      <c r="I34">
        <v>5</v>
      </c>
      <c r="M34">
        <v>2</v>
      </c>
    </row>
    <row r="35" spans="1:13" x14ac:dyDescent="0.2">
      <c r="A35" t="s">
        <v>135</v>
      </c>
      <c r="B35" t="s">
        <v>125</v>
      </c>
      <c r="C35" s="1">
        <v>43120</v>
      </c>
      <c r="D35" t="s">
        <v>131</v>
      </c>
      <c r="E35" t="s">
        <v>136</v>
      </c>
      <c r="F35" t="s">
        <v>137</v>
      </c>
      <c r="G35" t="s">
        <v>138</v>
      </c>
      <c r="H35">
        <v>12</v>
      </c>
      <c r="I35">
        <v>5</v>
      </c>
      <c r="J35">
        <f t="shared" si="2"/>
        <v>22.224</v>
      </c>
      <c r="K35">
        <f t="shared" si="2"/>
        <v>9.26</v>
      </c>
      <c r="L35">
        <f t="shared" si="1"/>
        <v>205.79424</v>
      </c>
      <c r="M35">
        <v>2</v>
      </c>
    </row>
    <row r="36" spans="1:13" x14ac:dyDescent="0.2">
      <c r="A36" t="s">
        <v>139</v>
      </c>
      <c r="B36" t="s">
        <v>125</v>
      </c>
      <c r="C36" s="1">
        <v>43496</v>
      </c>
      <c r="D36" t="s">
        <v>131</v>
      </c>
      <c r="E36" t="s">
        <v>140</v>
      </c>
      <c r="F36" t="s">
        <v>109</v>
      </c>
      <c r="G36" t="s">
        <v>141</v>
      </c>
      <c r="H36">
        <v>23</v>
      </c>
      <c r="I36">
        <v>19</v>
      </c>
      <c r="J36">
        <f t="shared" si="2"/>
        <v>42.596000000000004</v>
      </c>
      <c r="K36">
        <f t="shared" si="2"/>
        <v>35.188000000000002</v>
      </c>
      <c r="L36">
        <f t="shared" si="1"/>
        <v>1498.8680480000003</v>
      </c>
      <c r="M36">
        <v>2</v>
      </c>
    </row>
    <row r="37" spans="1:13" x14ac:dyDescent="0.2">
      <c r="A37" t="s">
        <v>142</v>
      </c>
      <c r="B37" t="s">
        <v>125</v>
      </c>
      <c r="C37" s="1">
        <v>44625</v>
      </c>
      <c r="D37" t="s">
        <v>143</v>
      </c>
      <c r="E37" t="s">
        <v>144</v>
      </c>
      <c r="F37" t="s">
        <v>109</v>
      </c>
      <c r="G37" t="s">
        <v>145</v>
      </c>
      <c r="H37">
        <v>13</v>
      </c>
      <c r="I37">
        <v>3</v>
      </c>
      <c r="J37">
        <f>H37*1.852</f>
        <v>24.076000000000001</v>
      </c>
      <c r="K37">
        <f>I37*1.852</f>
        <v>5.556</v>
      </c>
      <c r="L37">
        <f>J37*K37</f>
        <v>133.766256</v>
      </c>
      <c r="M37">
        <v>0</v>
      </c>
    </row>
    <row r="38" spans="1:13" x14ac:dyDescent="0.2">
      <c r="A38" t="s">
        <v>146</v>
      </c>
      <c r="B38" t="s">
        <v>125</v>
      </c>
      <c r="C38" s="1">
        <v>44673</v>
      </c>
      <c r="D38" t="s">
        <v>147</v>
      </c>
      <c r="E38" t="s">
        <v>148</v>
      </c>
      <c r="F38" t="s">
        <v>109</v>
      </c>
      <c r="G38" t="s">
        <v>149</v>
      </c>
      <c r="H38">
        <v>15</v>
      </c>
      <c r="I38">
        <v>8</v>
      </c>
      <c r="J38">
        <f t="shared" si="2"/>
        <v>27.78</v>
      </c>
      <c r="K38">
        <f t="shared" si="2"/>
        <v>14.816000000000001</v>
      </c>
      <c r="L38">
        <f t="shared" si="1"/>
        <v>411.58848000000006</v>
      </c>
      <c r="M38">
        <v>0</v>
      </c>
    </row>
    <row r="39" spans="1:13" x14ac:dyDescent="0.2">
      <c r="A39" t="s">
        <v>150</v>
      </c>
      <c r="B39" t="s">
        <v>125</v>
      </c>
      <c r="C39" s="1">
        <v>45039</v>
      </c>
      <c r="D39" t="s">
        <v>151</v>
      </c>
      <c r="E39" t="s">
        <v>152</v>
      </c>
      <c r="F39" t="s">
        <v>109</v>
      </c>
      <c r="G39" t="s">
        <v>153</v>
      </c>
      <c r="H39">
        <v>7</v>
      </c>
      <c r="I39">
        <v>4</v>
      </c>
      <c r="J39">
        <f t="shared" si="2"/>
        <v>12.964</v>
      </c>
      <c r="K39">
        <f t="shared" si="2"/>
        <v>7.4080000000000004</v>
      </c>
      <c r="L39">
        <f t="shared" si="1"/>
        <v>96.037312000000014</v>
      </c>
      <c r="M39">
        <v>0</v>
      </c>
    </row>
    <row r="40" spans="1:13" x14ac:dyDescent="0.2">
      <c r="A40" t="s">
        <v>154</v>
      </c>
      <c r="B40" t="s">
        <v>155</v>
      </c>
      <c r="C40" s="1">
        <v>42470</v>
      </c>
      <c r="D40" t="s">
        <v>156</v>
      </c>
      <c r="E40" t="s">
        <v>157</v>
      </c>
      <c r="F40" t="s">
        <v>109</v>
      </c>
      <c r="G40" t="s">
        <v>158</v>
      </c>
      <c r="H40">
        <v>13</v>
      </c>
      <c r="I40">
        <v>8</v>
      </c>
      <c r="J40">
        <f t="shared" si="2"/>
        <v>24.076000000000001</v>
      </c>
      <c r="K40">
        <f t="shared" si="2"/>
        <v>14.816000000000001</v>
      </c>
      <c r="L40">
        <f t="shared" si="1"/>
        <v>356.71001600000005</v>
      </c>
      <c r="M40">
        <v>5</v>
      </c>
    </row>
    <row r="41" spans="1:13" x14ac:dyDescent="0.2">
      <c r="A41" t="s">
        <v>159</v>
      </c>
      <c r="B41" t="s">
        <v>155</v>
      </c>
      <c r="C41" s="1">
        <v>42465</v>
      </c>
      <c r="D41" t="s">
        <v>160</v>
      </c>
      <c r="E41" t="s">
        <v>161</v>
      </c>
      <c r="F41" t="s">
        <v>31</v>
      </c>
      <c r="G41" t="s">
        <v>162</v>
      </c>
      <c r="H41">
        <v>18</v>
      </c>
      <c r="I41">
        <v>2</v>
      </c>
      <c r="J41">
        <f t="shared" si="2"/>
        <v>33.335999999999999</v>
      </c>
      <c r="K41">
        <f t="shared" si="2"/>
        <v>3.7040000000000002</v>
      </c>
      <c r="L41">
        <f t="shared" si="1"/>
        <v>123.476544</v>
      </c>
      <c r="M41">
        <v>3</v>
      </c>
    </row>
    <row r="42" spans="1:13" x14ac:dyDescent="0.2">
      <c r="A42" t="s">
        <v>163</v>
      </c>
      <c r="B42" t="s">
        <v>155</v>
      </c>
      <c r="C42" s="1">
        <v>43157</v>
      </c>
      <c r="D42" t="s">
        <v>164</v>
      </c>
      <c r="E42" t="s">
        <v>165</v>
      </c>
      <c r="F42" t="s">
        <v>109</v>
      </c>
      <c r="G42" t="s">
        <v>166</v>
      </c>
      <c r="H42">
        <v>8</v>
      </c>
      <c r="I42">
        <v>5</v>
      </c>
      <c r="J42">
        <f t="shared" si="2"/>
        <v>14.816000000000001</v>
      </c>
      <c r="K42">
        <f t="shared" si="2"/>
        <v>9.26</v>
      </c>
      <c r="L42">
        <f t="shared" si="1"/>
        <v>137.19615999999999</v>
      </c>
      <c r="M42">
        <v>1</v>
      </c>
    </row>
    <row r="43" spans="1:13" x14ac:dyDescent="0.2">
      <c r="A43" t="s">
        <v>167</v>
      </c>
      <c r="B43" t="s">
        <v>155</v>
      </c>
      <c r="C43" s="1">
        <v>43733</v>
      </c>
      <c r="D43" t="s">
        <v>168</v>
      </c>
      <c r="E43" t="s">
        <v>169</v>
      </c>
      <c r="F43" t="s">
        <v>170</v>
      </c>
      <c r="G43" t="s">
        <v>171</v>
      </c>
      <c r="H43">
        <v>30</v>
      </c>
      <c r="I43">
        <v>19</v>
      </c>
      <c r="J43">
        <f t="shared" si="2"/>
        <v>55.56</v>
      </c>
      <c r="K43">
        <f t="shared" si="2"/>
        <v>35.188000000000002</v>
      </c>
      <c r="L43">
        <f t="shared" si="1"/>
        <v>1955.0452800000003</v>
      </c>
      <c r="M43">
        <v>0</v>
      </c>
    </row>
    <row r="44" spans="1:13" x14ac:dyDescent="0.2">
      <c r="A44" t="s">
        <v>172</v>
      </c>
      <c r="B44" t="s">
        <v>155</v>
      </c>
      <c r="C44" s="1">
        <v>44579</v>
      </c>
      <c r="D44" t="s">
        <v>173</v>
      </c>
      <c r="E44" t="s">
        <v>174</v>
      </c>
      <c r="F44" t="s">
        <v>31</v>
      </c>
      <c r="G44" t="s">
        <v>175</v>
      </c>
      <c r="H44">
        <v>16</v>
      </c>
      <c r="I44">
        <v>2</v>
      </c>
      <c r="J44">
        <f t="shared" si="2"/>
        <v>29.632000000000001</v>
      </c>
      <c r="K44">
        <f t="shared" si="2"/>
        <v>3.7040000000000002</v>
      </c>
      <c r="L44">
        <f t="shared" si="1"/>
        <v>109.75692800000002</v>
      </c>
      <c r="M44">
        <v>1</v>
      </c>
    </row>
    <row r="45" spans="1:13" x14ac:dyDescent="0.2">
      <c r="A45" t="s">
        <v>176</v>
      </c>
      <c r="B45" t="s">
        <v>155</v>
      </c>
      <c r="C45" s="1">
        <v>44848</v>
      </c>
      <c r="D45" t="s">
        <v>168</v>
      </c>
      <c r="E45" t="s">
        <v>177</v>
      </c>
      <c r="F45" t="s">
        <v>178</v>
      </c>
      <c r="G45" t="s">
        <v>179</v>
      </c>
      <c r="H45">
        <v>10</v>
      </c>
      <c r="I45">
        <v>9</v>
      </c>
      <c r="J45">
        <f t="shared" si="2"/>
        <v>18.52</v>
      </c>
      <c r="K45">
        <f t="shared" si="2"/>
        <v>16.667999999999999</v>
      </c>
      <c r="L45">
        <f t="shared" si="1"/>
        <v>308.69135999999997</v>
      </c>
      <c r="M45">
        <v>1</v>
      </c>
    </row>
    <row r="46" spans="1:13" x14ac:dyDescent="0.2">
      <c r="A46" t="s">
        <v>180</v>
      </c>
      <c r="B46" t="s">
        <v>155</v>
      </c>
      <c r="C46" s="1">
        <v>44802</v>
      </c>
      <c r="D46" t="s">
        <v>181</v>
      </c>
      <c r="E46" t="s">
        <v>182</v>
      </c>
      <c r="F46" t="s">
        <v>58</v>
      </c>
      <c r="G46" t="s">
        <v>183</v>
      </c>
      <c r="H46">
        <v>34</v>
      </c>
      <c r="I46">
        <v>10</v>
      </c>
      <c r="J46">
        <f t="shared" si="2"/>
        <v>62.968000000000004</v>
      </c>
      <c r="K46">
        <f t="shared" si="2"/>
        <v>18.52</v>
      </c>
      <c r="L46">
        <f t="shared" si="1"/>
        <v>1166.1673600000001</v>
      </c>
      <c r="M46">
        <v>2</v>
      </c>
    </row>
    <row r="47" spans="1:13" x14ac:dyDescent="0.2">
      <c r="A47" t="s">
        <v>184</v>
      </c>
      <c r="B47" t="s">
        <v>155</v>
      </c>
      <c r="C47" s="1">
        <v>44802</v>
      </c>
      <c r="D47" t="s">
        <v>181</v>
      </c>
      <c r="E47" t="s">
        <v>182</v>
      </c>
      <c r="F47" t="s">
        <v>58</v>
      </c>
      <c r="G47" t="s">
        <v>185</v>
      </c>
      <c r="H47">
        <v>21</v>
      </c>
      <c r="I47">
        <v>12</v>
      </c>
      <c r="J47">
        <f t="shared" si="2"/>
        <v>38.892000000000003</v>
      </c>
      <c r="K47">
        <f t="shared" si="2"/>
        <v>22.224</v>
      </c>
      <c r="L47">
        <f t="shared" si="1"/>
        <v>864.33580800000004</v>
      </c>
      <c r="M47">
        <v>2</v>
      </c>
    </row>
    <row r="48" spans="1:13" x14ac:dyDescent="0.2">
      <c r="A48" t="s">
        <v>186</v>
      </c>
      <c r="B48" t="s">
        <v>155</v>
      </c>
      <c r="C48" s="1">
        <v>45217</v>
      </c>
      <c r="D48" t="s">
        <v>164</v>
      </c>
      <c r="E48" t="s">
        <v>187</v>
      </c>
      <c r="F48" t="s">
        <v>53</v>
      </c>
      <c r="G48" t="s">
        <v>188</v>
      </c>
      <c r="H48">
        <v>11</v>
      </c>
      <c r="I48">
        <v>8</v>
      </c>
      <c r="J48">
        <f t="shared" si="2"/>
        <v>20.372</v>
      </c>
      <c r="K48">
        <f t="shared" si="2"/>
        <v>14.816000000000001</v>
      </c>
      <c r="L48">
        <f t="shared" si="1"/>
        <v>301.83155199999999</v>
      </c>
      <c r="M48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Rendfrey, Tristan</dc:creator>
  <cp:lastModifiedBy>Rendfrey, Tristan</cp:lastModifiedBy>
  <dcterms:created xsi:type="dcterms:W3CDTF">2024-07-15T19:01:55Z</dcterms:created>
  <dcterms:modified xsi:type="dcterms:W3CDTF">2024-07-15T19:28:42Z</dcterms:modified>
</cp:coreProperties>
</file>