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ytkownik\Desktop\Documents\NAUKA\KARPATY\Karpaty Rumunia\Variscan_wysyłka\Wysyłka popr\"/>
    </mc:Choice>
  </mc:AlternateContent>
  <xr:revisionPtr revIDLastSave="0" documentId="13_ncr:1_{05D1B6FC-E70D-4990-9D4E-1CD031D41363}" xr6:coauthVersionLast="36" xr6:coauthVersionMax="36" xr10:uidLastSave="{00000000-0000-0000-0000-000000000000}"/>
  <bookViews>
    <workbookView xWindow="0" yWindow="0" windowWidth="17256" windowHeight="5748" activeTab="1" xr2:uid="{2BEF8E87-30FB-4280-AFA4-90F0D3977A0A}"/>
  </bookViews>
  <sheets>
    <sheet name="Supplementary Table a" sheetId="1" r:id="rId1"/>
    <sheet name="Suplementary Table b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G35" i="1" l="1"/>
  <c r="AH35" i="1"/>
  <c r="AI35" i="1"/>
  <c r="AJ35" i="1"/>
  <c r="AK35" i="1"/>
  <c r="AL35" i="1"/>
  <c r="AM35" i="1"/>
  <c r="AG47" i="1"/>
  <c r="AH47" i="1"/>
  <c r="AI47" i="1"/>
  <c r="AJ47" i="1"/>
  <c r="AK47" i="1"/>
  <c r="AL47" i="1"/>
  <c r="AM47" i="1"/>
  <c r="AL17" i="1"/>
  <c r="AM17" i="1"/>
  <c r="W35" i="1"/>
  <c r="X35" i="1"/>
  <c r="Y35" i="1"/>
  <c r="Z35" i="1"/>
  <c r="AA35" i="1"/>
  <c r="AB35" i="1"/>
  <c r="AC35" i="1"/>
  <c r="AD35" i="1"/>
  <c r="AE35" i="1"/>
  <c r="AF35" i="1"/>
  <c r="W47" i="1"/>
  <c r="X47" i="1"/>
  <c r="Y47" i="1"/>
  <c r="Z47" i="1"/>
  <c r="AA47" i="1"/>
  <c r="AB47" i="1"/>
  <c r="AC47" i="1"/>
  <c r="AD47" i="1"/>
  <c r="AE47" i="1"/>
  <c r="AF4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L47" i="1" l="1"/>
  <c r="M47" i="1"/>
  <c r="N47" i="1"/>
  <c r="O47" i="1"/>
  <c r="P47" i="1"/>
  <c r="Q47" i="1"/>
  <c r="R47" i="1"/>
  <c r="S47" i="1"/>
  <c r="T47" i="1"/>
  <c r="U47" i="1"/>
  <c r="L35" i="1"/>
  <c r="M35" i="1"/>
  <c r="N35" i="1"/>
  <c r="O35" i="1"/>
  <c r="P35" i="1"/>
  <c r="Q35" i="1"/>
  <c r="R35" i="1"/>
  <c r="S35" i="1"/>
  <c r="T35" i="1"/>
  <c r="U35" i="1"/>
  <c r="B47" i="1"/>
  <c r="C47" i="1"/>
  <c r="D47" i="1"/>
  <c r="E47" i="1"/>
  <c r="F47" i="1"/>
  <c r="G47" i="1"/>
  <c r="H47" i="1"/>
  <c r="I47" i="1"/>
  <c r="J47" i="1"/>
  <c r="K47" i="1"/>
  <c r="B35" i="1"/>
  <c r="C35" i="1"/>
  <c r="D35" i="1"/>
  <c r="E35" i="1"/>
  <c r="F35" i="1"/>
  <c r="G35" i="1"/>
  <c r="H35" i="1"/>
  <c r="I35" i="1"/>
  <c r="J35" i="1"/>
  <c r="K35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</calcChain>
</file>

<file path=xl/sharedStrings.xml><?xml version="1.0" encoding="utf-8"?>
<sst xmlns="http://schemas.openxmlformats.org/spreadsheetml/2006/main" count="410" uniqueCount="84">
  <si>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</si>
  <si>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</si>
  <si>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</si>
  <si>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</si>
  <si>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</si>
  <si>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</si>
  <si>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</si>
  <si>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</si>
  <si>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</si>
  <si>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Total</t>
  </si>
  <si>
    <t>Cl</t>
  </si>
  <si>
    <t>Fe2O3</t>
  </si>
  <si>
    <t>H2O*</t>
  </si>
  <si>
    <t>crystal-chemical formulae based on 13-CNK</t>
  </si>
  <si>
    <t>Si</t>
  </si>
  <si>
    <r>
      <t>Al</t>
    </r>
    <r>
      <rPr>
        <vertAlign val="superscript"/>
        <sz val="10"/>
        <color theme="1"/>
        <rFont val="Times New Roman"/>
        <family val="1"/>
        <charset val="238"/>
      </rPr>
      <t>IV</t>
    </r>
  </si>
  <si>
    <t>M1, M2, M3 - sites</t>
  </si>
  <si>
    <r>
      <t>Al</t>
    </r>
    <r>
      <rPr>
        <vertAlign val="superscript"/>
        <sz val="10"/>
        <color theme="1"/>
        <rFont val="Times New Roman"/>
        <family val="1"/>
        <charset val="238"/>
      </rPr>
      <t>VI</t>
    </r>
  </si>
  <si>
    <t>Ti</t>
  </si>
  <si>
    <r>
      <t>Cr</t>
    </r>
    <r>
      <rPr>
        <vertAlign val="superscript"/>
        <sz val="10"/>
        <color theme="1"/>
        <rFont val="Times New Roman"/>
        <family val="1"/>
        <charset val="238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</si>
  <si>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38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</si>
  <si>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38"/>
      </rPr>
      <t>2+</t>
    </r>
  </si>
  <si>
    <t>Mn</t>
  </si>
  <si>
    <t>Mg</t>
  </si>
  <si>
    <t>M4 - site</t>
  </si>
  <si>
    <t>Ca</t>
  </si>
  <si>
    <t>Na</t>
  </si>
  <si>
    <t>A-site</t>
  </si>
  <si>
    <t>K</t>
  </si>
  <si>
    <t>F</t>
  </si>
  <si>
    <t>OH</t>
  </si>
  <si>
    <t>#mg</t>
  </si>
  <si>
    <r>
      <t>Fe</t>
    </r>
    <r>
      <rPr>
        <vertAlign val="superscript"/>
        <sz val="10"/>
        <color theme="1"/>
        <rFont val="Times New Roman"/>
        <family val="1"/>
        <charset val="238"/>
      </rPr>
      <t>3+</t>
    </r>
    <r>
      <rPr>
        <sz val="10"/>
        <color theme="1"/>
        <rFont val="Times New Roman"/>
        <family val="1"/>
        <charset val="238"/>
      </rPr>
      <t>/(Fe</t>
    </r>
    <r>
      <rPr>
        <vertAlign val="superscript"/>
        <sz val="10"/>
        <color theme="1"/>
        <rFont val="Times New Roman"/>
        <family val="1"/>
        <charset val="238"/>
      </rPr>
      <t>3+</t>
    </r>
    <r>
      <rPr>
        <sz val="10"/>
        <color theme="1"/>
        <rFont val="Times New Roman"/>
        <family val="1"/>
        <charset val="238"/>
      </rPr>
      <t>+Al</t>
    </r>
    <r>
      <rPr>
        <vertAlign val="superscript"/>
        <sz val="10"/>
        <color theme="1"/>
        <rFont val="Times New Roman"/>
        <family val="1"/>
        <charset val="238"/>
      </rPr>
      <t>VI</t>
    </r>
    <r>
      <rPr>
        <sz val="10"/>
        <color theme="1"/>
        <rFont val="Times New Roman"/>
        <family val="1"/>
        <charset val="238"/>
      </rPr>
      <t>)</t>
    </r>
  </si>
  <si>
    <t>P [MPa]</t>
  </si>
  <si>
    <t>b.d.l.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</si>
  <si>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</si>
  <si>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</si>
  <si>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</si>
  <si>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</si>
  <si>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</si>
  <si>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</si>
  <si>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</si>
  <si>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</si>
  <si>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</si>
  <si>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</si>
  <si>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</si>
  <si>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</si>
  <si>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</si>
  <si>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</si>
  <si>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</si>
  <si>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</si>
  <si>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</si>
  <si>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</si>
  <si>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</si>
  <si>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</si>
  <si>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Cr2O3</t>
  </si>
  <si>
    <t>amphibole name</t>
  </si>
  <si>
    <r>
      <t>T [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Times New Roman"/>
        <family val="1"/>
        <charset val="238"/>
      </rPr>
      <t>C] **</t>
    </r>
  </si>
  <si>
    <t>Tsch Hbl</t>
  </si>
  <si>
    <t>Mg Hbl</t>
  </si>
  <si>
    <t>-</t>
  </si>
  <si>
    <t>actinolite</t>
  </si>
  <si>
    <t>Fe-Tsch Hbl</t>
  </si>
  <si>
    <t>fe-actinolite</t>
  </si>
  <si>
    <t>#21</t>
  </si>
  <si>
    <t>#22</t>
  </si>
  <si>
    <t>#23</t>
  </si>
  <si>
    <t>#24</t>
  </si>
  <si>
    <t>#25</t>
  </si>
  <si>
    <t>Act Hbl</t>
  </si>
  <si>
    <t>SR21 amphibolite - Bilyi Potik Suite</t>
  </si>
  <si>
    <t>Al-Tsch Hbl</t>
  </si>
  <si>
    <t>Fe-Al-Tsch Hbl</t>
  </si>
  <si>
    <t>Fe-Mg Hbl</t>
  </si>
  <si>
    <t>SR 22 Bilyi Potik suite Ukraine</t>
  </si>
  <si>
    <t>petrological  parameters</t>
  </si>
  <si>
    <t>sample</t>
  </si>
  <si>
    <t>component</t>
  </si>
  <si>
    <t>Supplementary Table 4</t>
  </si>
  <si>
    <t>Microchemical analyses of amphibole crystals from amphibolites. b - Bretila Group, Vaser tectonic window, Romania (S-part)</t>
  </si>
  <si>
    <t>MMA3 amphibolite - Vaser window</t>
  </si>
  <si>
    <t>Supplementary Table 4 b. Microchemical analyses and calculated temperature and pressure of crystallization for amphiboles from amphibolite rocks, Vaser Window, Infrabucovinian Nappe, Outer Eastern Carpathians, Romania</t>
  </si>
  <si>
    <t>Supplementary Table 4 a. Microchemical analyses and calculated temperature and pressure of blasthesis for amphibole crystals from amphibolite rocks. Bilyi Potik Nappe Nappa, Ukraine (N-part)</t>
  </si>
  <si>
    <t>MMA1 amphibolite - Vaser window, 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</si>
</sst>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1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2" fontId="1" fillId="0" borderId="6" xfId="0" applyNumberFormat="1" applyFont="1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center"/>
    </xf>
    <xf numFmtId="0" fontId="0" fillId="0" borderId="7" xfId="0" applyBorder="1"/>
    <xf numFmtId="2" fontId="0" fillId="0" borderId="8" xfId="0" applyNumberFormat="1" applyBorder="1"/>
    <xf numFmtId="0" fontId="0" fillId="0" borderId="8" xfId="0" applyBorder="1"/>
    <xf numFmtId="164" fontId="0" fillId="0" borderId="8" xfId="0" applyNumberForma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1" fontId="0" fillId="0" borderId="13" xfId="0" applyNumberFormat="1" applyBorder="1"/>
    <xf numFmtId="0" fontId="0" fillId="0" borderId="13" xfId="0" applyBorder="1"/>
    <xf numFmtId="1" fontId="0" fillId="0" borderId="14" xfId="0" applyNumberFormat="1" applyBorder="1"/>
    <xf numFmtId="1" fontId="0" fillId="0" borderId="12" xfId="0" applyNumberFormat="1" applyBorder="1"/>
    <xf numFmtId="0" fontId="2" fillId="0" borderId="1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6" xfId="0" applyFont="1" applyBorder="1"/>
    <xf numFmtId="2" fontId="6" fillId="0" borderId="6" xfId="0" applyNumberFormat="1" applyFont="1" applyBorder="1"/>
    <xf numFmtId="2" fontId="6" fillId="0" borderId="6" xfId="0" applyNumberFormat="1" applyFont="1" applyBorder="1" applyAlignment="1"/>
    <xf numFmtId="2" fontId="6" fillId="0" borderId="6" xfId="0" applyNumberFormat="1" applyFont="1" applyBorder="1" applyAlignment="1">
      <alignment horizontal="left"/>
    </xf>
    <xf numFmtId="2" fontId="8" fillId="0" borderId="6" xfId="0" applyNumberFormat="1" applyFont="1" applyBorder="1"/>
    <xf numFmtId="2" fontId="6" fillId="0" borderId="16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16" xfId="0" applyNumberFormat="1" applyBorder="1"/>
    <xf numFmtId="164" fontId="0" fillId="0" borderId="15" xfId="0" applyNumberFormat="1" applyBorder="1"/>
    <xf numFmtId="2" fontId="0" fillId="0" borderId="6" xfId="0" applyNumberFormat="1" applyBorder="1" applyAlignment="1">
      <alignment horizontal="center"/>
    </xf>
    <xf numFmtId="2" fontId="0" fillId="0" borderId="16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2" fontId="0" fillId="0" borderId="21" xfId="0" applyNumberFormat="1" applyBorder="1"/>
    <xf numFmtId="0" fontId="0" fillId="2" borderId="0" xfId="0" applyFill="1" applyAlignment="1">
      <alignment horizontal="center"/>
    </xf>
    <xf numFmtId="0" fontId="0" fillId="2" borderId="0" xfId="0" applyFill="1"/>
    <xf numFmtId="1" fontId="0" fillId="2" borderId="13" xfId="0" applyNumberFormat="1" applyFill="1" applyBorder="1"/>
    <xf numFmtId="0" fontId="0" fillId="2" borderId="6" xfId="0" applyFill="1" applyBorder="1"/>
    <xf numFmtId="1" fontId="0" fillId="2" borderId="12" xfId="0" applyNumberFormat="1" applyFill="1" applyBorder="1"/>
    <xf numFmtId="0" fontId="0" fillId="0" borderId="0" xfId="0" applyBorder="1"/>
    <xf numFmtId="2" fontId="1" fillId="0" borderId="0" xfId="0" applyNumberFormat="1" applyFont="1" applyBorder="1"/>
    <xf numFmtId="2" fontId="6" fillId="0" borderId="0" xfId="0" applyNumberFormat="1" applyFont="1" applyBorder="1" applyAlignment="1"/>
    <xf numFmtId="0" fontId="4" fillId="0" borderId="0" xfId="0" applyFont="1" applyBorder="1" applyAlignment="1"/>
    <xf numFmtId="164" fontId="0" fillId="0" borderId="0" xfId="0" applyNumberFormat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/>
    <xf numFmtId="1" fontId="0" fillId="0" borderId="0" xfId="0" applyNumberFormat="1" applyBorder="1"/>
    <xf numFmtId="0" fontId="0" fillId="2" borderId="8" xfId="0" applyFill="1" applyBorder="1"/>
    <xf numFmtId="1" fontId="0" fillId="2" borderId="14" xfId="0" applyNumberFormat="1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Normalny" xfId="0" builtinId="0"/>
    <cellStyle name="Normalny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C126-901B-4234-ABF9-E9998ECCB41D}">
  <dimension ref="A1:CK50"/>
  <sheetViews>
    <sheetView topLeftCell="V1" workbookViewId="0">
      <selection activeCell="D15" sqref="D15"/>
    </sheetView>
  </sheetViews>
  <sheetFormatPr defaultRowHeight="14.4" x14ac:dyDescent="0.3"/>
  <cols>
    <col min="1" max="1" width="14.6640625" customWidth="1"/>
    <col min="2" max="2" width="10.21875" customWidth="1"/>
    <col min="65" max="65" width="10.77734375" customWidth="1"/>
    <col min="71" max="71" width="11.21875" customWidth="1"/>
    <col min="75" max="75" width="9.77734375" customWidth="1"/>
    <col min="76" max="76" width="13.33203125" customWidth="1"/>
    <col min="82" max="82" width="10.44140625" customWidth="1"/>
  </cols>
  <sheetData>
    <row r="1" spans="1:49" x14ac:dyDescent="0.3">
      <c r="A1" s="1" t="s">
        <v>82</v>
      </c>
    </row>
    <row r="2" spans="1:49" ht="15" thickBot="1" x14ac:dyDescent="0.35">
      <c r="A2" s="1"/>
    </row>
    <row r="3" spans="1:49" ht="15" thickBot="1" x14ac:dyDescent="0.35">
      <c r="A3" s="35" t="s">
        <v>76</v>
      </c>
      <c r="B3" s="68" t="s">
        <v>70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  <c r="W3" s="68" t="s">
        <v>74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0"/>
    </row>
    <row r="4" spans="1:49" ht="15" thickBot="1" x14ac:dyDescent="0.35">
      <c r="A4" s="36" t="s">
        <v>77</v>
      </c>
      <c r="B4" s="13" t="s">
        <v>35</v>
      </c>
      <c r="C4" t="s">
        <v>36</v>
      </c>
      <c r="D4" t="s">
        <v>37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51</v>
      </c>
      <c r="S4" t="s">
        <v>52</v>
      </c>
      <c r="T4" t="s">
        <v>53</v>
      </c>
      <c r="U4" s="7" t="s">
        <v>54</v>
      </c>
      <c r="W4" s="13" t="s">
        <v>35</v>
      </c>
      <c r="X4" t="s">
        <v>36</v>
      </c>
      <c r="Y4" t="s">
        <v>37</v>
      </c>
      <c r="Z4" t="s">
        <v>38</v>
      </c>
      <c r="AA4" t="s">
        <v>39</v>
      </c>
      <c r="AB4" t="s">
        <v>40</v>
      </c>
      <c r="AC4" t="s">
        <v>41</v>
      </c>
      <c r="AD4" t="s">
        <v>42</v>
      </c>
      <c r="AE4" t="s">
        <v>43</v>
      </c>
      <c r="AF4" t="s">
        <v>44</v>
      </c>
      <c r="AG4" t="s">
        <v>45</v>
      </c>
      <c r="AH4" t="s">
        <v>46</v>
      </c>
      <c r="AI4" t="s">
        <v>47</v>
      </c>
      <c r="AJ4" t="s">
        <v>48</v>
      </c>
      <c r="AK4" t="s">
        <v>49</v>
      </c>
      <c r="AL4" t="s">
        <v>50</v>
      </c>
      <c r="AM4" s="7" t="s">
        <v>51</v>
      </c>
      <c r="AT4" s="52"/>
      <c r="AU4" s="52"/>
      <c r="AV4" s="52"/>
      <c r="AW4" s="52"/>
    </row>
    <row r="5" spans="1:49" x14ac:dyDescent="0.3">
      <c r="A5" s="30" t="s">
        <v>0</v>
      </c>
      <c r="B5" s="14">
        <v>42.361199999999997</v>
      </c>
      <c r="C5" s="2">
        <v>44.690399999999997</v>
      </c>
      <c r="D5" s="2">
        <v>46.288600000000002</v>
      </c>
      <c r="E5" s="2">
        <v>52.031500000000001</v>
      </c>
      <c r="F5" s="2">
        <v>48.540599999999998</v>
      </c>
      <c r="G5" s="2">
        <v>49.5505</v>
      </c>
      <c r="H5" s="2">
        <v>44.6798</v>
      </c>
      <c r="I5" s="2">
        <v>43.899500000000003</v>
      </c>
      <c r="J5" s="2">
        <v>42.300800000000002</v>
      </c>
      <c r="K5" s="2">
        <v>44.111199999999997</v>
      </c>
      <c r="L5" s="2">
        <v>42.908299999999997</v>
      </c>
      <c r="M5" s="2">
        <v>47.537399999999998</v>
      </c>
      <c r="N5" s="2">
        <v>43.560499999999998</v>
      </c>
      <c r="O5" s="2">
        <v>45.970100000000002</v>
      </c>
      <c r="P5" s="2">
        <v>46.448599999999999</v>
      </c>
      <c r="Q5" s="2">
        <v>45.537300000000002</v>
      </c>
      <c r="R5" s="2">
        <v>43.756100000000004</v>
      </c>
      <c r="S5" s="2">
        <v>45.194600000000001</v>
      </c>
      <c r="T5" s="2">
        <v>43.817</v>
      </c>
      <c r="U5" s="9">
        <v>43.594000000000001</v>
      </c>
      <c r="W5" s="14">
        <v>43.771500000000003</v>
      </c>
      <c r="X5" s="2">
        <v>42.973199999999999</v>
      </c>
      <c r="Y5" s="2">
        <v>44.528300000000002</v>
      </c>
      <c r="Z5" s="2">
        <v>45.6556</v>
      </c>
      <c r="AA5" s="2">
        <v>44.767800000000001</v>
      </c>
      <c r="AB5" s="2">
        <v>43.0124</v>
      </c>
      <c r="AC5" s="2">
        <v>43.558</v>
      </c>
      <c r="AD5" s="2">
        <v>44.052500000000002</v>
      </c>
      <c r="AE5" s="2">
        <v>44.560200000000002</v>
      </c>
      <c r="AF5" s="2">
        <v>45.77</v>
      </c>
      <c r="AG5" s="2">
        <v>45.172600000000003</v>
      </c>
      <c r="AH5" s="2">
        <v>45.2348</v>
      </c>
      <c r="AI5" s="2">
        <v>43.536900000000003</v>
      </c>
      <c r="AJ5" s="2">
        <v>44.045999999999999</v>
      </c>
      <c r="AK5" s="2">
        <v>44.427700000000002</v>
      </c>
      <c r="AL5">
        <v>44.045000000000002</v>
      </c>
      <c r="AM5" s="8">
        <v>46.118000000000002</v>
      </c>
      <c r="AT5" s="52"/>
      <c r="AU5" s="52"/>
      <c r="AV5" s="52"/>
      <c r="AW5" s="52"/>
    </row>
    <row r="6" spans="1:49" x14ac:dyDescent="0.3">
      <c r="A6" s="30" t="s">
        <v>1</v>
      </c>
      <c r="B6" s="14">
        <v>0.68179999999999996</v>
      </c>
      <c r="C6" s="2">
        <v>0.60880000000000001</v>
      </c>
      <c r="D6" s="2">
        <v>0.4536</v>
      </c>
      <c r="E6" s="2">
        <v>0.1082</v>
      </c>
      <c r="F6" s="2">
        <v>0.19769999999999999</v>
      </c>
      <c r="G6" s="2">
        <v>0.25380000000000003</v>
      </c>
      <c r="H6" s="2">
        <v>0.6714</v>
      </c>
      <c r="I6" s="2">
        <v>0.67630000000000001</v>
      </c>
      <c r="J6" s="2">
        <v>0.82609999999999995</v>
      </c>
      <c r="K6" s="2">
        <v>0.65190000000000003</v>
      </c>
      <c r="L6" s="2">
        <v>0.69620000000000004</v>
      </c>
      <c r="M6" s="2">
        <v>0.83079999999999998</v>
      </c>
      <c r="N6" s="2">
        <v>0.68700000000000006</v>
      </c>
      <c r="O6" s="2">
        <v>0.61319999999999997</v>
      </c>
      <c r="P6" s="2">
        <v>0.49519999999999997</v>
      </c>
      <c r="Q6" s="2">
        <v>0.58040000000000003</v>
      </c>
      <c r="R6" s="2">
        <v>0.52929999999999999</v>
      </c>
      <c r="S6" s="2">
        <v>0.6633</v>
      </c>
      <c r="T6" s="2">
        <v>0.57899999999999996</v>
      </c>
      <c r="U6" s="9">
        <v>0.71899999999999997</v>
      </c>
      <c r="W6" s="14">
        <v>0.53569999999999995</v>
      </c>
      <c r="X6" s="2">
        <v>0.50380000000000003</v>
      </c>
      <c r="Y6" s="2">
        <v>0.5222</v>
      </c>
      <c r="Z6" s="2">
        <v>0.48259999999999997</v>
      </c>
      <c r="AA6" s="2">
        <v>0.46300000000000002</v>
      </c>
      <c r="AB6" s="2">
        <v>0.44259999999999999</v>
      </c>
      <c r="AC6" s="2">
        <v>0.50549999999999995</v>
      </c>
      <c r="AD6" s="2">
        <v>0.53439999999999999</v>
      </c>
      <c r="AE6" s="2">
        <v>0.6593</v>
      </c>
      <c r="AF6" s="2">
        <v>0.48520000000000002</v>
      </c>
      <c r="AG6" s="2">
        <v>0.64190000000000003</v>
      </c>
      <c r="AH6" s="2">
        <v>0.53500000000000003</v>
      </c>
      <c r="AI6" s="2">
        <v>0.55300000000000005</v>
      </c>
      <c r="AJ6" s="2">
        <v>0.55069999999999997</v>
      </c>
      <c r="AK6" s="2">
        <v>0.56089999999999995</v>
      </c>
      <c r="AL6">
        <v>0.51300000000000001</v>
      </c>
      <c r="AM6" s="8">
        <v>0.42</v>
      </c>
      <c r="AT6" s="52"/>
      <c r="AU6" s="52"/>
      <c r="AV6" s="52"/>
      <c r="AW6" s="52"/>
    </row>
    <row r="7" spans="1:49" x14ac:dyDescent="0.3">
      <c r="A7" s="31" t="s">
        <v>2</v>
      </c>
      <c r="B7" s="14">
        <v>15.378</v>
      </c>
      <c r="C7" s="2">
        <v>11.995100000000001</v>
      </c>
      <c r="D7" s="2">
        <v>10.379</v>
      </c>
      <c r="E7" s="2">
        <v>3.4508000000000001</v>
      </c>
      <c r="F7" s="2">
        <v>7.8113999999999999</v>
      </c>
      <c r="G7" s="2">
        <v>6.7199</v>
      </c>
      <c r="H7" s="2">
        <v>12.2761</v>
      </c>
      <c r="I7" s="2">
        <v>13.9259</v>
      </c>
      <c r="J7" s="2">
        <v>15.602600000000001</v>
      </c>
      <c r="K7" s="2">
        <v>13.5459</v>
      </c>
      <c r="L7" s="2">
        <v>14.854799999999999</v>
      </c>
      <c r="M7" s="2">
        <v>9.7799999999999994</v>
      </c>
      <c r="N7" s="2">
        <v>13.948600000000001</v>
      </c>
      <c r="O7" s="2">
        <v>11.826599999999999</v>
      </c>
      <c r="P7" s="2">
        <v>11.256</v>
      </c>
      <c r="Q7" s="2">
        <v>11.784700000000001</v>
      </c>
      <c r="R7" s="2">
        <v>13.186999999999999</v>
      </c>
      <c r="S7" s="2">
        <v>12.3294</v>
      </c>
      <c r="T7" s="2">
        <v>12.247999999999999</v>
      </c>
      <c r="U7" s="9">
        <v>12.827</v>
      </c>
      <c r="W7" s="14">
        <v>14.916</v>
      </c>
      <c r="X7" s="2">
        <v>16.257899999999999</v>
      </c>
      <c r="Y7" s="2">
        <v>14.5779</v>
      </c>
      <c r="Z7" s="2">
        <v>12.760300000000001</v>
      </c>
      <c r="AA7" s="2">
        <v>14.222899999999999</v>
      </c>
      <c r="AB7" s="2">
        <v>16.4939</v>
      </c>
      <c r="AC7" s="2">
        <v>16.203199999999999</v>
      </c>
      <c r="AD7" s="2">
        <v>15.091699999999999</v>
      </c>
      <c r="AE7" s="2">
        <v>14.159800000000001</v>
      </c>
      <c r="AF7" s="2">
        <v>13.186999999999999</v>
      </c>
      <c r="AG7" s="2">
        <v>13.696999999999999</v>
      </c>
      <c r="AH7" s="2">
        <v>13.583299999999999</v>
      </c>
      <c r="AI7" s="2">
        <v>15.791499999999999</v>
      </c>
      <c r="AJ7" s="2">
        <v>15.0261</v>
      </c>
      <c r="AK7" s="2">
        <v>14.8255</v>
      </c>
      <c r="AL7">
        <v>14.993</v>
      </c>
      <c r="AM7" s="8">
        <v>12.382</v>
      </c>
      <c r="AT7" s="52"/>
      <c r="AU7" s="52"/>
      <c r="AV7" s="52"/>
      <c r="AW7" s="52"/>
    </row>
    <row r="8" spans="1:49" x14ac:dyDescent="0.3">
      <c r="A8" s="31" t="s">
        <v>55</v>
      </c>
      <c r="B8" s="14">
        <v>1.5100000000000001E-2</v>
      </c>
      <c r="C8" s="2">
        <v>1.2699999999999999E-2</v>
      </c>
      <c r="D8" s="2">
        <v>1.8599999999999998E-2</v>
      </c>
      <c r="E8" s="3" t="s">
        <v>34</v>
      </c>
      <c r="F8" s="3" t="s">
        <v>34</v>
      </c>
      <c r="G8" s="3" t="s">
        <v>34</v>
      </c>
      <c r="H8" s="2">
        <v>2.4400000000000002E-2</v>
      </c>
      <c r="I8" s="3" t="s">
        <v>34</v>
      </c>
      <c r="J8" s="2">
        <v>2.63E-2</v>
      </c>
      <c r="K8" s="2">
        <v>2.0899999999999998E-2</v>
      </c>
      <c r="L8" s="2">
        <v>5.0799999999999998E-2</v>
      </c>
      <c r="M8" s="2">
        <v>2.0199999999999999E-2</v>
      </c>
      <c r="N8" s="2">
        <v>3.61E-2</v>
      </c>
      <c r="O8" s="2">
        <v>4.2299999999999997E-2</v>
      </c>
      <c r="P8" s="3" t="s">
        <v>34</v>
      </c>
      <c r="Q8" s="3" t="s">
        <v>34</v>
      </c>
      <c r="R8" s="2">
        <v>4.8399999999999999E-2</v>
      </c>
      <c r="S8" s="3" t="s">
        <v>34</v>
      </c>
      <c r="T8" s="3" t="s">
        <v>34</v>
      </c>
      <c r="U8" s="9">
        <v>1.6E-2</v>
      </c>
      <c r="W8" s="14">
        <v>8.5699999999999998E-2</v>
      </c>
      <c r="X8" s="3" t="s">
        <v>34</v>
      </c>
      <c r="Y8" s="3" t="s">
        <v>34</v>
      </c>
      <c r="Z8" s="2">
        <v>5.5300000000000002E-2</v>
      </c>
      <c r="AA8" s="2">
        <v>4.1000000000000002E-2</v>
      </c>
      <c r="AB8" s="3" t="s">
        <v>34</v>
      </c>
      <c r="AC8" s="2">
        <v>5.3699999999999998E-2</v>
      </c>
      <c r="AD8" s="2">
        <v>3.3599999999999998E-2</v>
      </c>
      <c r="AE8" s="2">
        <v>0.157</v>
      </c>
      <c r="AF8" s="2">
        <v>8.4000000000000005E-2</v>
      </c>
      <c r="AG8" s="3" t="s">
        <v>34</v>
      </c>
      <c r="AH8" s="2">
        <v>7.1400000000000005E-2</v>
      </c>
      <c r="AI8" s="2">
        <v>3.5000000000000003E-2</v>
      </c>
      <c r="AJ8" s="2">
        <v>6.4899999999999999E-2</v>
      </c>
      <c r="AK8" s="2">
        <v>0.1066</v>
      </c>
      <c r="AL8">
        <v>4.5999999999999999E-2</v>
      </c>
      <c r="AM8" s="8">
        <v>3.4000000000000002E-2</v>
      </c>
      <c r="AT8" s="52"/>
      <c r="AU8" s="52"/>
      <c r="AV8" s="52"/>
      <c r="AW8" s="52"/>
    </row>
    <row r="9" spans="1:49" x14ac:dyDescent="0.3">
      <c r="A9" s="30" t="s">
        <v>3</v>
      </c>
      <c r="B9" s="14">
        <v>14.5029</v>
      </c>
      <c r="C9" s="2">
        <v>14.0976</v>
      </c>
      <c r="D9" s="2">
        <v>13.554399999999999</v>
      </c>
      <c r="E9" s="2">
        <v>12.0328</v>
      </c>
      <c r="F9" s="2">
        <v>13.235300000000001</v>
      </c>
      <c r="G9" s="2">
        <v>12.8279</v>
      </c>
      <c r="H9" s="2">
        <v>13.813800000000001</v>
      </c>
      <c r="I9" s="2">
        <v>14.351800000000001</v>
      </c>
      <c r="J9" s="2">
        <v>14.1882</v>
      </c>
      <c r="K9" s="2">
        <v>13.7659</v>
      </c>
      <c r="L9" s="2">
        <v>14.1275</v>
      </c>
      <c r="M9" s="2">
        <v>12.9848</v>
      </c>
      <c r="N9" s="2">
        <v>14.229699999999999</v>
      </c>
      <c r="O9" s="2">
        <v>13.473000000000001</v>
      </c>
      <c r="P9" s="2">
        <v>13.6218</v>
      </c>
      <c r="Q9" s="2">
        <v>13.8337</v>
      </c>
      <c r="R9" s="2">
        <v>15.4594</v>
      </c>
      <c r="S9" s="2">
        <v>14.0322</v>
      </c>
      <c r="T9" s="2">
        <v>16.818999999999999</v>
      </c>
      <c r="U9" s="9">
        <v>16.786000000000001</v>
      </c>
      <c r="W9" s="14">
        <v>13.059900000000001</v>
      </c>
      <c r="X9" s="2">
        <v>13.1882</v>
      </c>
      <c r="Y9" s="2">
        <v>13.072900000000001</v>
      </c>
      <c r="Z9" s="2">
        <v>13.01</v>
      </c>
      <c r="AA9" s="2">
        <v>12.985099999999999</v>
      </c>
      <c r="AB9" s="2">
        <v>13.589600000000001</v>
      </c>
      <c r="AC9" s="2">
        <v>13.4473</v>
      </c>
      <c r="AD9" s="2">
        <v>13.3322</v>
      </c>
      <c r="AE9" s="2">
        <v>12.7227</v>
      </c>
      <c r="AF9" s="2">
        <v>12.9564</v>
      </c>
      <c r="AG9" s="2">
        <v>12.9444</v>
      </c>
      <c r="AH9" s="2">
        <v>12.707100000000001</v>
      </c>
      <c r="AI9" s="2">
        <v>13.2943</v>
      </c>
      <c r="AJ9" s="2">
        <v>13.240600000000001</v>
      </c>
      <c r="AK9" s="2">
        <v>12.6518</v>
      </c>
      <c r="AL9">
        <v>13.18</v>
      </c>
      <c r="AM9" s="8">
        <v>13.776999999999999</v>
      </c>
      <c r="AT9" s="52"/>
      <c r="AU9" s="52"/>
      <c r="AV9" s="52"/>
      <c r="AW9" s="52"/>
    </row>
    <row r="10" spans="1:49" x14ac:dyDescent="0.3">
      <c r="A10" s="30" t="s">
        <v>4</v>
      </c>
      <c r="B10" s="14">
        <v>0.2797</v>
      </c>
      <c r="C10" s="2">
        <v>0.26879999999999998</v>
      </c>
      <c r="D10" s="2">
        <v>0.27829999999999999</v>
      </c>
      <c r="E10" s="2">
        <v>0.2397</v>
      </c>
      <c r="F10" s="2">
        <v>0.21560000000000001</v>
      </c>
      <c r="G10" s="2">
        <v>0.2767</v>
      </c>
      <c r="H10" s="2">
        <v>0.24929999999999999</v>
      </c>
      <c r="I10" s="2">
        <v>0.2344</v>
      </c>
      <c r="J10" s="2">
        <v>0.23350000000000001</v>
      </c>
      <c r="K10" s="2">
        <v>0.2767</v>
      </c>
      <c r="L10" s="2">
        <v>0.24360000000000001</v>
      </c>
      <c r="M10" s="2">
        <v>0.23169999999999999</v>
      </c>
      <c r="N10" s="2">
        <v>0.27039999999999997</v>
      </c>
      <c r="O10" s="2">
        <v>0.22700000000000001</v>
      </c>
      <c r="P10" s="2">
        <v>0.2994</v>
      </c>
      <c r="Q10" s="2">
        <v>0.31559999999999999</v>
      </c>
      <c r="R10" s="2">
        <v>0.28889999999999999</v>
      </c>
      <c r="S10" s="2">
        <v>0.2457</v>
      </c>
      <c r="T10" s="2">
        <v>0.39200000000000002</v>
      </c>
      <c r="U10" s="9">
        <v>0.35299999999999998</v>
      </c>
      <c r="W10" s="14">
        <v>7.5800000000000006E-2</v>
      </c>
      <c r="X10" s="2">
        <v>0.23619999999999999</v>
      </c>
      <c r="Y10" s="2">
        <v>0.12429999999999999</v>
      </c>
      <c r="Z10" s="2">
        <v>0.20380000000000001</v>
      </c>
      <c r="AA10" s="2">
        <v>0.1145</v>
      </c>
      <c r="AB10" s="2">
        <v>0.19070000000000001</v>
      </c>
      <c r="AC10" s="2">
        <v>0.22969999999999999</v>
      </c>
      <c r="AD10" s="2">
        <v>0.1847</v>
      </c>
      <c r="AE10" s="2">
        <v>0.20349999999999999</v>
      </c>
      <c r="AF10" s="2">
        <v>0.17699999999999999</v>
      </c>
      <c r="AG10" s="2">
        <v>0.17560000000000001</v>
      </c>
      <c r="AH10" s="2">
        <v>0.1804</v>
      </c>
      <c r="AI10" s="2">
        <v>0.16669999999999999</v>
      </c>
      <c r="AJ10" s="2">
        <v>0.14649999999999999</v>
      </c>
      <c r="AK10" s="2">
        <v>0.15620000000000001</v>
      </c>
      <c r="AL10">
        <v>0.192</v>
      </c>
      <c r="AM10" s="8">
        <v>0.18</v>
      </c>
      <c r="AT10" s="52"/>
      <c r="AU10" s="52"/>
      <c r="AV10" s="52"/>
      <c r="AW10" s="52"/>
    </row>
    <row r="11" spans="1:49" x14ac:dyDescent="0.3">
      <c r="A11" s="32" t="s">
        <v>5</v>
      </c>
      <c r="B11" s="14">
        <v>9.7088000000000001</v>
      </c>
      <c r="C11" s="2">
        <v>10.9809</v>
      </c>
      <c r="D11" s="2">
        <v>12.162100000000001</v>
      </c>
      <c r="E11" s="2">
        <v>15.3546</v>
      </c>
      <c r="F11" s="2">
        <v>13.1388</v>
      </c>
      <c r="G11" s="2">
        <v>13.459199999999999</v>
      </c>
      <c r="H11" s="2">
        <v>11.041</v>
      </c>
      <c r="I11" s="2">
        <v>10.4503</v>
      </c>
      <c r="J11" s="2">
        <v>9.6280000000000001</v>
      </c>
      <c r="K11" s="2">
        <v>10.828799999999999</v>
      </c>
      <c r="L11" s="2">
        <v>10.222099999999999</v>
      </c>
      <c r="M11" s="2">
        <v>12.7402</v>
      </c>
      <c r="N11" s="2">
        <v>10.2042</v>
      </c>
      <c r="O11" s="2">
        <v>11.6981</v>
      </c>
      <c r="P11" s="2">
        <v>11.963800000000001</v>
      </c>
      <c r="Q11" s="2">
        <v>11.6365</v>
      </c>
      <c r="R11" s="2">
        <v>10.628399999999999</v>
      </c>
      <c r="S11" s="2">
        <v>11.3325</v>
      </c>
      <c r="T11" s="2">
        <v>9.2539999999999996</v>
      </c>
      <c r="U11" s="9">
        <v>8.9819999999999993</v>
      </c>
      <c r="W11" s="14">
        <v>11.1196</v>
      </c>
      <c r="X11" s="2">
        <v>10.4537</v>
      </c>
      <c r="Y11" s="2">
        <v>11.2881</v>
      </c>
      <c r="Z11" s="2">
        <v>11.8414</v>
      </c>
      <c r="AA11" s="2">
        <v>11.309100000000001</v>
      </c>
      <c r="AB11" s="2">
        <v>10.1472</v>
      </c>
      <c r="AC11" s="2">
        <v>10.4694</v>
      </c>
      <c r="AD11" s="2">
        <v>10.8142</v>
      </c>
      <c r="AE11" s="2">
        <v>11.269399999999999</v>
      </c>
      <c r="AF11" s="2">
        <v>12.0434</v>
      </c>
      <c r="AG11" s="2">
        <v>11.5563</v>
      </c>
      <c r="AH11" s="2">
        <v>11.6387</v>
      </c>
      <c r="AI11" s="2">
        <v>10.507</v>
      </c>
      <c r="AJ11" s="2">
        <v>10.7713</v>
      </c>
      <c r="AK11" s="2">
        <v>11.1309</v>
      </c>
      <c r="AL11">
        <v>10.831</v>
      </c>
      <c r="AM11" s="8">
        <v>12.555999999999999</v>
      </c>
      <c r="AT11" s="52"/>
      <c r="AU11" s="52"/>
      <c r="AV11" s="52"/>
      <c r="AW11" s="52"/>
    </row>
    <row r="12" spans="1:49" x14ac:dyDescent="0.3">
      <c r="A12" s="30" t="s">
        <v>6</v>
      </c>
      <c r="B12" s="14">
        <v>11.780799999999999</v>
      </c>
      <c r="C12" s="2">
        <v>11.8683</v>
      </c>
      <c r="D12" s="2">
        <v>12.048299999999999</v>
      </c>
      <c r="E12" s="2">
        <v>12.374599999999999</v>
      </c>
      <c r="F12" s="2">
        <v>12.169700000000001</v>
      </c>
      <c r="G12" s="2">
        <v>12.0465</v>
      </c>
      <c r="H12" s="2">
        <v>11.7689</v>
      </c>
      <c r="I12" s="2">
        <v>11.9261</v>
      </c>
      <c r="J12" s="2">
        <v>12.267799999999999</v>
      </c>
      <c r="K12" s="2">
        <v>12.0488</v>
      </c>
      <c r="L12" s="2">
        <v>11.7403</v>
      </c>
      <c r="M12" s="2">
        <v>12.041499999999999</v>
      </c>
      <c r="N12" s="2">
        <v>12.1319</v>
      </c>
      <c r="O12" s="2">
        <v>12.077</v>
      </c>
      <c r="P12" s="2">
        <v>11.8766</v>
      </c>
      <c r="Q12" s="2">
        <v>11.975</v>
      </c>
      <c r="R12" s="2">
        <v>11.026300000000001</v>
      </c>
      <c r="S12" s="2">
        <v>11.9276</v>
      </c>
      <c r="T12" s="2">
        <v>11.6</v>
      </c>
      <c r="U12" s="9">
        <v>11.478</v>
      </c>
      <c r="W12" s="14">
        <v>11.007300000000001</v>
      </c>
      <c r="X12" s="2">
        <v>11.234</v>
      </c>
      <c r="Y12" s="2">
        <v>11.148899999999999</v>
      </c>
      <c r="Z12" s="2">
        <v>11.2478</v>
      </c>
      <c r="AA12" s="2">
        <v>11.169600000000001</v>
      </c>
      <c r="AB12" s="2">
        <v>11.2982</v>
      </c>
      <c r="AC12" s="2">
        <v>10.9312</v>
      </c>
      <c r="AD12" s="2">
        <v>11.3017</v>
      </c>
      <c r="AE12" s="2">
        <v>11.654299999999999</v>
      </c>
      <c r="AF12" s="2">
        <v>11.1343</v>
      </c>
      <c r="AG12" s="2">
        <v>11.235200000000001</v>
      </c>
      <c r="AH12" s="2">
        <v>11.538500000000001</v>
      </c>
      <c r="AI12" s="2">
        <v>11.296799999999999</v>
      </c>
      <c r="AJ12" s="2">
        <v>11.4801</v>
      </c>
      <c r="AK12" s="2">
        <v>11.4697</v>
      </c>
      <c r="AL12">
        <v>11.016999999999999</v>
      </c>
      <c r="AM12" s="8">
        <v>10.1</v>
      </c>
      <c r="AT12" s="52"/>
      <c r="AU12" s="52"/>
      <c r="AV12" s="52"/>
      <c r="AW12" s="52"/>
    </row>
    <row r="13" spans="1:49" x14ac:dyDescent="0.3">
      <c r="A13" s="30" t="s">
        <v>7</v>
      </c>
      <c r="B13" s="14">
        <v>1.2075</v>
      </c>
      <c r="C13" s="2">
        <v>1.0415000000000001</v>
      </c>
      <c r="D13" s="2">
        <v>0.83830000000000005</v>
      </c>
      <c r="E13" s="2">
        <v>0.21609999999999999</v>
      </c>
      <c r="F13" s="2">
        <v>0.76080000000000003</v>
      </c>
      <c r="G13" s="2">
        <v>0.70540000000000003</v>
      </c>
      <c r="H13" s="2">
        <v>1.1552</v>
      </c>
      <c r="I13" s="2">
        <v>1.2947</v>
      </c>
      <c r="J13" s="2">
        <v>1.1716</v>
      </c>
      <c r="K13" s="2">
        <v>1.2601</v>
      </c>
      <c r="L13" s="2">
        <v>1.3814</v>
      </c>
      <c r="M13" s="2">
        <v>0.81710000000000005</v>
      </c>
      <c r="N13" s="2">
        <v>1.2084999999999999</v>
      </c>
      <c r="O13" s="2">
        <v>1</v>
      </c>
      <c r="P13" s="2">
        <v>1.0512999999999999</v>
      </c>
      <c r="Q13" s="2">
        <v>1.0858000000000001</v>
      </c>
      <c r="R13" s="2">
        <v>0.99929999999999997</v>
      </c>
      <c r="S13" s="2">
        <v>1.1023000000000001</v>
      </c>
      <c r="T13" s="2">
        <v>1.18</v>
      </c>
      <c r="U13" s="9">
        <v>1.1419999999999999</v>
      </c>
      <c r="W13" s="14">
        <v>1.5508999999999999</v>
      </c>
      <c r="X13" s="2">
        <v>1.4006000000000001</v>
      </c>
      <c r="Y13" s="2">
        <v>1.3560000000000001</v>
      </c>
      <c r="Z13" s="2">
        <v>1.0091000000000001</v>
      </c>
      <c r="AA13" s="2">
        <v>1.3057000000000001</v>
      </c>
      <c r="AB13" s="2">
        <v>1.4529000000000001</v>
      </c>
      <c r="AC13" s="2">
        <v>1.3004</v>
      </c>
      <c r="AD13" s="2">
        <v>1.4609000000000001</v>
      </c>
      <c r="AE13" s="2">
        <v>1.27</v>
      </c>
      <c r="AF13" s="2">
        <v>1.2273000000000001</v>
      </c>
      <c r="AG13" s="2">
        <v>1.2007000000000001</v>
      </c>
      <c r="AH13" s="2">
        <v>1.2345999999999999</v>
      </c>
      <c r="AI13" s="2">
        <v>1.3900999999999999</v>
      </c>
      <c r="AJ13" s="2">
        <v>1.3113999999999999</v>
      </c>
      <c r="AK13" s="2">
        <v>1.3728</v>
      </c>
      <c r="AL13">
        <v>1.431</v>
      </c>
      <c r="AM13" s="8">
        <v>1.1519999999999999</v>
      </c>
      <c r="AT13" s="52"/>
      <c r="AU13" s="52"/>
      <c r="AV13" s="52"/>
      <c r="AW13" s="52"/>
    </row>
    <row r="14" spans="1:49" x14ac:dyDescent="0.3">
      <c r="A14" s="30" t="s">
        <v>8</v>
      </c>
      <c r="B14" s="14">
        <v>0.63270000000000004</v>
      </c>
      <c r="C14" s="2">
        <v>0.3357</v>
      </c>
      <c r="D14" s="2">
        <v>0.27250000000000002</v>
      </c>
      <c r="E14" s="2">
        <v>3.7199999999999997E-2</v>
      </c>
      <c r="F14" s="2">
        <v>0.1288</v>
      </c>
      <c r="G14" s="2">
        <v>0.1323</v>
      </c>
      <c r="H14" s="2">
        <v>0.3805</v>
      </c>
      <c r="I14" s="2">
        <v>0.47399999999999998</v>
      </c>
      <c r="J14" s="2">
        <v>0.57889999999999997</v>
      </c>
      <c r="K14" s="2">
        <v>0.44869999999999999</v>
      </c>
      <c r="L14" s="2">
        <v>0.58699999999999997</v>
      </c>
      <c r="M14" s="2">
        <v>0.23039999999999999</v>
      </c>
      <c r="N14" s="2">
        <v>0.4637</v>
      </c>
      <c r="O14" s="2">
        <v>0.32469999999999999</v>
      </c>
      <c r="P14" s="2">
        <v>0.29360000000000003</v>
      </c>
      <c r="Q14" s="2">
        <v>0.3584</v>
      </c>
      <c r="R14" s="2">
        <v>0.48770000000000002</v>
      </c>
      <c r="S14" s="2">
        <v>0.38229999999999997</v>
      </c>
      <c r="T14" s="2">
        <v>0.42799999999999999</v>
      </c>
      <c r="U14" s="9">
        <v>0.52300000000000002</v>
      </c>
      <c r="W14" s="14">
        <v>0.25929999999999997</v>
      </c>
      <c r="X14" s="2">
        <v>0.35449999999999998</v>
      </c>
      <c r="Y14" s="2">
        <v>0.2056</v>
      </c>
      <c r="Z14" s="2">
        <v>0.1716</v>
      </c>
      <c r="AA14" s="2">
        <v>0.1956</v>
      </c>
      <c r="AB14" s="2">
        <v>0.3241</v>
      </c>
      <c r="AC14" s="2">
        <v>0.37869999999999998</v>
      </c>
      <c r="AD14" s="2">
        <v>0.221</v>
      </c>
      <c r="AE14" s="2">
        <v>0.18</v>
      </c>
      <c r="AF14" s="2">
        <v>0.20030000000000001</v>
      </c>
      <c r="AG14" s="2">
        <v>0.2447</v>
      </c>
      <c r="AH14" s="2">
        <v>0.1759</v>
      </c>
      <c r="AI14" s="2">
        <v>0.34460000000000002</v>
      </c>
      <c r="AJ14" s="2">
        <v>0.23880000000000001</v>
      </c>
      <c r="AK14" s="2">
        <v>0.1993</v>
      </c>
      <c r="AL14">
        <v>0.246</v>
      </c>
      <c r="AM14" s="8">
        <v>0.218</v>
      </c>
      <c r="AT14" s="52"/>
      <c r="AU14" s="52"/>
      <c r="AV14" s="52"/>
      <c r="AW14" s="52"/>
    </row>
    <row r="15" spans="1:49" x14ac:dyDescent="0.3">
      <c r="A15" s="30" t="s">
        <v>29</v>
      </c>
      <c r="B15" s="14">
        <v>0.1867</v>
      </c>
      <c r="C15" s="2">
        <v>3.1300000000000001E-2</v>
      </c>
      <c r="D15" s="3" t="s">
        <v>34</v>
      </c>
      <c r="E15" s="3" t="s">
        <v>34</v>
      </c>
      <c r="F15" s="2">
        <v>5.3E-3</v>
      </c>
      <c r="G15" s="3" t="s">
        <v>34</v>
      </c>
      <c r="H15" s="3" t="s">
        <v>34</v>
      </c>
      <c r="I15" s="2">
        <v>0.14249999999999999</v>
      </c>
      <c r="J15" s="3" t="s">
        <v>34</v>
      </c>
      <c r="K15" s="3" t="s">
        <v>34</v>
      </c>
      <c r="L15" s="3" t="s">
        <v>34</v>
      </c>
      <c r="M15" s="2">
        <v>4.2999999999999997E-2</v>
      </c>
      <c r="N15" s="2">
        <v>4.3200000000000002E-2</v>
      </c>
      <c r="O15" s="2">
        <v>0.29809999999999998</v>
      </c>
      <c r="P15" s="2">
        <v>8.5000000000000006E-3</v>
      </c>
      <c r="Q15" s="2">
        <v>0.27250000000000002</v>
      </c>
      <c r="R15" s="2">
        <v>0.2293</v>
      </c>
      <c r="S15" s="3" t="s">
        <v>34</v>
      </c>
      <c r="T15" s="3" t="s">
        <v>34</v>
      </c>
      <c r="U15" s="42" t="s">
        <v>34</v>
      </c>
      <c r="W15" s="14">
        <v>0.17449999999999999</v>
      </c>
      <c r="X15" s="2">
        <v>6.3700000000000007E-2</v>
      </c>
      <c r="Y15" s="3" t="s">
        <v>34</v>
      </c>
      <c r="Z15" s="2">
        <v>0.1016</v>
      </c>
      <c r="AA15" s="2">
        <v>0.1118</v>
      </c>
      <c r="AB15" s="2">
        <v>1.03E-2</v>
      </c>
      <c r="AC15" s="2">
        <v>7.1599999999999997E-2</v>
      </c>
      <c r="AD15" s="3" t="s">
        <v>34</v>
      </c>
      <c r="AE15" s="3" t="s">
        <v>34</v>
      </c>
      <c r="AF15" s="3" t="s">
        <v>34</v>
      </c>
      <c r="AG15" s="3" t="s">
        <v>34</v>
      </c>
      <c r="AH15" s="3" t="s">
        <v>34</v>
      </c>
      <c r="AI15" s="3" t="s">
        <v>34</v>
      </c>
      <c r="AJ15" s="2">
        <v>0.10489999999999999</v>
      </c>
      <c r="AK15" s="3" t="s">
        <v>34</v>
      </c>
      <c r="AL15" s="3" t="s">
        <v>34</v>
      </c>
      <c r="AM15" s="3" t="s">
        <v>34</v>
      </c>
      <c r="AT15" s="52"/>
      <c r="AU15" s="52"/>
      <c r="AV15" s="52"/>
      <c r="AW15" s="52"/>
    </row>
    <row r="16" spans="1:49" x14ac:dyDescent="0.3">
      <c r="A16" s="30" t="s">
        <v>10</v>
      </c>
      <c r="B16" s="46">
        <v>7.9899999999999999E-2</v>
      </c>
      <c r="C16" s="2">
        <v>6.08E-2</v>
      </c>
      <c r="D16" s="2">
        <v>4.4200000000000003E-2</v>
      </c>
      <c r="E16" s="2">
        <v>1.37E-2</v>
      </c>
      <c r="F16" s="2">
        <v>3.5299999999999998E-2</v>
      </c>
      <c r="G16" s="2">
        <v>3.5000000000000003E-2</v>
      </c>
      <c r="H16" s="2">
        <v>5.5300000000000002E-2</v>
      </c>
      <c r="I16" s="2">
        <v>6.13E-2</v>
      </c>
      <c r="J16" s="2">
        <v>7.8E-2</v>
      </c>
      <c r="K16" s="2">
        <v>6.8699999999999997E-2</v>
      </c>
      <c r="L16" s="2">
        <v>7.3599999999999999E-2</v>
      </c>
      <c r="M16" s="2">
        <v>3.5400000000000001E-2</v>
      </c>
      <c r="N16" s="2">
        <v>6.7699999999999996E-2</v>
      </c>
      <c r="O16" s="2">
        <v>5.0900000000000001E-2</v>
      </c>
      <c r="P16" s="2">
        <v>5.2600000000000001E-2</v>
      </c>
      <c r="Q16" s="2">
        <v>5.8599999999999999E-2</v>
      </c>
      <c r="R16" s="2">
        <v>5.5800000000000002E-2</v>
      </c>
      <c r="S16" s="2">
        <v>5.8200000000000002E-2</v>
      </c>
      <c r="T16" s="2">
        <v>3.7999999999999999E-2</v>
      </c>
      <c r="U16" s="43">
        <v>4.9000000000000002E-2</v>
      </c>
      <c r="W16" s="14">
        <v>1.5E-3</v>
      </c>
      <c r="X16" s="2">
        <v>1.47E-2</v>
      </c>
      <c r="Y16" s="2">
        <v>1.26E-2</v>
      </c>
      <c r="Z16" s="2">
        <v>1.7399999999999999E-2</v>
      </c>
      <c r="AA16" s="2">
        <v>1.8800000000000001E-2</v>
      </c>
      <c r="AB16" s="2">
        <v>3.7000000000000002E-3</v>
      </c>
      <c r="AC16" s="2">
        <v>1.09E-2</v>
      </c>
      <c r="AD16" s="2">
        <v>2.1299999999999999E-2</v>
      </c>
      <c r="AE16" s="2">
        <v>1.8499999999999999E-2</v>
      </c>
      <c r="AF16" s="2">
        <v>1.17E-2</v>
      </c>
      <c r="AG16" s="2">
        <v>1.11E-2</v>
      </c>
      <c r="AH16" s="2">
        <v>1.0500000000000001E-2</v>
      </c>
      <c r="AI16" s="2">
        <v>1.37E-2</v>
      </c>
      <c r="AJ16" s="2">
        <v>4.0000000000000001E-3</v>
      </c>
      <c r="AK16" s="2">
        <v>1.47E-2</v>
      </c>
      <c r="AL16">
        <v>1.4999999999999999E-2</v>
      </c>
      <c r="AM16" s="8">
        <v>1.2999999999999999E-2</v>
      </c>
      <c r="AT16" s="52"/>
      <c r="AU16" s="52"/>
      <c r="AV16" s="52"/>
      <c r="AW16" s="52"/>
    </row>
    <row r="17" spans="1:49" x14ac:dyDescent="0.3">
      <c r="A17" s="33" t="s">
        <v>9</v>
      </c>
      <c r="B17" s="17">
        <f t="shared" ref="B17" si="0">SUM(B5:B16)</f>
        <v>96.815099999999987</v>
      </c>
      <c r="C17" s="18">
        <f t="shared" ref="C17" si="1">SUM(C5:C16)</f>
        <v>95.991900000000015</v>
      </c>
      <c r="D17" s="18">
        <f t="shared" ref="D17" si="2">SUM(D5:D16)</f>
        <v>96.337899999999991</v>
      </c>
      <c r="E17" s="18">
        <f t="shared" ref="E17" si="3">SUM(E5:E16)</f>
        <v>95.859200000000001</v>
      </c>
      <c r="F17" s="18">
        <f t="shared" ref="F17" si="4">SUM(F5:F16)</f>
        <v>96.239300000000014</v>
      </c>
      <c r="G17" s="18">
        <f t="shared" ref="G17" si="5">SUM(G5:G16)</f>
        <v>96.007199999999997</v>
      </c>
      <c r="H17" s="18">
        <f t="shared" ref="H17" si="6">SUM(H5:H16)</f>
        <v>96.11569999999999</v>
      </c>
      <c r="I17" s="18">
        <f t="shared" ref="I17" si="7">SUM(I5:I16)</f>
        <v>97.436800000000005</v>
      </c>
      <c r="J17" s="18">
        <f t="shared" ref="J17" si="8">SUM(J5:J16)</f>
        <v>96.901800000000009</v>
      </c>
      <c r="K17" s="18">
        <f t="shared" ref="K17" si="9">SUM(K5:K16)</f>
        <v>97.027600000000007</v>
      </c>
      <c r="L17" s="18">
        <f t="shared" ref="L17" si="10">SUM(L5:L16)</f>
        <v>96.885599999999997</v>
      </c>
      <c r="M17" s="18">
        <f t="shared" ref="M17" si="11">SUM(M5:M16)</f>
        <v>97.292500000000004</v>
      </c>
      <c r="N17" s="18">
        <f t="shared" ref="N17" si="12">SUM(N5:N16)</f>
        <v>96.851499999999987</v>
      </c>
      <c r="O17" s="18">
        <f t="shared" ref="O17" si="13">SUM(O5:O16)</f>
        <v>97.601000000000013</v>
      </c>
      <c r="P17" s="18">
        <f t="shared" ref="P17" si="14">SUM(P5:P16)</f>
        <v>97.367399999999989</v>
      </c>
      <c r="Q17" s="18">
        <f t="shared" ref="Q17" si="15">SUM(Q5:Q16)</f>
        <v>97.438499999999991</v>
      </c>
      <c r="R17" s="18">
        <f t="shared" ref="R17" si="16">SUM(R5:R16)</f>
        <v>96.695900000000009</v>
      </c>
      <c r="S17" s="18">
        <f t="shared" ref="S17" si="17">SUM(S5:S16)</f>
        <v>97.26809999999999</v>
      </c>
      <c r="T17" s="18">
        <f t="shared" ref="T17" si="18">SUM(T5:T16)</f>
        <v>96.35499999999999</v>
      </c>
      <c r="U17" s="19">
        <f t="shared" ref="U17:AM17" si="19">SUM(U5:U16)</f>
        <v>96.468999999999994</v>
      </c>
      <c r="V17" s="4"/>
      <c r="W17" s="17">
        <f t="shared" si="19"/>
        <v>96.557699999999997</v>
      </c>
      <c r="X17" s="18">
        <f t="shared" si="19"/>
        <v>96.680499999999981</v>
      </c>
      <c r="Y17" s="18">
        <f t="shared" si="19"/>
        <v>96.836800000000011</v>
      </c>
      <c r="Z17" s="18">
        <f t="shared" si="19"/>
        <v>96.556500000000014</v>
      </c>
      <c r="AA17" s="18">
        <f t="shared" si="19"/>
        <v>96.704900000000009</v>
      </c>
      <c r="AB17" s="18">
        <f t="shared" si="19"/>
        <v>96.965599999999995</v>
      </c>
      <c r="AC17" s="18">
        <f t="shared" si="19"/>
        <v>97.159600000000012</v>
      </c>
      <c r="AD17" s="18">
        <f t="shared" si="19"/>
        <v>97.048199999999994</v>
      </c>
      <c r="AE17" s="18">
        <f t="shared" si="19"/>
        <v>96.854700000000008</v>
      </c>
      <c r="AF17" s="18">
        <f t="shared" si="19"/>
        <v>97.276600000000016</v>
      </c>
      <c r="AG17" s="18">
        <f t="shared" si="19"/>
        <v>96.879500000000007</v>
      </c>
      <c r="AH17" s="18">
        <f t="shared" si="19"/>
        <v>96.910199999999989</v>
      </c>
      <c r="AI17" s="18">
        <f t="shared" si="19"/>
        <v>96.929600000000022</v>
      </c>
      <c r="AJ17" s="18">
        <f t="shared" si="19"/>
        <v>96.985300000000009</v>
      </c>
      <c r="AK17" s="18">
        <f t="shared" si="19"/>
        <v>96.916099999999986</v>
      </c>
      <c r="AL17" s="18">
        <f t="shared" si="19"/>
        <v>96.508999999999986</v>
      </c>
      <c r="AM17" s="19">
        <f t="shared" si="19"/>
        <v>96.95</v>
      </c>
      <c r="AT17" s="52"/>
      <c r="AU17" s="52"/>
      <c r="AV17" s="53"/>
      <c r="AW17" s="52"/>
    </row>
    <row r="18" spans="1:49" x14ac:dyDescent="0.3">
      <c r="A18" s="29"/>
      <c r="W18" s="15"/>
      <c r="AM18" s="8"/>
      <c r="AT18" s="52"/>
      <c r="AU18" s="52"/>
      <c r="AV18" s="52"/>
      <c r="AW18" s="52"/>
    </row>
    <row r="19" spans="1:49" x14ac:dyDescent="0.3">
      <c r="A19" s="30" t="s">
        <v>11</v>
      </c>
      <c r="B19" s="16">
        <v>3.8215040315488222</v>
      </c>
      <c r="C19" s="5">
        <v>3.419624285376071</v>
      </c>
      <c r="D19" s="5">
        <v>3.9572918622810058</v>
      </c>
      <c r="E19" s="5">
        <v>2.8755475830852895</v>
      </c>
      <c r="F19" s="5">
        <v>2.9410318081047695</v>
      </c>
      <c r="G19" s="5">
        <v>2.247182981348991</v>
      </c>
      <c r="H19" s="5">
        <v>3.2191698591921925</v>
      </c>
      <c r="I19" s="5">
        <v>3.2039377825605664</v>
      </c>
      <c r="J19" s="5">
        <v>1.9204011198076087</v>
      </c>
      <c r="K19" s="5">
        <v>2.7816846938519872</v>
      </c>
      <c r="L19" s="5">
        <v>3.6630791991960705</v>
      </c>
      <c r="M19" s="5">
        <v>3.3658198429235946</v>
      </c>
      <c r="N19" s="5">
        <v>2.2007995676004972</v>
      </c>
      <c r="O19" s="5">
        <v>3.0842307478327577</v>
      </c>
      <c r="P19" s="5">
        <v>4.0207963336591703</v>
      </c>
      <c r="Q19" s="5">
        <v>3.9012323283537254</v>
      </c>
      <c r="R19" s="5">
        <v>8.59206034698677</v>
      </c>
      <c r="S19" s="5">
        <v>3.875230330597748</v>
      </c>
      <c r="T19" s="5">
        <v>4.0288318055280303</v>
      </c>
      <c r="U19" s="11">
        <v>3.9296759624134538</v>
      </c>
      <c r="W19" s="16">
        <v>6.1045622302397478</v>
      </c>
      <c r="X19" s="5">
        <v>5.7400330226972294</v>
      </c>
      <c r="Y19" s="5">
        <v>6.1236680210011816</v>
      </c>
      <c r="Z19" s="5">
        <v>6.3343389253900781</v>
      </c>
      <c r="AA19" s="5">
        <v>5.7115313253600446</v>
      </c>
      <c r="AB19" s="5">
        <v>5.3520023397117384</v>
      </c>
      <c r="AC19" s="5">
        <v>6.9237704694347171</v>
      </c>
      <c r="AD19" s="5">
        <v>5.2333856021797462</v>
      </c>
      <c r="AE19" s="5">
        <v>4.0834497117046507</v>
      </c>
      <c r="AF19" s="5">
        <v>6.8289831455360037</v>
      </c>
      <c r="AG19" s="5">
        <v>5.7041414825541654</v>
      </c>
      <c r="AH19" s="5">
        <v>4.6791926372295976</v>
      </c>
      <c r="AI19" s="5">
        <v>5.0865955782096526</v>
      </c>
      <c r="AJ19" s="5">
        <v>4.6857580403340382</v>
      </c>
      <c r="AK19" s="5">
        <v>4.3458283965676872</v>
      </c>
      <c r="AL19" s="5">
        <v>5.8206027261574782</v>
      </c>
      <c r="AM19" s="11">
        <v>12.018055876704889</v>
      </c>
      <c r="AT19" s="52"/>
      <c r="AU19" s="52"/>
      <c r="AV19" s="52"/>
      <c r="AW19" s="52"/>
    </row>
    <row r="20" spans="1:49" x14ac:dyDescent="0.3">
      <c r="A20" s="30" t="s">
        <v>3</v>
      </c>
      <c r="B20" s="16">
        <v>11.064130962342462</v>
      </c>
      <c r="C20" s="5">
        <v>11.020461256747888</v>
      </c>
      <c r="D20" s="5">
        <v>9.9934426866903561</v>
      </c>
      <c r="E20" s="5">
        <v>9.4452470592231705</v>
      </c>
      <c r="F20" s="5">
        <v>10.588821274089112</v>
      </c>
      <c r="G20" s="5">
        <v>10.805779077342761</v>
      </c>
      <c r="H20" s="5">
        <v>10.917039575999107</v>
      </c>
      <c r="I20" s="5">
        <v>11.468746114855966</v>
      </c>
      <c r="J20" s="5">
        <v>12.460132763603339</v>
      </c>
      <c r="K20" s="5">
        <v>11.26280930095205</v>
      </c>
      <c r="L20" s="5">
        <v>10.831289076580516</v>
      </c>
      <c r="M20" s="5">
        <v>9.9560770242746379</v>
      </c>
      <c r="N20" s="5">
        <v>12.249317054260327</v>
      </c>
      <c r="O20" s="5">
        <v>10.697664134047731</v>
      </c>
      <c r="P20" s="5">
        <v>10.00369837698266</v>
      </c>
      <c r="Q20" s="5">
        <v>10.323187691574081</v>
      </c>
      <c r="R20" s="5">
        <v>7.7278600495034917</v>
      </c>
      <c r="S20" s="5">
        <v>10.545085511924999</v>
      </c>
      <c r="T20" s="5">
        <v>13.193667681518912</v>
      </c>
      <c r="U20" s="11">
        <v>13.249892772056642</v>
      </c>
      <c r="W20" s="16">
        <v>7.566727832052778</v>
      </c>
      <c r="X20" s="5">
        <v>8.023048355352083</v>
      </c>
      <c r="Y20" s="5">
        <v>7.562535543056617</v>
      </c>
      <c r="Z20" s="5">
        <v>7.3100639562763607</v>
      </c>
      <c r="AA20" s="5">
        <v>7.8455955229370602</v>
      </c>
      <c r="AB20" s="5">
        <v>8.773616611435493</v>
      </c>
      <c r="AC20" s="5">
        <v>7.2169657343339164</v>
      </c>
      <c r="AD20" s="5">
        <v>8.6229535299381386</v>
      </c>
      <c r="AE20" s="5">
        <v>9.048219921079232</v>
      </c>
      <c r="AF20" s="5">
        <v>6.8113598258472017</v>
      </c>
      <c r="AG20" s="5">
        <v>7.811545251008579</v>
      </c>
      <c r="AH20" s="5">
        <v>8.4965424212817453</v>
      </c>
      <c r="AI20" s="5">
        <v>8.717142096454916</v>
      </c>
      <c r="AJ20" s="5">
        <v>9.0241345628236864</v>
      </c>
      <c r="AK20" s="5">
        <v>8.7412192418179711</v>
      </c>
      <c r="AL20" s="5">
        <v>7.9423479473072272</v>
      </c>
      <c r="AM20" s="11">
        <v>2.9625881609782332</v>
      </c>
      <c r="AT20" s="52"/>
      <c r="AU20" s="52"/>
      <c r="AV20" s="52"/>
      <c r="AW20" s="52"/>
    </row>
    <row r="21" spans="1:49" x14ac:dyDescent="0.3">
      <c r="A21" s="34" t="s">
        <v>12</v>
      </c>
      <c r="B21" s="45">
        <v>1.9174200019854424</v>
      </c>
      <c r="C21" s="5">
        <v>1.9921182611897286</v>
      </c>
      <c r="D21" s="5">
        <v>2.0318451932433339</v>
      </c>
      <c r="E21" s="5">
        <v>2.0570548263195367</v>
      </c>
      <c r="F21" s="5">
        <v>2.0352446169650515</v>
      </c>
      <c r="G21" s="5">
        <v>2.0367338273070104</v>
      </c>
      <c r="H21" s="5">
        <v>2.0132617671142645</v>
      </c>
      <c r="I21" s="5">
        <v>1.9605256719575168</v>
      </c>
      <c r="J21" s="5">
        <v>2.0040966079647751</v>
      </c>
      <c r="K21" s="5">
        <v>2.023173422541408</v>
      </c>
      <c r="L21" s="5">
        <v>2.0165457335826407</v>
      </c>
      <c r="M21" s="5">
        <v>2.0407664272736117</v>
      </c>
      <c r="N21" s="5">
        <v>1.9894218764053622</v>
      </c>
      <c r="O21" s="5">
        <v>1.905477032297946</v>
      </c>
      <c r="P21" s="5">
        <v>2.0484877974526938</v>
      </c>
      <c r="Q21" s="5">
        <v>1.9098019850856851</v>
      </c>
      <c r="R21" s="5">
        <v>1.9241686505745241</v>
      </c>
      <c r="S21" s="5">
        <v>2.0394276948077277</v>
      </c>
      <c r="T21" s="5">
        <v>1.9942550579535578</v>
      </c>
      <c r="U21" s="40">
        <v>1.9940258732971048</v>
      </c>
      <c r="W21" s="16">
        <v>1.9785392480075596</v>
      </c>
      <c r="X21" s="5">
        <v>2.0263827106205494</v>
      </c>
      <c r="Y21" s="5">
        <v>2.0719478742459474</v>
      </c>
      <c r="Z21" s="5">
        <v>2.018802592146276</v>
      </c>
      <c r="AA21" s="5">
        <v>2.0117642050934568</v>
      </c>
      <c r="AB21" s="5">
        <v>2.0571157730842575</v>
      </c>
      <c r="AC21" s="5">
        <v>2.0420232621102299</v>
      </c>
      <c r="AD21" s="5">
        <v>2.0634122146786593</v>
      </c>
      <c r="AE21" s="5">
        <v>2.0591806381306199</v>
      </c>
      <c r="AF21" s="5">
        <v>2.0886197955151458</v>
      </c>
      <c r="AG21" s="5">
        <v>2.0730363863351462</v>
      </c>
      <c r="AH21" s="5">
        <v>2.0693298290434226</v>
      </c>
      <c r="AI21" s="5">
        <v>2.0611769301366483</v>
      </c>
      <c r="AJ21" s="5">
        <v>2.0130011042500962</v>
      </c>
      <c r="AK21" s="5">
        <v>2.0655062907437638</v>
      </c>
      <c r="AL21" s="5">
        <v>2.0597962179437364</v>
      </c>
      <c r="AM21" s="11">
        <v>2.1059026320710315</v>
      </c>
      <c r="AT21" s="52"/>
      <c r="AU21" s="52"/>
      <c r="AV21" s="52"/>
      <c r="AW21" s="52"/>
    </row>
    <row r="22" spans="1:49" x14ac:dyDescent="0.3">
      <c r="A22" s="71" t="s">
        <v>13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3"/>
      <c r="AT22" s="52"/>
      <c r="AU22" s="52"/>
      <c r="AV22" s="54"/>
      <c r="AW22" s="52"/>
    </row>
    <row r="23" spans="1:49" x14ac:dyDescent="0.3">
      <c r="A23" s="24" t="s">
        <v>14</v>
      </c>
      <c r="B23" s="44">
        <v>6.2686417700436614</v>
      </c>
      <c r="C23" s="5">
        <v>6.6258702904093116</v>
      </c>
      <c r="D23" s="5">
        <v>6.7933965126518396</v>
      </c>
      <c r="E23" s="5">
        <v>7.571528426216938</v>
      </c>
      <c r="F23" s="5">
        <v>7.1111958336628982</v>
      </c>
      <c r="G23" s="5">
        <v>7.2630497506601088</v>
      </c>
      <c r="H23" s="5">
        <v>6.6082715192238224</v>
      </c>
      <c r="I23" s="5">
        <v>6.440900389348208</v>
      </c>
      <c r="J23" s="5">
        <v>6.2669129707115951</v>
      </c>
      <c r="K23" s="5">
        <v>6.4815996658861552</v>
      </c>
      <c r="L23" s="5">
        <v>6.3215229088874247</v>
      </c>
      <c r="M23" s="5">
        <v>6.8854297887103062</v>
      </c>
      <c r="N23" s="5">
        <v>6.4433777777760861</v>
      </c>
      <c r="O23" s="5">
        <v>6.6920186546943752</v>
      </c>
      <c r="P23" s="5">
        <v>6.7416204783426812</v>
      </c>
      <c r="Q23" s="5">
        <v>6.647918105880037</v>
      </c>
      <c r="R23" s="5">
        <v>6.4091911662115857</v>
      </c>
      <c r="S23" s="5">
        <v>6.5968703813585137</v>
      </c>
      <c r="T23" s="5">
        <v>6.5563442615310681</v>
      </c>
      <c r="U23" s="41">
        <v>6.5146356578339111</v>
      </c>
      <c r="W23" s="16">
        <v>6.3660736277422849</v>
      </c>
      <c r="X23" s="5">
        <v>6.2540318067027654</v>
      </c>
      <c r="Y23" s="5">
        <v>6.4340455356903155</v>
      </c>
      <c r="Z23" s="5">
        <v>6.608880684662215</v>
      </c>
      <c r="AA23" s="5">
        <v>6.4861483769081119</v>
      </c>
      <c r="AB23" s="5">
        <v>6.251791910401078</v>
      </c>
      <c r="AC23" s="5">
        <v>6.2829651292596438</v>
      </c>
      <c r="AD23" s="5">
        <v>6.3847565700497091</v>
      </c>
      <c r="AE23" s="5">
        <v>6.4738079217006081</v>
      </c>
      <c r="AF23" s="5">
        <v>6.5614706469222828</v>
      </c>
      <c r="AG23" s="5">
        <v>6.5249183859564388</v>
      </c>
      <c r="AH23" s="5">
        <v>6.5460719271560812</v>
      </c>
      <c r="AI23" s="5">
        <v>6.322761128033302</v>
      </c>
      <c r="AJ23" s="5">
        <v>6.3994909151418824</v>
      </c>
      <c r="AK23" s="5">
        <v>6.4378382090389428</v>
      </c>
      <c r="AL23" s="5">
        <v>6.3998072228279286</v>
      </c>
      <c r="AM23" s="11">
        <v>6.5561501911730575</v>
      </c>
      <c r="AT23" s="52"/>
      <c r="AU23" s="52"/>
      <c r="AV23" s="52"/>
      <c r="AW23" s="52"/>
    </row>
    <row r="24" spans="1:49" ht="15.6" x14ac:dyDescent="0.3">
      <c r="A24" s="28" t="s">
        <v>15</v>
      </c>
      <c r="B24" s="45">
        <v>1.7313582299563386</v>
      </c>
      <c r="C24" s="5">
        <v>1.3741297095906884</v>
      </c>
      <c r="D24" s="5">
        <v>1.2066034873481604</v>
      </c>
      <c r="E24" s="5">
        <v>0.428471573783062</v>
      </c>
      <c r="F24" s="5">
        <v>0.8888041663371018</v>
      </c>
      <c r="G24" s="5">
        <v>0.73695024933989117</v>
      </c>
      <c r="H24" s="5">
        <v>1.3917284807761776</v>
      </c>
      <c r="I24" s="5">
        <v>1.559099610651792</v>
      </c>
      <c r="J24" s="5">
        <v>1.7330870292884049</v>
      </c>
      <c r="K24" s="5">
        <v>1.5184003341138448</v>
      </c>
      <c r="L24" s="5">
        <v>1.6784770911125753</v>
      </c>
      <c r="M24" s="5">
        <v>1.1145702112896938</v>
      </c>
      <c r="N24" s="5">
        <v>1.5566222222239139</v>
      </c>
      <c r="O24" s="5">
        <v>1.3079813453056248</v>
      </c>
      <c r="P24" s="5">
        <v>1.2583795216573188</v>
      </c>
      <c r="Q24" s="5">
        <v>1.352081894119963</v>
      </c>
      <c r="R24" s="5">
        <v>1.5908088337884143</v>
      </c>
      <c r="S24" s="5">
        <v>1.4031296186414863</v>
      </c>
      <c r="T24" s="5">
        <v>1.4436557384689319</v>
      </c>
      <c r="U24" s="40">
        <v>1.4853643421660889</v>
      </c>
      <c r="W24" s="16">
        <v>1.6339263722577151</v>
      </c>
      <c r="X24" s="5">
        <v>1.7459681932972346</v>
      </c>
      <c r="Y24" s="5">
        <v>1.5659544643096845</v>
      </c>
      <c r="Z24" s="5">
        <v>1.391119315337785</v>
      </c>
      <c r="AA24" s="5">
        <v>1.5138516230918881</v>
      </c>
      <c r="AB24" s="5">
        <v>1.748208089598922</v>
      </c>
      <c r="AC24" s="5">
        <v>1.7170348707403562</v>
      </c>
      <c r="AD24" s="5">
        <v>1.6152434299502909</v>
      </c>
      <c r="AE24" s="5">
        <v>1.5261920782993919</v>
      </c>
      <c r="AF24" s="5">
        <v>1.4385293530777172</v>
      </c>
      <c r="AG24" s="5">
        <v>1.4750816140435612</v>
      </c>
      <c r="AH24" s="5">
        <v>1.4539280728439188</v>
      </c>
      <c r="AI24" s="5">
        <v>1.677238871966698</v>
      </c>
      <c r="AJ24" s="5">
        <v>1.6005090848581176</v>
      </c>
      <c r="AK24" s="5">
        <v>1.5621617909610572</v>
      </c>
      <c r="AL24" s="5">
        <v>1.6001927771720714</v>
      </c>
      <c r="AM24" s="11">
        <v>1.4438498088269425</v>
      </c>
      <c r="AT24" s="52"/>
      <c r="AU24" s="52"/>
      <c r="AV24" s="52"/>
      <c r="AW24" s="52"/>
    </row>
    <row r="25" spans="1:49" x14ac:dyDescent="0.3">
      <c r="A25" s="74" t="s">
        <v>16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6"/>
      <c r="AT25" s="52"/>
      <c r="AU25" s="52"/>
      <c r="AV25" s="55"/>
      <c r="AW25" s="52"/>
    </row>
    <row r="26" spans="1:49" ht="15.6" x14ac:dyDescent="0.3">
      <c r="A26" s="24" t="s">
        <v>17</v>
      </c>
      <c r="B26" s="44">
        <v>0.95068255290266235</v>
      </c>
      <c r="C26" s="5">
        <v>0.72187803853898691</v>
      </c>
      <c r="D26" s="5">
        <v>0.5886622937102981</v>
      </c>
      <c r="E26" s="5">
        <v>0.1633588995172498</v>
      </c>
      <c r="F26" s="5">
        <v>0.4599310542660382</v>
      </c>
      <c r="G26" s="5">
        <v>0.42394787891844832</v>
      </c>
      <c r="H26" s="5">
        <v>0.74819083467746195</v>
      </c>
      <c r="I26" s="5">
        <v>0.84897868849445368</v>
      </c>
      <c r="J26" s="5">
        <v>0.99125970407070652</v>
      </c>
      <c r="K26" s="5">
        <v>0.82745658154116164</v>
      </c>
      <c r="L26" s="5">
        <v>0.90085665150971383</v>
      </c>
      <c r="M26" s="5">
        <v>0.55496201668930922</v>
      </c>
      <c r="N26" s="5">
        <v>0.87508722509353687</v>
      </c>
      <c r="O26" s="5">
        <v>0.72111152851846372</v>
      </c>
      <c r="P26" s="5">
        <v>0.66708747436683336</v>
      </c>
      <c r="Q26" s="5">
        <v>0.67558793057038669</v>
      </c>
      <c r="R26" s="5">
        <v>0.68570843094141098</v>
      </c>
      <c r="S26" s="5">
        <v>0.71793387549742915</v>
      </c>
      <c r="T26" s="5">
        <v>0.71629879999788404</v>
      </c>
      <c r="U26" s="41">
        <v>0.77380522854568801</v>
      </c>
      <c r="W26" s="16">
        <v>0.92285106476618628</v>
      </c>
      <c r="X26" s="5">
        <v>1.0426378345677478</v>
      </c>
      <c r="Y26" s="5">
        <v>0.91662583601249947</v>
      </c>
      <c r="Z26" s="5">
        <v>0.78586381913816439</v>
      </c>
      <c r="AA26" s="5">
        <v>0.91482451667888531</v>
      </c>
      <c r="AB26" s="5">
        <v>1.0772867488749562</v>
      </c>
      <c r="AC26" s="5">
        <v>1.0375606331802167</v>
      </c>
      <c r="AD26" s="5">
        <v>0.96269339422954303</v>
      </c>
      <c r="AE26" s="5">
        <v>0.89835220288830309</v>
      </c>
      <c r="AF26" s="5">
        <v>0.78952923638616879</v>
      </c>
      <c r="AG26" s="5">
        <v>0.85668872975921539</v>
      </c>
      <c r="AH26" s="5">
        <v>0.86279281283011233</v>
      </c>
      <c r="AI26" s="5">
        <v>1.0256798085623928</v>
      </c>
      <c r="AJ26" s="5">
        <v>0.97252506351914825</v>
      </c>
      <c r="AK26" s="5">
        <v>0.96979272366792069</v>
      </c>
      <c r="AL26" s="5">
        <v>0.96735859450523121</v>
      </c>
      <c r="AM26" s="11">
        <v>0.63072715696070825</v>
      </c>
      <c r="AT26" s="52"/>
      <c r="AU26" s="52"/>
      <c r="AV26" s="52"/>
      <c r="AW26" s="52"/>
    </row>
    <row r="27" spans="1:49" x14ac:dyDescent="0.3">
      <c r="A27" s="25" t="s">
        <v>18</v>
      </c>
      <c r="B27" s="16">
        <v>7.5891243479776813E-2</v>
      </c>
      <c r="C27" s="5">
        <v>6.7894220366880143E-2</v>
      </c>
      <c r="D27" s="5">
        <v>5.0074363545712534E-2</v>
      </c>
      <c r="E27" s="5">
        <v>1.1843333139691851E-2</v>
      </c>
      <c r="F27" s="5">
        <v>2.1785806489945422E-2</v>
      </c>
      <c r="G27" s="5">
        <v>2.7982858057035962E-2</v>
      </c>
      <c r="H27" s="5">
        <v>7.4694301322223211E-2</v>
      </c>
      <c r="I27" s="5">
        <v>7.4637291373505249E-2</v>
      </c>
      <c r="J27" s="5">
        <v>9.2059196249830597E-2</v>
      </c>
      <c r="K27" s="5">
        <v>7.2051625983166098E-2</v>
      </c>
      <c r="L27" s="5">
        <v>7.7151415878548221E-2</v>
      </c>
      <c r="M27" s="5">
        <v>9.0515215780038336E-2</v>
      </c>
      <c r="N27" s="5">
        <v>7.6437583688157007E-2</v>
      </c>
      <c r="O27" s="5">
        <v>6.7144943784959985E-2</v>
      </c>
      <c r="P27" s="5">
        <v>5.406320417515223E-2</v>
      </c>
      <c r="Q27" s="5">
        <v>6.3734599588291321E-2</v>
      </c>
      <c r="R27" s="5">
        <v>5.8317109125480486E-2</v>
      </c>
      <c r="S27" s="5">
        <v>7.28267409149711E-2</v>
      </c>
      <c r="T27" s="5">
        <v>6.5166912836000651E-2</v>
      </c>
      <c r="U27" s="11">
        <v>8.0820545336654587E-2</v>
      </c>
      <c r="W27" s="16">
        <v>5.8604551664749968E-2</v>
      </c>
      <c r="X27" s="5">
        <v>5.5150572885536257E-2</v>
      </c>
      <c r="Y27" s="5">
        <v>5.6756336728809094E-2</v>
      </c>
      <c r="Z27" s="5">
        <v>5.2547329315896486E-2</v>
      </c>
      <c r="AA27" s="5">
        <v>5.0458181162807321E-2</v>
      </c>
      <c r="AB27" s="5">
        <v>4.838956541856184E-2</v>
      </c>
      <c r="AC27" s="5">
        <v>5.4846302249216577E-2</v>
      </c>
      <c r="AD27" s="5">
        <v>5.8259896293470309E-2</v>
      </c>
      <c r="AE27" s="5">
        <v>7.2048547187363102E-2</v>
      </c>
      <c r="AF27" s="5">
        <v>5.2320338370237224E-2</v>
      </c>
      <c r="AG27" s="5">
        <v>6.9742393113079781E-2</v>
      </c>
      <c r="AH27" s="5">
        <v>5.823597546973959E-2</v>
      </c>
      <c r="AI27" s="5">
        <v>6.0409310322786437E-2</v>
      </c>
      <c r="AJ27" s="5">
        <v>6.0184340075388337E-2</v>
      </c>
      <c r="AK27" s="5">
        <v>6.1136580134147828E-2</v>
      </c>
      <c r="AL27" s="5">
        <v>5.6068264951035666E-2</v>
      </c>
      <c r="AM27" s="11">
        <v>4.4911462053926467E-2</v>
      </c>
      <c r="AT27" s="52"/>
      <c r="AU27" s="52"/>
      <c r="AV27" s="52"/>
      <c r="AW27" s="52"/>
    </row>
    <row r="28" spans="1:49" ht="15.6" x14ac:dyDescent="0.3">
      <c r="A28" s="25" t="s">
        <v>19</v>
      </c>
      <c r="B28" s="16">
        <v>1.7666786485544428E-3</v>
      </c>
      <c r="C28" s="5">
        <v>1.4887021787951345E-3</v>
      </c>
      <c r="D28" s="5">
        <v>2.1582476539832663E-3</v>
      </c>
      <c r="E28" s="6" t="s">
        <v>60</v>
      </c>
      <c r="F28" s="5">
        <v>5.2122522722060946E-4</v>
      </c>
      <c r="G28" s="6" t="s">
        <v>60</v>
      </c>
      <c r="H28" s="5">
        <v>2.8532636254063816E-3</v>
      </c>
      <c r="I28" s="5">
        <v>5.6840580415798393E-4</v>
      </c>
      <c r="J28" s="5">
        <v>3.0806066338157165E-3</v>
      </c>
      <c r="K28" s="5">
        <v>2.4280354996565746E-3</v>
      </c>
      <c r="L28" s="5">
        <v>5.9172447784099497E-3</v>
      </c>
      <c r="M28" s="5">
        <v>2.3132491634718787E-3</v>
      </c>
      <c r="N28" s="5">
        <v>4.2218554132117609E-3</v>
      </c>
      <c r="O28" s="5">
        <v>4.8685258119279835E-3</v>
      </c>
      <c r="P28" s="6" t="s">
        <v>60</v>
      </c>
      <c r="Q28" s="6" t="s">
        <v>60</v>
      </c>
      <c r="R28" s="5">
        <v>5.6051262092322559E-3</v>
      </c>
      <c r="S28" s="6" t="s">
        <v>60</v>
      </c>
      <c r="T28" s="6" t="s">
        <v>60</v>
      </c>
      <c r="U28" s="11">
        <v>1.8904222051070909E-3</v>
      </c>
      <c r="W28" s="16">
        <v>9.8545424480566603E-3</v>
      </c>
      <c r="X28" s="6" t="s">
        <v>60</v>
      </c>
      <c r="Y28" s="6" t="s">
        <v>60</v>
      </c>
      <c r="Z28" s="5">
        <v>6.3289899064007367E-3</v>
      </c>
      <c r="AA28" s="5">
        <v>4.6965656621203661E-3</v>
      </c>
      <c r="AB28" s="6" t="s">
        <v>60</v>
      </c>
      <c r="AC28" s="5">
        <v>6.1241584629477958E-3</v>
      </c>
      <c r="AD28" s="5">
        <v>3.8502459816245459E-3</v>
      </c>
      <c r="AE28" s="5">
        <v>1.8033820631489107E-2</v>
      </c>
      <c r="AF28" s="5">
        <v>9.5208336914457212E-3</v>
      </c>
      <c r="AG28" s="6" t="s">
        <v>60</v>
      </c>
      <c r="AH28" s="5">
        <v>8.1692413195540801E-3</v>
      </c>
      <c r="AI28" s="5">
        <v>4.0187661144939846E-3</v>
      </c>
      <c r="AJ28" s="5">
        <v>7.4551959754327046E-3</v>
      </c>
      <c r="AK28" s="5">
        <v>1.2212901298656861E-2</v>
      </c>
      <c r="AL28" s="5">
        <v>5.284495405385164E-3</v>
      </c>
      <c r="AM28" s="11">
        <v>3.821490296393427E-3</v>
      </c>
      <c r="AT28" s="52"/>
      <c r="AU28" s="52"/>
      <c r="AV28" s="52"/>
      <c r="AW28" s="52"/>
    </row>
    <row r="29" spans="1:49" ht="15.6" x14ac:dyDescent="0.3">
      <c r="A29" s="25" t="s">
        <v>20</v>
      </c>
      <c r="B29" s="16">
        <v>0.42556333115818051</v>
      </c>
      <c r="C29" s="5">
        <v>0.38153269505036747</v>
      </c>
      <c r="D29" s="5">
        <v>0.43705458422203236</v>
      </c>
      <c r="E29" s="5">
        <v>0.31489259586805923</v>
      </c>
      <c r="F29" s="5">
        <v>0.32423649774634827</v>
      </c>
      <c r="G29" s="5">
        <v>0.24787578046680625</v>
      </c>
      <c r="H29" s="5">
        <v>0.35829869874754644</v>
      </c>
      <c r="I29" s="5">
        <v>0.35374944116856705</v>
      </c>
      <c r="J29" s="5">
        <v>0.21410248743683269</v>
      </c>
      <c r="K29" s="5">
        <v>0.30758553759797985</v>
      </c>
      <c r="L29" s="5">
        <v>0.40611721194110811</v>
      </c>
      <c r="M29" s="5">
        <v>0.36686913469822002</v>
      </c>
      <c r="N29" s="5">
        <v>0.24497733768566124</v>
      </c>
      <c r="O29" s="5">
        <v>0.337872804450633</v>
      </c>
      <c r="P29" s="5">
        <v>0.43916571343263655</v>
      </c>
      <c r="Q29" s="5">
        <v>0.42859280702108299</v>
      </c>
      <c r="R29" s="5">
        <v>0.94707989550773408</v>
      </c>
      <c r="S29" s="5">
        <v>0.42567054965947188</v>
      </c>
      <c r="T29" s="5">
        <v>0.45365210097693165</v>
      </c>
      <c r="U29" s="11">
        <v>0.44192119592072016</v>
      </c>
      <c r="W29" s="16">
        <v>0.66812763066813086</v>
      </c>
      <c r="X29" s="5">
        <v>0.62863920406265095</v>
      </c>
      <c r="Y29" s="5">
        <v>0.6658621571636445</v>
      </c>
      <c r="Z29" s="5">
        <v>0.69001706794981066</v>
      </c>
      <c r="AA29" s="5">
        <v>0.62272796549123655</v>
      </c>
      <c r="AB29" s="5">
        <v>0.58539877935973561</v>
      </c>
      <c r="AC29" s="5">
        <v>0.75156069709248607</v>
      </c>
      <c r="AD29" s="5">
        <v>0.57079636501020337</v>
      </c>
      <c r="AE29" s="5">
        <v>0.44644151116403213</v>
      </c>
      <c r="AF29" s="5">
        <v>0.73671752068937468</v>
      </c>
      <c r="AG29" s="5">
        <v>0.62003322840981656</v>
      </c>
      <c r="AH29" s="5">
        <v>0.50956982557065089</v>
      </c>
      <c r="AI29" s="5">
        <v>0.55590574382487989</v>
      </c>
      <c r="AJ29" s="5">
        <v>0.51232257273158421</v>
      </c>
      <c r="AK29" s="5">
        <v>0.47389647745781355</v>
      </c>
      <c r="AL29" s="5">
        <v>0.63644798512818568</v>
      </c>
      <c r="AM29" s="11">
        <v>1.2856931427458986</v>
      </c>
      <c r="AT29" s="52"/>
      <c r="AU29" s="52"/>
      <c r="AV29" s="52"/>
      <c r="AW29" s="52"/>
    </row>
    <row r="30" spans="1:49" ht="15.6" x14ac:dyDescent="0.3">
      <c r="A30" s="25" t="s">
        <v>21</v>
      </c>
      <c r="B30" s="16">
        <v>1.3692366009879535</v>
      </c>
      <c r="C30" s="5">
        <v>1.3664207677361435</v>
      </c>
      <c r="D30" s="5">
        <v>1.2265465587170246</v>
      </c>
      <c r="E30" s="5">
        <v>1.1494405846633686</v>
      </c>
      <c r="F30" s="5">
        <v>1.2973020684271637</v>
      </c>
      <c r="G30" s="5">
        <v>1.3245948312667946</v>
      </c>
      <c r="H30" s="5">
        <v>1.3503226023964556</v>
      </c>
      <c r="I30" s="5">
        <v>1.4072100941088668</v>
      </c>
      <c r="J30" s="5">
        <v>1.5437740860381066</v>
      </c>
      <c r="K30" s="5">
        <v>1.3839998906210231</v>
      </c>
      <c r="L30" s="5">
        <v>1.3344937638110188</v>
      </c>
      <c r="M30" s="5">
        <v>1.2059793491049455</v>
      </c>
      <c r="N30" s="5">
        <v>1.515265058647262</v>
      </c>
      <c r="O30" s="5">
        <v>1.3023467993130529</v>
      </c>
      <c r="P30" s="5">
        <v>1.2142503977068202</v>
      </c>
      <c r="Q30" s="5">
        <v>1.2603413978973077</v>
      </c>
      <c r="R30" s="5">
        <v>0.94662912369897934</v>
      </c>
      <c r="S30" s="5">
        <v>1.2872340043372572</v>
      </c>
      <c r="T30" s="5">
        <v>1.6509755623782894</v>
      </c>
      <c r="U30" s="11">
        <v>1.6558910921528112</v>
      </c>
      <c r="W30" s="16">
        <v>0.92033160144501003</v>
      </c>
      <c r="X30" s="5">
        <v>0.97646750361934287</v>
      </c>
      <c r="Y30" s="5">
        <v>0.91384268130962787</v>
      </c>
      <c r="Z30" s="5">
        <v>0.88493429732243678</v>
      </c>
      <c r="AA30" s="5">
        <v>0.9506114373224076</v>
      </c>
      <c r="AB30" s="5">
        <v>1.0664622446788661</v>
      </c>
      <c r="AC30" s="5">
        <v>0.87057733452262975</v>
      </c>
      <c r="AD30" s="5">
        <v>1.0451673238661336</v>
      </c>
      <c r="AE30" s="5">
        <v>1.0993394679384283</v>
      </c>
      <c r="AF30" s="5">
        <v>0.81660135348312624</v>
      </c>
      <c r="AG30" s="5">
        <v>0.943610886671579</v>
      </c>
      <c r="AH30" s="5">
        <v>1.0282680045629851</v>
      </c>
      <c r="AI30" s="5">
        <v>1.0587157933537108</v>
      </c>
      <c r="AJ30" s="5">
        <v>1.0964794814013592</v>
      </c>
      <c r="AK30" s="5">
        <v>1.0592884442334733</v>
      </c>
      <c r="AL30" s="5">
        <v>0.96510636777635006</v>
      </c>
      <c r="AM30" s="11">
        <v>0.35221326319438967</v>
      </c>
      <c r="AT30" s="52"/>
      <c r="AU30" s="52"/>
      <c r="AV30" s="52"/>
      <c r="AW30" s="52"/>
    </row>
    <row r="31" spans="1:49" x14ac:dyDescent="0.3">
      <c r="A31" s="25" t="s">
        <v>22</v>
      </c>
      <c r="B31" s="16">
        <v>3.5057698649555803E-2</v>
      </c>
      <c r="C31" s="5">
        <v>3.3755433642687058E-2</v>
      </c>
      <c r="D31" s="5">
        <v>3.4594882810874313E-2</v>
      </c>
      <c r="E31" s="5">
        <v>2.9544114938500926E-2</v>
      </c>
      <c r="F31" s="5">
        <v>2.6752969488174631E-2</v>
      </c>
      <c r="G31" s="5">
        <v>3.435309545953466E-2</v>
      </c>
      <c r="H31" s="5">
        <v>3.1230912688686191E-2</v>
      </c>
      <c r="I31" s="5">
        <v>2.9129320601387853E-2</v>
      </c>
      <c r="J31" s="5">
        <v>2.9300680502318339E-2</v>
      </c>
      <c r="K31" s="5">
        <v>3.4437231439711821E-2</v>
      </c>
      <c r="L31" s="5">
        <v>3.039788942822615E-2</v>
      </c>
      <c r="M31" s="5">
        <v>2.842545350906954E-2</v>
      </c>
      <c r="N31" s="5">
        <v>3.3877641301779456E-2</v>
      </c>
      <c r="O31" s="5">
        <v>2.7989380803349853E-2</v>
      </c>
      <c r="P31" s="5">
        <v>3.6806897082922979E-2</v>
      </c>
      <c r="Q31" s="5">
        <v>3.9024838797697699E-2</v>
      </c>
      <c r="R31" s="5">
        <v>3.584246751526321E-2</v>
      </c>
      <c r="S31" s="5">
        <v>3.0376819434078866E-2</v>
      </c>
      <c r="T31" s="5">
        <v>4.9681067177349179E-2</v>
      </c>
      <c r="U31" s="11">
        <v>4.4681100039722393E-2</v>
      </c>
      <c r="W31" s="16">
        <v>9.3375979905435599E-3</v>
      </c>
      <c r="X31" s="5">
        <v>2.9115752803954384E-2</v>
      </c>
      <c r="Y31" s="5">
        <v>1.5212650336803996E-2</v>
      </c>
      <c r="Z31" s="5">
        <v>2.4987555720908477E-2</v>
      </c>
      <c r="AA31" s="5">
        <v>1.4051165615003147E-2</v>
      </c>
      <c r="AB31" s="5">
        <v>2.3477252481888901E-2</v>
      </c>
      <c r="AC31" s="5">
        <v>2.80636046292368E-2</v>
      </c>
      <c r="AD31" s="5">
        <v>2.2673910001878305E-2</v>
      </c>
      <c r="AE31" s="5">
        <v>2.504164364801913E-2</v>
      </c>
      <c r="AF31" s="5">
        <v>2.1492121322775139E-2</v>
      </c>
      <c r="AG31" s="5">
        <v>2.1483757752107337E-2</v>
      </c>
      <c r="AH31" s="5">
        <v>2.2112119406328304E-2</v>
      </c>
      <c r="AI31" s="5">
        <v>2.0505511704292149E-2</v>
      </c>
      <c r="AJ31" s="5">
        <v>1.8028613000546583E-2</v>
      </c>
      <c r="AK31" s="5">
        <v>1.9171363258814522E-2</v>
      </c>
      <c r="AL31" s="5">
        <v>2.3629647653241027E-2</v>
      </c>
      <c r="AM31" s="11">
        <v>2.1673880442151499E-2</v>
      </c>
      <c r="AT31" s="52"/>
      <c r="AU31" s="52"/>
      <c r="AV31" s="52"/>
      <c r="AW31" s="52"/>
    </row>
    <row r="32" spans="1:49" x14ac:dyDescent="0.3">
      <c r="A32" s="28" t="s">
        <v>23</v>
      </c>
      <c r="B32" s="45">
        <v>2.1418018941733195</v>
      </c>
      <c r="C32" s="5">
        <v>2.4270301424861391</v>
      </c>
      <c r="D32" s="5">
        <v>2.6609090693400743</v>
      </c>
      <c r="E32" s="5">
        <v>3.3309204718731311</v>
      </c>
      <c r="F32" s="5">
        <v>2.8694703783551141</v>
      </c>
      <c r="G32" s="5">
        <v>2.9410253646133468</v>
      </c>
      <c r="H32" s="5">
        <v>2.4344093865422147</v>
      </c>
      <c r="I32" s="5">
        <v>2.2857267584490555</v>
      </c>
      <c r="J32" s="5">
        <v>2.1264232390683908</v>
      </c>
      <c r="K32" s="5">
        <v>2.3720410973173012</v>
      </c>
      <c r="L32" s="5">
        <v>2.2450658226529718</v>
      </c>
      <c r="M32" s="5">
        <v>2.7509355810549461</v>
      </c>
      <c r="N32" s="5">
        <v>2.250133298170395</v>
      </c>
      <c r="O32" s="5">
        <v>2.5386660173176083</v>
      </c>
      <c r="P32" s="5">
        <v>2.5886263132356326</v>
      </c>
      <c r="Q32" s="5">
        <v>2.5324991216975494</v>
      </c>
      <c r="R32" s="5">
        <v>2.3208178470018987</v>
      </c>
      <c r="S32" s="5">
        <v>2.4659580101567884</v>
      </c>
      <c r="T32" s="5">
        <v>2.0642255566335441</v>
      </c>
      <c r="U32" s="40">
        <v>2.0009904157992935</v>
      </c>
      <c r="W32" s="16">
        <v>2.4108930110173188</v>
      </c>
      <c r="X32" s="5">
        <v>2.2679891320607672</v>
      </c>
      <c r="Y32" s="5">
        <v>2.4315175522449488</v>
      </c>
      <c r="Z32" s="5">
        <v>2.5553209406463826</v>
      </c>
      <c r="AA32" s="5">
        <v>2.4426301680675415</v>
      </c>
      <c r="AB32" s="5">
        <v>2.1986981153805205</v>
      </c>
      <c r="AC32" s="5">
        <v>2.2512672698632628</v>
      </c>
      <c r="AD32" s="5">
        <v>2.3365588646171491</v>
      </c>
      <c r="AE32" s="5">
        <v>2.4407428065423638</v>
      </c>
      <c r="AF32" s="5">
        <v>2.5738185960568676</v>
      </c>
      <c r="AG32" s="5">
        <v>2.4884410042942018</v>
      </c>
      <c r="AH32" s="5">
        <v>2.51085202084063</v>
      </c>
      <c r="AI32" s="5">
        <v>2.2747650661174474</v>
      </c>
      <c r="AJ32" s="5">
        <v>2.3330047332965393</v>
      </c>
      <c r="AK32" s="5">
        <v>2.4045015099491733</v>
      </c>
      <c r="AL32" s="5">
        <v>2.3461046445805698</v>
      </c>
      <c r="AM32" s="11">
        <v>2.6609596043065311</v>
      </c>
      <c r="AT32" s="52"/>
      <c r="AU32" s="52"/>
      <c r="AV32" s="52"/>
      <c r="AW32" s="52"/>
    </row>
    <row r="33" spans="1:89" x14ac:dyDescent="0.3">
      <c r="A33" s="74" t="s">
        <v>24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6"/>
      <c r="AT33" s="52"/>
      <c r="AU33" s="52"/>
      <c r="AV33" s="55"/>
      <c r="AW33" s="52"/>
    </row>
    <row r="34" spans="1:89" x14ac:dyDescent="0.3">
      <c r="A34" s="24" t="s">
        <v>25</v>
      </c>
      <c r="B34" s="44">
        <v>1.8678312131440806</v>
      </c>
      <c r="C34" s="5">
        <v>1.8852756186738919</v>
      </c>
      <c r="D34" s="5">
        <v>1.8945075419050179</v>
      </c>
      <c r="E34" s="5">
        <v>1.9293278259326103</v>
      </c>
      <c r="F34" s="5">
        <v>1.9101831877577218</v>
      </c>
      <c r="G34" s="5">
        <v>1.8918622448736235</v>
      </c>
      <c r="H34" s="5">
        <v>1.8649628220817238</v>
      </c>
      <c r="I34" s="5">
        <v>1.8747488804603416</v>
      </c>
      <c r="J34" s="5">
        <v>1.9472845465081772</v>
      </c>
      <c r="K34" s="5">
        <v>1.896857796505216</v>
      </c>
      <c r="L34" s="5">
        <v>1.8531784862416139</v>
      </c>
      <c r="M34" s="5">
        <v>1.8686753928649276</v>
      </c>
      <c r="N34" s="5">
        <v>1.9226808831643287</v>
      </c>
      <c r="O34" s="5">
        <v>1.8836421854948271</v>
      </c>
      <c r="P34" s="5">
        <v>1.8468917821669235</v>
      </c>
      <c r="Q34" s="5">
        <v>1.8730594140517538</v>
      </c>
      <c r="R34" s="5">
        <v>1.7304221721366784</v>
      </c>
      <c r="S34" s="5">
        <v>1.8653576722567922</v>
      </c>
      <c r="T34" s="5">
        <v>1.8596651247471092</v>
      </c>
      <c r="U34" s="41">
        <v>1.8377535911503533</v>
      </c>
      <c r="W34" s="16">
        <v>1.7152154429263191</v>
      </c>
      <c r="X34" s="5">
        <v>1.7516787360071648</v>
      </c>
      <c r="Y34" s="5">
        <v>1.7259876456562899</v>
      </c>
      <c r="Z34" s="5">
        <v>1.7444522635076676</v>
      </c>
      <c r="AA34" s="5">
        <v>1.7338694511135979</v>
      </c>
      <c r="AB34" s="5">
        <v>1.7594532995932646</v>
      </c>
      <c r="AC34" s="5">
        <v>1.6893599987738996</v>
      </c>
      <c r="AD34" s="5">
        <v>1.7549922629934791</v>
      </c>
      <c r="AE34" s="5">
        <v>1.8140803498923774</v>
      </c>
      <c r="AF34" s="5">
        <v>1.7101761441854197</v>
      </c>
      <c r="AG34" s="5">
        <v>1.7387552372888004</v>
      </c>
      <c r="AH34" s="5">
        <v>1.7890196071227571</v>
      </c>
      <c r="AI34" s="5">
        <v>1.7577712616361201</v>
      </c>
      <c r="AJ34" s="5">
        <v>1.7870729080119199</v>
      </c>
      <c r="AK34" s="5">
        <v>1.7807212185998638</v>
      </c>
      <c r="AL34" s="5">
        <v>1.7151072185015843</v>
      </c>
      <c r="AM34" s="11">
        <v>1.5383581272880245</v>
      </c>
      <c r="AT34" s="52"/>
      <c r="AU34" s="52"/>
      <c r="AV34" s="52"/>
      <c r="AW34" s="52"/>
    </row>
    <row r="35" spans="1:89" x14ac:dyDescent="0.3">
      <c r="A35" s="28" t="s">
        <v>26</v>
      </c>
      <c r="B35" s="45">
        <f t="shared" ref="B35:U35" si="20">2-B34</f>
        <v>0.13216878685591937</v>
      </c>
      <c r="C35" s="5">
        <f t="shared" si="20"/>
        <v>0.11472438132610807</v>
      </c>
      <c r="D35" s="5">
        <f t="shared" si="20"/>
        <v>0.10549245809498209</v>
      </c>
      <c r="E35" s="5">
        <f t="shared" si="20"/>
        <v>7.0672174067389681E-2</v>
      </c>
      <c r="F35" s="5">
        <f t="shared" si="20"/>
        <v>8.9816812242278221E-2</v>
      </c>
      <c r="G35" s="5">
        <f t="shared" si="20"/>
        <v>0.10813775512637647</v>
      </c>
      <c r="H35" s="5">
        <f t="shared" si="20"/>
        <v>0.13503717791827619</v>
      </c>
      <c r="I35" s="5">
        <f t="shared" si="20"/>
        <v>0.1252511195396584</v>
      </c>
      <c r="J35" s="5">
        <f t="shared" si="20"/>
        <v>5.2715453491822828E-2</v>
      </c>
      <c r="K35" s="5">
        <f t="shared" si="20"/>
        <v>0.10314220349478398</v>
      </c>
      <c r="L35" s="5">
        <f t="shared" si="20"/>
        <v>0.14682151375838615</v>
      </c>
      <c r="M35" s="5">
        <f t="shared" si="20"/>
        <v>0.13132460713507244</v>
      </c>
      <c r="N35" s="5">
        <f t="shared" si="20"/>
        <v>7.7319116835671275E-2</v>
      </c>
      <c r="O35" s="5">
        <f t="shared" si="20"/>
        <v>0.11635781450517291</v>
      </c>
      <c r="P35" s="5">
        <f t="shared" si="20"/>
        <v>0.15310821783307649</v>
      </c>
      <c r="Q35" s="5">
        <f t="shared" si="20"/>
        <v>0.1269405859482462</v>
      </c>
      <c r="R35" s="5">
        <f t="shared" si="20"/>
        <v>0.26957782786332163</v>
      </c>
      <c r="S35" s="5">
        <f t="shared" si="20"/>
        <v>0.13464232774320783</v>
      </c>
      <c r="T35" s="5">
        <f t="shared" si="20"/>
        <v>0.14033487525289079</v>
      </c>
      <c r="U35" s="40">
        <f t="shared" si="20"/>
        <v>0.16224640884964669</v>
      </c>
      <c r="V35" s="5"/>
      <c r="W35" s="16">
        <f t="shared" ref="W35:AK35" si="21">2-W34</f>
        <v>0.28478455707368089</v>
      </c>
      <c r="X35" s="5">
        <f t="shared" si="21"/>
        <v>0.24832126399283516</v>
      </c>
      <c r="Y35" s="5">
        <f t="shared" si="21"/>
        <v>0.27401235434371007</v>
      </c>
      <c r="Z35" s="5">
        <f t="shared" si="21"/>
        <v>0.25554773649233242</v>
      </c>
      <c r="AA35" s="5">
        <f t="shared" si="21"/>
        <v>0.26613054888640209</v>
      </c>
      <c r="AB35" s="5">
        <f t="shared" si="21"/>
        <v>0.24054670040673543</v>
      </c>
      <c r="AC35" s="5">
        <f t="shared" si="21"/>
        <v>0.31064000122610036</v>
      </c>
      <c r="AD35" s="5">
        <f t="shared" si="21"/>
        <v>0.2450077370065209</v>
      </c>
      <c r="AE35" s="5">
        <f t="shared" si="21"/>
        <v>0.18591965010762257</v>
      </c>
      <c r="AF35" s="5">
        <f t="shared" si="21"/>
        <v>0.28982385581458026</v>
      </c>
      <c r="AG35" s="5">
        <f t="shared" si="21"/>
        <v>0.26124476271119956</v>
      </c>
      <c r="AH35" s="5">
        <f t="shared" si="21"/>
        <v>0.21098039287724291</v>
      </c>
      <c r="AI35" s="5">
        <f t="shared" si="21"/>
        <v>0.24222873836387993</v>
      </c>
      <c r="AJ35" s="5">
        <f t="shared" si="21"/>
        <v>0.21292709198808013</v>
      </c>
      <c r="AK35" s="5">
        <f t="shared" si="21"/>
        <v>0.21927878140013624</v>
      </c>
      <c r="AL35" s="5">
        <f t="shared" ref="AL35:AM35" si="22">2-AL34</f>
        <v>0.28489278149841568</v>
      </c>
      <c r="AM35" s="11">
        <f t="shared" si="22"/>
        <v>0.46164187271197554</v>
      </c>
      <c r="AT35" s="52"/>
      <c r="AU35" s="52"/>
      <c r="AV35" s="56"/>
      <c r="AW35" s="52"/>
    </row>
    <row r="36" spans="1:89" x14ac:dyDescent="0.3">
      <c r="A36" s="62" t="s">
        <v>27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/>
      <c r="AT36" s="52"/>
      <c r="AU36" s="52"/>
      <c r="AV36" s="57"/>
      <c r="AW36" s="52"/>
    </row>
    <row r="37" spans="1:89" x14ac:dyDescent="0.3">
      <c r="A37" s="24" t="s">
        <v>26</v>
      </c>
      <c r="B37" s="44">
        <v>0.21428872783683722</v>
      </c>
      <c r="C37" s="5">
        <v>0.1846713544476456</v>
      </c>
      <c r="D37" s="5">
        <v>0.13305238515755183</v>
      </c>
      <c r="E37" s="6" t="s">
        <v>60</v>
      </c>
      <c r="F37" s="5">
        <v>0.12628860347469353</v>
      </c>
      <c r="G37" s="5">
        <v>9.2339026357245557E-2</v>
      </c>
      <c r="H37" s="5">
        <v>0.19623997641882829</v>
      </c>
      <c r="I37" s="5">
        <v>0.24305913028228271</v>
      </c>
      <c r="J37" s="5">
        <v>0.2838287338537126</v>
      </c>
      <c r="K37" s="5">
        <v>0.25585907134250108</v>
      </c>
      <c r="L37" s="5">
        <v>0.24777887397919601</v>
      </c>
      <c r="M37" s="5">
        <v>9.8146752048123398E-2</v>
      </c>
      <c r="N37" s="5">
        <v>0.26927807673497739</v>
      </c>
      <c r="O37" s="5">
        <v>0.16589568986652148</v>
      </c>
      <c r="P37" s="5">
        <v>0.14274478680463615</v>
      </c>
      <c r="Q37" s="5">
        <v>0.18040421400244822</v>
      </c>
      <c r="R37" s="5">
        <v>1.4225938632579316E-2</v>
      </c>
      <c r="S37" s="5">
        <v>0.17732481809131612</v>
      </c>
      <c r="T37" s="5">
        <v>0.20200600692450793</v>
      </c>
      <c r="U37" s="41">
        <v>0.16864627461456616</v>
      </c>
      <c r="W37" s="16">
        <v>0.15255793143288415</v>
      </c>
      <c r="X37" s="5">
        <v>0.14689441107323692</v>
      </c>
      <c r="Y37" s="5">
        <v>0.10588419868204091</v>
      </c>
      <c r="Z37" s="5">
        <v>2.7673432569008172E-2</v>
      </c>
      <c r="AA37" s="5">
        <v>0.10066341414038493</v>
      </c>
      <c r="AB37" s="5">
        <v>0.16890644364707985</v>
      </c>
      <c r="AC37" s="5">
        <v>5.3049971968102849E-2</v>
      </c>
      <c r="AD37" s="5">
        <v>0.16552890072147264</v>
      </c>
      <c r="AE37" s="5">
        <v>0.17182574109518639</v>
      </c>
      <c r="AF37" s="5">
        <v>5.1313014160770498E-2</v>
      </c>
      <c r="AG37" s="5">
        <v>7.5028358379244098E-2</v>
      </c>
      <c r="AH37" s="5">
        <v>0.13543088240522849</v>
      </c>
      <c r="AI37" s="5">
        <v>0.14920023060353022</v>
      </c>
      <c r="AJ37" s="5">
        <v>0.15650258481610158</v>
      </c>
      <c r="AK37" s="5">
        <v>0.166422557328814</v>
      </c>
      <c r="AL37" s="5">
        <v>0.1182580500282065</v>
      </c>
      <c r="AM37" s="12" t="s">
        <v>60</v>
      </c>
      <c r="AT37" s="52"/>
      <c r="AU37" s="52"/>
      <c r="AV37" s="52"/>
      <c r="AW37" s="52"/>
    </row>
    <row r="38" spans="1:89" x14ac:dyDescent="0.3">
      <c r="A38" s="25" t="s">
        <v>28</v>
      </c>
      <c r="B38" s="16">
        <v>0.1194432393064644</v>
      </c>
      <c r="C38" s="5">
        <v>6.3494859967240469E-2</v>
      </c>
      <c r="D38" s="5">
        <v>5.101970760785389E-2</v>
      </c>
      <c r="E38" s="5">
        <v>6.9058746540516594E-3</v>
      </c>
      <c r="F38" s="5">
        <v>2.4071984885188323E-2</v>
      </c>
      <c r="G38" s="5">
        <v>2.47394113916731E-2</v>
      </c>
      <c r="H38" s="5">
        <v>7.1794282580771043E-2</v>
      </c>
      <c r="I38" s="5">
        <v>8.8720481694991485E-2</v>
      </c>
      <c r="J38" s="5">
        <v>0.10941255828549568</v>
      </c>
      <c r="K38" s="5">
        <v>8.41100596610002E-2</v>
      </c>
      <c r="L38" s="5">
        <v>0.11032579090543848</v>
      </c>
      <c r="M38" s="5">
        <v>4.2573234265568013E-2</v>
      </c>
      <c r="N38" s="5">
        <v>8.7501676755885729E-2</v>
      </c>
      <c r="O38" s="5">
        <v>6.0300723593331766E-2</v>
      </c>
      <c r="P38" s="5">
        <v>5.4363356535980872E-2</v>
      </c>
      <c r="Q38" s="5">
        <v>6.6749024870024251E-2</v>
      </c>
      <c r="R38" s="5">
        <v>9.1133052109817189E-2</v>
      </c>
      <c r="S38" s="5">
        <v>7.1189221306533781E-2</v>
      </c>
      <c r="T38" s="5">
        <v>8.1699880150496937E-2</v>
      </c>
      <c r="U38" s="11">
        <v>9.9706539056344759E-2</v>
      </c>
      <c r="W38" s="16">
        <v>4.8110656686639788E-2</v>
      </c>
      <c r="X38" s="5">
        <v>6.5816861815363198E-2</v>
      </c>
      <c r="Y38" s="5">
        <v>3.7899167133922051E-2</v>
      </c>
      <c r="Z38" s="5">
        <v>3.1689083634947372E-2</v>
      </c>
      <c r="AA38" s="5">
        <v>3.6153347680044044E-2</v>
      </c>
      <c r="AB38" s="5">
        <v>6.0096393481288417E-2</v>
      </c>
      <c r="AC38" s="5">
        <v>6.9686806764272274E-2</v>
      </c>
      <c r="AD38" s="5">
        <v>4.0862468427023735E-2</v>
      </c>
      <c r="AE38" s="5">
        <v>3.3361358253271328E-2</v>
      </c>
      <c r="AF38" s="5">
        <v>3.6631927224059856E-2</v>
      </c>
      <c r="AG38" s="5">
        <v>4.5091273980327758E-2</v>
      </c>
      <c r="AH38" s="5">
        <v>3.2473752656134308E-2</v>
      </c>
      <c r="AI38" s="5">
        <v>6.3844440579713252E-2</v>
      </c>
      <c r="AJ38" s="5">
        <v>4.4262079653151591E-2</v>
      </c>
      <c r="AK38" s="5">
        <v>3.684275233969346E-2</v>
      </c>
      <c r="AL38" s="5">
        <v>4.5599903701403065E-2</v>
      </c>
      <c r="AM38" s="11">
        <v>3.9536066920983083E-2</v>
      </c>
      <c r="AT38" s="52"/>
      <c r="AU38" s="52"/>
      <c r="AV38" s="52"/>
      <c r="AW38" s="52"/>
    </row>
    <row r="39" spans="1:89" x14ac:dyDescent="0.3">
      <c r="A39" s="25" t="s">
        <v>29</v>
      </c>
      <c r="B39" s="16">
        <v>8.7378108359404322E-2</v>
      </c>
      <c r="C39" s="5">
        <v>1.4676623319092454E-2</v>
      </c>
      <c r="D39" s="6" t="s">
        <v>60</v>
      </c>
      <c r="E39" s="6" t="s">
        <v>60</v>
      </c>
      <c r="F39" s="5">
        <v>2.4556501304852036E-3</v>
      </c>
      <c r="G39" s="6" t="s">
        <v>60</v>
      </c>
      <c r="H39" s="6" t="s">
        <v>60</v>
      </c>
      <c r="I39" s="5">
        <v>6.6123372489029039E-2</v>
      </c>
      <c r="J39" s="6" t="s">
        <v>60</v>
      </c>
      <c r="K39" s="6" t="s">
        <v>60</v>
      </c>
      <c r="L39" s="6" t="s">
        <v>60</v>
      </c>
      <c r="M39" s="5">
        <v>1.9697776588852384E-2</v>
      </c>
      <c r="N39" s="5">
        <v>2.0209594901669171E-2</v>
      </c>
      <c r="O39" s="5">
        <v>0.1372450826324973</v>
      </c>
      <c r="P39" s="5">
        <v>3.9017884594690646E-3</v>
      </c>
      <c r="Q39" s="5">
        <v>0.12581661978457637</v>
      </c>
      <c r="R39" s="5">
        <v>0.10622379092470126</v>
      </c>
      <c r="S39" s="6" t="s">
        <v>60</v>
      </c>
      <c r="T39" s="6" t="s">
        <v>60</v>
      </c>
      <c r="U39" s="12" t="s">
        <v>60</v>
      </c>
      <c r="W39" s="16">
        <v>8.0265475233103359E-2</v>
      </c>
      <c r="X39" s="5">
        <v>2.9319391044292913E-2</v>
      </c>
      <c r="Y39" s="6" t="s">
        <v>60</v>
      </c>
      <c r="Z39" s="5">
        <v>4.6513678547421972E-2</v>
      </c>
      <c r="AA39" s="5">
        <v>5.1229020571232527E-2</v>
      </c>
      <c r="AB39" s="5">
        <v>4.7347950564360121E-3</v>
      </c>
      <c r="AC39" s="5">
        <v>3.2663510882378059E-2</v>
      </c>
      <c r="AD39" s="6" t="s">
        <v>60</v>
      </c>
      <c r="AE39" s="6" t="s">
        <v>60</v>
      </c>
      <c r="AF39" s="6" t="s">
        <v>60</v>
      </c>
      <c r="AG39" s="6" t="s">
        <v>60</v>
      </c>
      <c r="AH39" s="6" t="s">
        <v>60</v>
      </c>
      <c r="AI39" s="6" t="s">
        <v>60</v>
      </c>
      <c r="AJ39" s="5">
        <v>4.8202278002547304E-2</v>
      </c>
      <c r="AK39" s="6" t="s">
        <v>60</v>
      </c>
      <c r="AL39" s="6" t="s">
        <v>60</v>
      </c>
      <c r="AM39" s="6" t="s">
        <v>60</v>
      </c>
      <c r="AT39" s="52"/>
      <c r="AU39" s="52"/>
      <c r="AV39" s="52"/>
      <c r="AW39" s="52"/>
    </row>
    <row r="40" spans="1:89" x14ac:dyDescent="0.3">
      <c r="A40" s="25" t="s">
        <v>10</v>
      </c>
      <c r="B40" s="16">
        <v>2.0038259314914837E-2</v>
      </c>
      <c r="C40" s="5">
        <v>1.5277077522894237E-2</v>
      </c>
      <c r="D40" s="5">
        <v>1.0993682816146542E-2</v>
      </c>
      <c r="E40" s="5">
        <v>3.3786701377580258E-3</v>
      </c>
      <c r="F40" s="5">
        <v>8.7643602218893772E-3</v>
      </c>
      <c r="G40" s="5">
        <v>8.6945485596700983E-3</v>
      </c>
      <c r="H40" s="5">
        <v>1.3861486456570954E-2</v>
      </c>
      <c r="I40" s="5">
        <v>1.5242475253870574E-2</v>
      </c>
      <c r="J40" s="5">
        <v>1.9584284101088711E-2</v>
      </c>
      <c r="K40" s="5">
        <v>1.7107954369963298E-2</v>
      </c>
      <c r="L40" s="5">
        <v>1.8376645489701797E-2</v>
      </c>
      <c r="M40" s="5">
        <v>8.6897424832218899E-3</v>
      </c>
      <c r="N40" s="5">
        <v>1.6971390358536342E-2</v>
      </c>
      <c r="O40" s="5">
        <v>1.255762448311813E-2</v>
      </c>
      <c r="P40" s="5">
        <v>1.2938544712046094E-2</v>
      </c>
      <c r="Q40" s="5">
        <v>1.4498531459048489E-2</v>
      </c>
      <c r="R40" s="5">
        <v>1.3851819808056914E-2</v>
      </c>
      <c r="S40" s="5">
        <v>1.4397344739552759E-2</v>
      </c>
      <c r="T40" s="5">
        <v>9.6363090888574067E-3</v>
      </c>
      <c r="U40" s="11">
        <v>1.2409877869022647E-2</v>
      </c>
      <c r="W40" s="16">
        <v>3.6972558248233992E-4</v>
      </c>
      <c r="X40" s="5">
        <v>3.6256655576037389E-3</v>
      </c>
      <c r="Y40" s="5">
        <v>3.0855072809561762E-3</v>
      </c>
      <c r="Z40" s="5">
        <v>4.2686556327330817E-3</v>
      </c>
      <c r="AA40" s="5">
        <v>4.6162252397428834E-3</v>
      </c>
      <c r="AB40" s="5">
        <v>9.1142424575798014E-4</v>
      </c>
      <c r="AC40" s="5">
        <v>2.6645951431186104E-3</v>
      </c>
      <c r="AD40" s="5">
        <v>5.2319237079143637E-3</v>
      </c>
      <c r="AE40" s="5">
        <v>4.5550423790703494E-3</v>
      </c>
      <c r="AF40" s="5">
        <v>2.8425895481469102E-3</v>
      </c>
      <c r="AG40" s="5">
        <v>2.7172587122024625E-3</v>
      </c>
      <c r="AH40" s="5">
        <v>2.575167085352621E-3</v>
      </c>
      <c r="AI40" s="5">
        <v>3.3719245992818421E-3</v>
      </c>
      <c r="AJ40" s="5">
        <v>9.8493361300817364E-4</v>
      </c>
      <c r="AK40" s="5">
        <v>3.6100363712724278E-3</v>
      </c>
      <c r="AL40" s="5">
        <v>3.6937674690722122E-3</v>
      </c>
      <c r="AM40" s="11">
        <v>3.1320580054660808E-3</v>
      </c>
      <c r="AT40" s="52"/>
      <c r="AU40" s="52"/>
      <c r="AV40" s="52"/>
      <c r="AW40" s="52"/>
    </row>
    <row r="41" spans="1:89" x14ac:dyDescent="0.3">
      <c r="A41" s="28" t="s">
        <v>30</v>
      </c>
      <c r="B41" s="45">
        <v>1.8925836323256808</v>
      </c>
      <c r="C41" s="5">
        <v>1.9700462991580132</v>
      </c>
      <c r="D41" s="5">
        <v>1.9890063171838535</v>
      </c>
      <c r="E41" s="5">
        <v>1.9966213298622419</v>
      </c>
      <c r="F41" s="5">
        <v>1.9887799896476255</v>
      </c>
      <c r="G41" s="5">
        <v>1.9913054514403299</v>
      </c>
      <c r="H41" s="5">
        <v>1.9861385135434291</v>
      </c>
      <c r="I41" s="5">
        <v>1.9186341522571004</v>
      </c>
      <c r="J41" s="5">
        <v>1.9804157158989113</v>
      </c>
      <c r="K41" s="5">
        <v>1.9828920456300367</v>
      </c>
      <c r="L41" s="5">
        <v>1.9816233545102981</v>
      </c>
      <c r="M41" s="5">
        <v>1.9716124809279256</v>
      </c>
      <c r="N41" s="5">
        <v>1.9628190147397946</v>
      </c>
      <c r="O41" s="5">
        <v>1.8501972928843846</v>
      </c>
      <c r="P41" s="5">
        <v>1.9831596668284848</v>
      </c>
      <c r="Q41" s="5">
        <v>1.8596848487563751</v>
      </c>
      <c r="R41" s="5">
        <v>1.8799243892672419</v>
      </c>
      <c r="S41" s="5">
        <v>1.9856026552604473</v>
      </c>
      <c r="T41" s="5">
        <v>1.9903636909111426</v>
      </c>
      <c r="U41" s="40">
        <v>1.9875901221309773</v>
      </c>
      <c r="W41" s="16">
        <v>1.9193647991844143</v>
      </c>
      <c r="X41" s="5">
        <v>1.9670549433981033</v>
      </c>
      <c r="Y41" s="5">
        <v>1.9969144927190439</v>
      </c>
      <c r="Z41" s="5">
        <v>1.949217665819845</v>
      </c>
      <c r="AA41" s="5">
        <v>1.9441547541890245</v>
      </c>
      <c r="AB41" s="5">
        <v>1.994353780697806</v>
      </c>
      <c r="AC41" s="5">
        <v>1.9646718939745034</v>
      </c>
      <c r="AD41" s="5">
        <v>1.9947680762920856</v>
      </c>
      <c r="AE41" s="5">
        <v>1.9954449576209297</v>
      </c>
      <c r="AF41" s="5">
        <v>1.997157410451853</v>
      </c>
      <c r="AG41" s="5">
        <v>1.9972827412877976</v>
      </c>
      <c r="AH41" s="5">
        <v>1.9974248329146473</v>
      </c>
      <c r="AI41" s="5">
        <v>1.9966280754007182</v>
      </c>
      <c r="AJ41" s="5">
        <v>1.9508127883844446</v>
      </c>
      <c r="AK41" s="5">
        <v>1.9963899636287277</v>
      </c>
      <c r="AL41" s="5">
        <v>1.9963062325309278</v>
      </c>
      <c r="AM41" s="11">
        <v>1.9968679419945339</v>
      </c>
      <c r="AT41" s="52"/>
      <c r="AU41" s="52"/>
      <c r="AV41" s="52"/>
      <c r="AW41" s="52"/>
    </row>
    <row r="42" spans="1:89" x14ac:dyDescent="0.3">
      <c r="A42" s="65" t="s">
        <v>75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7"/>
      <c r="AT42" s="52"/>
      <c r="AU42" s="52"/>
      <c r="AV42" s="58"/>
      <c r="AW42" s="52"/>
    </row>
    <row r="43" spans="1:89" x14ac:dyDescent="0.3">
      <c r="A43" s="24" t="s">
        <v>31</v>
      </c>
      <c r="B43" s="44">
        <v>0.61001948486894608</v>
      </c>
      <c r="C43" s="5">
        <v>0.6397947936919326</v>
      </c>
      <c r="D43" s="5">
        <v>0.68448602992028562</v>
      </c>
      <c r="E43" s="5">
        <v>0.74344911712273187</v>
      </c>
      <c r="F43" s="5">
        <v>0.68865540775355172</v>
      </c>
      <c r="G43" s="5">
        <v>0.68947192425942505</v>
      </c>
      <c r="H43" s="5">
        <v>0.6432184349267176</v>
      </c>
      <c r="I43" s="5">
        <v>0.61894553026701249</v>
      </c>
      <c r="J43" s="5">
        <v>0.57937572580152452</v>
      </c>
      <c r="K43" s="5">
        <v>0.6315269468396576</v>
      </c>
      <c r="L43" s="5">
        <v>0.62719051559935712</v>
      </c>
      <c r="M43" s="5">
        <v>0.69522232082552904</v>
      </c>
      <c r="N43" s="5">
        <v>0.59758173902006617</v>
      </c>
      <c r="O43" s="5">
        <v>0.66093661711457863</v>
      </c>
      <c r="P43" s="5">
        <v>0.68070213945855296</v>
      </c>
      <c r="Q43" s="5">
        <v>0.66770514304884765</v>
      </c>
      <c r="R43" s="5">
        <v>0.71028477824204006</v>
      </c>
      <c r="S43" s="5">
        <v>0.65702953662742869</v>
      </c>
      <c r="T43" s="5">
        <v>0.55561610004644524</v>
      </c>
      <c r="U43" s="41">
        <v>0.54718492011513686</v>
      </c>
      <c r="W43" s="16">
        <v>0.72372574397955958</v>
      </c>
      <c r="X43" s="5">
        <v>0.69903511950787611</v>
      </c>
      <c r="Y43" s="5">
        <v>0.72683280199734002</v>
      </c>
      <c r="Z43" s="5">
        <v>0.74277074341585314</v>
      </c>
      <c r="AA43" s="5">
        <v>0.71985153199453245</v>
      </c>
      <c r="AB43" s="5">
        <v>0.67338135739848648</v>
      </c>
      <c r="AC43" s="5">
        <v>0.72113367420673269</v>
      </c>
      <c r="AD43" s="5">
        <v>0.69093673892773233</v>
      </c>
      <c r="AE43" s="5">
        <v>0.68945934509398843</v>
      </c>
      <c r="AF43" s="5">
        <v>0.75914448191176986</v>
      </c>
      <c r="AG43" s="5">
        <v>0.7250592599851261</v>
      </c>
      <c r="AH43" s="5">
        <v>0.70945658887459817</v>
      </c>
      <c r="AI43" s="5">
        <v>0.68239931831446865</v>
      </c>
      <c r="AJ43" s="5">
        <v>0.68027860379058558</v>
      </c>
      <c r="AK43" s="5">
        <v>0.69418225174007853</v>
      </c>
      <c r="AL43" s="5">
        <v>0.70853371646363683</v>
      </c>
      <c r="AM43" s="11">
        <v>0.88310884284362023</v>
      </c>
      <c r="AT43" s="52"/>
      <c r="AU43" s="52"/>
      <c r="AV43" s="52"/>
      <c r="AW43" s="52"/>
    </row>
    <row r="44" spans="1:89" ht="15.6" x14ac:dyDescent="0.3">
      <c r="A44" s="25" t="s">
        <v>32</v>
      </c>
      <c r="B44" s="16">
        <v>0.30922042062896854</v>
      </c>
      <c r="C44" s="5">
        <v>0.34577576910934671</v>
      </c>
      <c r="D44" s="5">
        <v>0.42609670721521081</v>
      </c>
      <c r="E44" s="5">
        <v>0.65842469685194027</v>
      </c>
      <c r="F44" s="5">
        <v>0.41347859512201124</v>
      </c>
      <c r="G44" s="5">
        <v>0.36895958783830635</v>
      </c>
      <c r="H44" s="5">
        <v>0.32381571440488449</v>
      </c>
      <c r="I44" s="5">
        <v>0.29412253064013744</v>
      </c>
      <c r="J44" s="5">
        <v>0.17762502337082267</v>
      </c>
      <c r="K44" s="5">
        <v>0.27099041736994239</v>
      </c>
      <c r="L44" s="5">
        <v>0.31073093601797896</v>
      </c>
      <c r="M44" s="5">
        <v>0.39797866902850154</v>
      </c>
      <c r="N44" s="5">
        <v>0.21871715776615852</v>
      </c>
      <c r="O44" s="5">
        <v>0.31905363840778639</v>
      </c>
      <c r="P44" s="5">
        <v>0.39698481168331234</v>
      </c>
      <c r="Q44" s="5">
        <v>0.38815457690012334</v>
      </c>
      <c r="R44" s="5">
        <v>0.58003837984765982</v>
      </c>
      <c r="S44" s="5">
        <v>0.37221834779195651</v>
      </c>
      <c r="T44" s="5">
        <v>0.38775311049287953</v>
      </c>
      <c r="U44" s="11">
        <v>0.36350381716403246</v>
      </c>
      <c r="W44" s="16">
        <v>0.41994756597651389</v>
      </c>
      <c r="X44" s="5">
        <v>0.3761430268783067</v>
      </c>
      <c r="Y44" s="5">
        <v>0.42076916857183921</v>
      </c>
      <c r="Z44" s="5">
        <v>0.46752896794487708</v>
      </c>
      <c r="AA44" s="5">
        <v>0.40501249402056838</v>
      </c>
      <c r="AB44" s="5">
        <v>0.35208027580613266</v>
      </c>
      <c r="AC44" s="5">
        <v>0.42007251513676336</v>
      </c>
      <c r="AD44" s="5">
        <v>0.37222052613718487</v>
      </c>
      <c r="AE44" s="5">
        <v>0.33197769033195973</v>
      </c>
      <c r="AF44" s="5">
        <v>0.48269882787564861</v>
      </c>
      <c r="AG44" s="5">
        <v>0.41987134069475579</v>
      </c>
      <c r="AH44" s="5">
        <v>0.37130843649639211</v>
      </c>
      <c r="AI44" s="5">
        <v>0.35148635683083096</v>
      </c>
      <c r="AJ44" s="5">
        <v>0.34503376657904655</v>
      </c>
      <c r="AK44" s="5">
        <v>0.32825380773665619</v>
      </c>
      <c r="AL44" s="5">
        <v>0.39683587360868605</v>
      </c>
      <c r="AM44" s="11">
        <v>0.67088265707826777</v>
      </c>
      <c r="AT44" s="52"/>
      <c r="AU44" s="52"/>
      <c r="AV44" s="52"/>
      <c r="AW44" s="52"/>
    </row>
    <row r="45" spans="1:89" x14ac:dyDescent="0.3">
      <c r="A45" s="26" t="s">
        <v>56</v>
      </c>
      <c r="B45" s="15" t="s">
        <v>58</v>
      </c>
      <c r="C45" t="s">
        <v>59</v>
      </c>
      <c r="D45" t="s">
        <v>59</v>
      </c>
      <c r="E45" t="s">
        <v>61</v>
      </c>
      <c r="F45" t="s">
        <v>59</v>
      </c>
      <c r="G45" t="s">
        <v>69</v>
      </c>
      <c r="H45" t="s">
        <v>59</v>
      </c>
      <c r="I45" t="s">
        <v>58</v>
      </c>
      <c r="J45" t="s">
        <v>58</v>
      </c>
      <c r="K45" t="s">
        <v>58</v>
      </c>
      <c r="L45" t="s">
        <v>58</v>
      </c>
      <c r="M45" t="s">
        <v>59</v>
      </c>
      <c r="N45" t="s">
        <v>58</v>
      </c>
      <c r="O45" t="s">
        <v>59</v>
      </c>
      <c r="P45" t="s">
        <v>59</v>
      </c>
      <c r="Q45" t="s">
        <v>59</v>
      </c>
      <c r="R45" t="s">
        <v>62</v>
      </c>
      <c r="S45" t="s">
        <v>59</v>
      </c>
      <c r="T45" t="s">
        <v>59</v>
      </c>
      <c r="U45" s="8" t="s">
        <v>59</v>
      </c>
      <c r="W45" s="15" t="s">
        <v>58</v>
      </c>
      <c r="X45" t="s">
        <v>71</v>
      </c>
      <c r="Y45" t="s">
        <v>58</v>
      </c>
      <c r="Z45" t="s">
        <v>59</v>
      </c>
      <c r="AA45" t="s">
        <v>58</v>
      </c>
      <c r="AB45" t="s">
        <v>71</v>
      </c>
      <c r="AC45" t="s">
        <v>72</v>
      </c>
      <c r="AD45" t="s">
        <v>58</v>
      </c>
      <c r="AE45" t="s">
        <v>58</v>
      </c>
      <c r="AF45" t="s">
        <v>59</v>
      </c>
      <c r="AG45" t="s">
        <v>59</v>
      </c>
      <c r="AH45" t="s">
        <v>59</v>
      </c>
      <c r="AI45" t="s">
        <v>71</v>
      </c>
      <c r="AJ45" t="s">
        <v>58</v>
      </c>
      <c r="AK45" t="s">
        <v>58</v>
      </c>
      <c r="AL45" t="s">
        <v>58</v>
      </c>
      <c r="AM45" s="8" t="s">
        <v>73</v>
      </c>
      <c r="AT45" s="52"/>
      <c r="AU45" s="52"/>
      <c r="AV45" s="52"/>
      <c r="AW45" s="52"/>
    </row>
    <row r="46" spans="1:89" x14ac:dyDescent="0.3">
      <c r="A46" s="25" t="s">
        <v>33</v>
      </c>
      <c r="B46" s="15">
        <v>990</v>
      </c>
      <c r="C46">
        <v>697</v>
      </c>
      <c r="D46">
        <v>553</v>
      </c>
      <c r="E46" s="47" t="s">
        <v>60</v>
      </c>
      <c r="F46" s="48">
        <v>341</v>
      </c>
      <c r="G46" s="47" t="s">
        <v>60</v>
      </c>
      <c r="H46">
        <v>718</v>
      </c>
      <c r="I46">
        <v>845</v>
      </c>
      <c r="J46">
        <v>1030</v>
      </c>
      <c r="K46">
        <v>816</v>
      </c>
      <c r="L46">
        <v>980</v>
      </c>
      <c r="M46">
        <v>498</v>
      </c>
      <c r="N46">
        <v>860</v>
      </c>
      <c r="O46">
        <v>665</v>
      </c>
      <c r="P46">
        <v>615</v>
      </c>
      <c r="Q46">
        <v>668</v>
      </c>
      <c r="R46">
        <v>820</v>
      </c>
      <c r="S46">
        <v>710</v>
      </c>
      <c r="T46">
        <v>727</v>
      </c>
      <c r="U46" s="8">
        <v>774</v>
      </c>
      <c r="W46" s="15">
        <v>916</v>
      </c>
      <c r="X46">
        <v>1030</v>
      </c>
      <c r="Y46">
        <v>880</v>
      </c>
      <c r="Z46">
        <v>735</v>
      </c>
      <c r="AA46">
        <v>855</v>
      </c>
      <c r="AB46">
        <v>1045</v>
      </c>
      <c r="AC46">
        <v>1010</v>
      </c>
      <c r="AD46">
        <v>926</v>
      </c>
      <c r="AE46">
        <v>853</v>
      </c>
      <c r="AF46">
        <v>760</v>
      </c>
      <c r="AG46">
        <v>810</v>
      </c>
      <c r="AH46">
        <v>802</v>
      </c>
      <c r="AI46">
        <v>990</v>
      </c>
      <c r="AJ46">
        <v>923</v>
      </c>
      <c r="AK46">
        <v>904</v>
      </c>
      <c r="AL46">
        <v>921</v>
      </c>
      <c r="AM46" s="8">
        <v>686</v>
      </c>
      <c r="AT46" s="52"/>
      <c r="AU46" s="52"/>
      <c r="AV46" s="52"/>
      <c r="AW46" s="52"/>
    </row>
    <row r="47" spans="1:89" ht="15" thickBot="1" x14ac:dyDescent="0.35">
      <c r="A47" s="27" t="s">
        <v>57</v>
      </c>
      <c r="B47" s="22">
        <f t="shared" ref="B47:U47" si="23">(2400/(1.52-LOG(B27)))-273</f>
        <v>636.15691553938041</v>
      </c>
      <c r="C47" s="20">
        <f t="shared" si="23"/>
        <v>619.80161034985565</v>
      </c>
      <c r="D47" s="20">
        <f t="shared" si="23"/>
        <v>577.94778647171859</v>
      </c>
      <c r="E47" s="49">
        <f t="shared" si="23"/>
        <v>423.35336050455305</v>
      </c>
      <c r="F47" s="49">
        <f t="shared" si="23"/>
        <v>481.28377597343547</v>
      </c>
      <c r="G47" s="49">
        <f t="shared" si="23"/>
        <v>507.96834029032379</v>
      </c>
      <c r="H47" s="20">
        <f t="shared" si="23"/>
        <v>633.78529389341873</v>
      </c>
      <c r="I47" s="20">
        <f t="shared" si="23"/>
        <v>633.67169958603358</v>
      </c>
      <c r="J47" s="20">
        <f t="shared" si="23"/>
        <v>665.9918154845717</v>
      </c>
      <c r="K47" s="20">
        <f t="shared" si="23"/>
        <v>628.45713309638768</v>
      </c>
      <c r="L47" s="20">
        <f t="shared" si="23"/>
        <v>638.62685493404456</v>
      </c>
      <c r="M47" s="20">
        <f t="shared" si="23"/>
        <v>663.30094633489762</v>
      </c>
      <c r="N47" s="20">
        <f t="shared" si="23"/>
        <v>637.2310941663128</v>
      </c>
      <c r="O47" s="20">
        <f t="shared" si="23"/>
        <v>618.20381210146115</v>
      </c>
      <c r="P47" s="20">
        <f t="shared" si="23"/>
        <v>588.11066488784638</v>
      </c>
      <c r="Q47" s="20">
        <f t="shared" si="23"/>
        <v>610.77453856409954</v>
      </c>
      <c r="R47" s="20">
        <f t="shared" si="23"/>
        <v>598.39514313656753</v>
      </c>
      <c r="S47" s="20">
        <f t="shared" si="23"/>
        <v>630.03335966693351</v>
      </c>
      <c r="T47" s="20">
        <f t="shared" si="23"/>
        <v>613.92685805998531</v>
      </c>
      <c r="U47" s="23">
        <f t="shared" si="23"/>
        <v>645.66794464675399</v>
      </c>
      <c r="V47" s="20"/>
      <c r="W47" s="22">
        <f t="shared" ref="W47:AM47" si="24">(2400/(1.52-LOG(W27)))-273</f>
        <v>599.07126832990457</v>
      </c>
      <c r="X47" s="20">
        <f t="shared" si="24"/>
        <v>590.7909713243339</v>
      </c>
      <c r="Y47" s="20">
        <f t="shared" si="24"/>
        <v>594.68346241439076</v>
      </c>
      <c r="Z47" s="20">
        <f t="shared" si="24"/>
        <v>584.31145607148289</v>
      </c>
      <c r="AA47" s="20">
        <f t="shared" si="24"/>
        <v>578.94949221961235</v>
      </c>
      <c r="AB47" s="20">
        <f t="shared" si="24"/>
        <v>573.48671456105933</v>
      </c>
      <c r="AC47" s="20">
        <f t="shared" si="24"/>
        <v>590.04465009888872</v>
      </c>
      <c r="AD47" s="20">
        <f t="shared" si="24"/>
        <v>598.26029445389122</v>
      </c>
      <c r="AE47" s="20">
        <f t="shared" si="24"/>
        <v>628.45084952461059</v>
      </c>
      <c r="AF47" s="20">
        <f t="shared" si="24"/>
        <v>583.73607396816715</v>
      </c>
      <c r="AG47" s="20">
        <f t="shared" si="24"/>
        <v>623.69238609719503</v>
      </c>
      <c r="AH47" s="20">
        <f t="shared" si="24"/>
        <v>598.20388701344689</v>
      </c>
      <c r="AI47" s="20">
        <f t="shared" si="24"/>
        <v>603.26543420611597</v>
      </c>
      <c r="AJ47" s="20">
        <f t="shared" si="24"/>
        <v>602.74732809494174</v>
      </c>
      <c r="AK47" s="20">
        <f t="shared" si="24"/>
        <v>604.93137583276086</v>
      </c>
      <c r="AL47" s="20">
        <f t="shared" si="24"/>
        <v>593.02490661161346</v>
      </c>
      <c r="AM47" s="23">
        <f t="shared" si="24"/>
        <v>563.92431792955745</v>
      </c>
      <c r="AT47" s="52"/>
      <c r="AU47" s="52"/>
      <c r="AV47" s="59"/>
      <c r="AW47" s="52"/>
    </row>
    <row r="48" spans="1:89" x14ac:dyDescent="0.3">
      <c r="AT48" s="52"/>
      <c r="AU48" s="52"/>
      <c r="AV48" s="52"/>
      <c r="AW48" s="52"/>
      <c r="CB48" s="5"/>
      <c r="CC48" s="5"/>
      <c r="CD48" s="5"/>
      <c r="CE48" s="5"/>
      <c r="CF48" s="5"/>
      <c r="CG48" s="5"/>
      <c r="CH48" s="5"/>
      <c r="CI48" s="5"/>
      <c r="CJ48" s="5"/>
      <c r="CK48" s="5"/>
    </row>
    <row r="49" spans="43:52" x14ac:dyDescent="0.3">
      <c r="AT49" s="52"/>
      <c r="AU49" s="52"/>
      <c r="AV49" s="52"/>
      <c r="AW49" s="52"/>
    </row>
    <row r="50" spans="43:52" x14ac:dyDescent="0.3">
      <c r="AQ50" s="5"/>
      <c r="AR50" s="5"/>
      <c r="AS50" s="5"/>
      <c r="AT50" s="5"/>
      <c r="AU50" s="5"/>
      <c r="AV50" s="5"/>
      <c r="AW50" s="5"/>
      <c r="AX50" s="5"/>
      <c r="AY50" s="5"/>
      <c r="AZ50" s="5"/>
    </row>
  </sheetData>
  <mergeCells count="7">
    <mergeCell ref="A36:AM36"/>
    <mergeCell ref="A42:AM42"/>
    <mergeCell ref="B3:U3"/>
    <mergeCell ref="W3:AM3"/>
    <mergeCell ref="A22:AM22"/>
    <mergeCell ref="A25:AM25"/>
    <mergeCell ref="A33:AM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6B1A-13C9-42DE-B830-556EFF7B26A7}">
  <dimension ref="A1:AU47"/>
  <sheetViews>
    <sheetView tabSelected="1" topLeftCell="Y31" workbookViewId="0">
      <selection activeCell="B46" sqref="B46:U46"/>
    </sheetView>
  </sheetViews>
  <sheetFormatPr defaultRowHeight="14.4" x14ac:dyDescent="0.3"/>
  <cols>
    <col min="1" max="1" width="15.77734375" customWidth="1"/>
  </cols>
  <sheetData>
    <row r="1" spans="1:47" x14ac:dyDescent="0.3">
      <c r="A1" t="s">
        <v>81</v>
      </c>
      <c r="Y1" s="1" t="s">
        <v>78</v>
      </c>
    </row>
    <row r="2" spans="1:47" ht="15" thickBot="1" x14ac:dyDescent="0.35">
      <c r="Y2" s="1" t="s">
        <v>79</v>
      </c>
    </row>
    <row r="3" spans="1:47" ht="15" thickBot="1" x14ac:dyDescent="0.35">
      <c r="A3" s="35" t="s">
        <v>76</v>
      </c>
      <c r="B3" s="69" t="s">
        <v>83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  <c r="W3" s="68" t="s">
        <v>80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70"/>
    </row>
    <row r="4" spans="1:47" ht="15" thickBot="1" x14ac:dyDescent="0.35">
      <c r="A4" s="36" t="s">
        <v>77</v>
      </c>
      <c r="B4" s="37" t="s">
        <v>35</v>
      </c>
      <c r="C4" s="38" t="s">
        <v>36</v>
      </c>
      <c r="D4" s="38" t="s">
        <v>37</v>
      </c>
      <c r="E4" s="38" t="s">
        <v>38</v>
      </c>
      <c r="F4" s="38" t="s">
        <v>39</v>
      </c>
      <c r="G4" s="38" t="s">
        <v>40</v>
      </c>
      <c r="H4" s="38" t="s">
        <v>41</v>
      </c>
      <c r="I4" s="38" t="s">
        <v>42</v>
      </c>
      <c r="J4" s="38" t="s">
        <v>43</v>
      </c>
      <c r="K4" s="38" t="s">
        <v>44</v>
      </c>
      <c r="L4" s="38" t="s">
        <v>45</v>
      </c>
      <c r="M4" s="38" t="s">
        <v>46</v>
      </c>
      <c r="N4" s="38" t="s">
        <v>47</v>
      </c>
      <c r="O4" s="38" t="s">
        <v>48</v>
      </c>
      <c r="P4" s="38" t="s">
        <v>49</v>
      </c>
      <c r="Q4" s="38" t="s">
        <v>50</v>
      </c>
      <c r="R4" s="38" t="s">
        <v>51</v>
      </c>
      <c r="S4" s="38" t="s">
        <v>52</v>
      </c>
      <c r="T4" s="38" t="s">
        <v>53</v>
      </c>
      <c r="U4" s="39" t="s">
        <v>54</v>
      </c>
      <c r="W4" s="13" t="s">
        <v>35</v>
      </c>
      <c r="X4" t="s">
        <v>36</v>
      </c>
      <c r="Y4" t="s">
        <v>37</v>
      </c>
      <c r="Z4" t="s">
        <v>38</v>
      </c>
      <c r="AA4" t="s">
        <v>39</v>
      </c>
      <c r="AB4" t="s">
        <v>40</v>
      </c>
      <c r="AC4" t="s">
        <v>41</v>
      </c>
      <c r="AD4" t="s">
        <v>42</v>
      </c>
      <c r="AE4" t="s">
        <v>43</v>
      </c>
      <c r="AF4" t="s">
        <v>44</v>
      </c>
      <c r="AG4" t="s">
        <v>45</v>
      </c>
      <c r="AH4" t="s">
        <v>46</v>
      </c>
      <c r="AI4" t="s">
        <v>47</v>
      </c>
      <c r="AJ4" t="s">
        <v>48</v>
      </c>
      <c r="AK4" t="s">
        <v>49</v>
      </c>
      <c r="AL4" t="s">
        <v>50</v>
      </c>
      <c r="AM4" t="s">
        <v>51</v>
      </c>
      <c r="AN4" t="s">
        <v>52</v>
      </c>
      <c r="AO4" t="s">
        <v>53</v>
      </c>
      <c r="AP4" t="s">
        <v>54</v>
      </c>
      <c r="AQ4" t="s">
        <v>64</v>
      </c>
      <c r="AR4" t="s">
        <v>65</v>
      </c>
      <c r="AS4" t="s">
        <v>66</v>
      </c>
      <c r="AT4" t="s">
        <v>67</v>
      </c>
      <c r="AU4" s="7" t="s">
        <v>68</v>
      </c>
    </row>
    <row r="5" spans="1:47" x14ac:dyDescent="0.3">
      <c r="A5" s="30" t="s">
        <v>0</v>
      </c>
      <c r="B5" s="2">
        <v>42.900399999999998</v>
      </c>
      <c r="C5" s="2">
        <v>43.042099999999998</v>
      </c>
      <c r="D5" s="2">
        <v>43.236400000000003</v>
      </c>
      <c r="E5" s="2">
        <v>43.194499999999998</v>
      </c>
      <c r="F5" s="2">
        <v>43.079500000000003</v>
      </c>
      <c r="G5" s="2">
        <v>43.0563</v>
      </c>
      <c r="H5" s="2">
        <v>44.308199999999999</v>
      </c>
      <c r="I5" s="2">
        <v>44.329500000000003</v>
      </c>
      <c r="J5" s="2">
        <v>45.932899999999997</v>
      </c>
      <c r="K5" s="2">
        <v>44.971299999999999</v>
      </c>
      <c r="L5" s="2">
        <v>43.340600000000002</v>
      </c>
      <c r="M5" s="2">
        <v>43.392800000000001</v>
      </c>
      <c r="N5" s="2">
        <v>43.446899999999999</v>
      </c>
      <c r="O5" s="2">
        <v>45.464399999999998</v>
      </c>
      <c r="P5" s="2">
        <v>43.150199999999998</v>
      </c>
      <c r="Q5" s="2">
        <v>44.551200000000001</v>
      </c>
      <c r="R5" s="2">
        <v>42.9724</v>
      </c>
      <c r="S5" s="2">
        <v>43.171500000000002</v>
      </c>
      <c r="T5" s="2">
        <v>42.680300000000003</v>
      </c>
      <c r="U5" s="9">
        <v>42.573599999999999</v>
      </c>
      <c r="W5" s="14">
        <v>48.6479</v>
      </c>
      <c r="X5" s="2">
        <v>48.867199999999997</v>
      </c>
      <c r="Y5" s="2">
        <v>47.7468</v>
      </c>
      <c r="Z5" s="2">
        <v>47.607700000000001</v>
      </c>
      <c r="AA5" s="2">
        <v>49.4054</v>
      </c>
      <c r="AB5" s="2">
        <v>49.067700000000002</v>
      </c>
      <c r="AC5" s="2">
        <v>47.540199999999999</v>
      </c>
      <c r="AD5" s="2">
        <v>53.490400000000001</v>
      </c>
      <c r="AE5" s="2">
        <v>50.695799999999998</v>
      </c>
      <c r="AF5" s="2">
        <v>47.012999999999998</v>
      </c>
      <c r="AG5" s="2">
        <v>45.044400000000003</v>
      </c>
      <c r="AH5" s="2">
        <v>44.416699999999999</v>
      </c>
      <c r="AI5" s="2">
        <v>53.548900000000003</v>
      </c>
      <c r="AJ5" s="2">
        <v>54.496099999999998</v>
      </c>
      <c r="AK5" s="2">
        <v>55.582500000000003</v>
      </c>
      <c r="AL5" s="2">
        <v>55.337200000000003</v>
      </c>
      <c r="AM5" s="2">
        <v>44.043300000000002</v>
      </c>
      <c r="AN5" s="2">
        <v>44.368400000000001</v>
      </c>
      <c r="AO5" s="2">
        <v>47.070999999999998</v>
      </c>
      <c r="AP5" s="2">
        <v>53.964700000000001</v>
      </c>
      <c r="AQ5" s="2">
        <v>43.949300000000001</v>
      </c>
      <c r="AR5" s="2">
        <v>53.018500000000003</v>
      </c>
      <c r="AS5" s="2">
        <v>53.9758</v>
      </c>
      <c r="AT5" s="2">
        <v>47.618499999999997</v>
      </c>
      <c r="AU5" s="9">
        <v>48.873899999999999</v>
      </c>
    </row>
    <row r="6" spans="1:47" x14ac:dyDescent="0.3">
      <c r="A6" s="30" t="s">
        <v>1</v>
      </c>
      <c r="B6" s="2">
        <v>0.82589999999999997</v>
      </c>
      <c r="C6" s="2">
        <v>0.77710000000000001</v>
      </c>
      <c r="D6" s="2">
        <v>0.76970000000000005</v>
      </c>
      <c r="E6" s="2">
        <v>0.80379999999999996</v>
      </c>
      <c r="F6" s="2">
        <v>0.84760000000000002</v>
      </c>
      <c r="G6" s="2">
        <v>0.89039999999999997</v>
      </c>
      <c r="H6" s="2">
        <v>0.80159999999999998</v>
      </c>
      <c r="I6" s="2">
        <v>0.74409999999999998</v>
      </c>
      <c r="J6" s="2">
        <v>0.73409999999999997</v>
      </c>
      <c r="K6" s="2">
        <v>0.75239999999999996</v>
      </c>
      <c r="L6" s="2">
        <v>0.91579999999999995</v>
      </c>
      <c r="M6" s="2">
        <v>0.83140000000000003</v>
      </c>
      <c r="N6" s="2">
        <v>0.81259999999999999</v>
      </c>
      <c r="O6" s="2">
        <v>0.76359999999999995</v>
      </c>
      <c r="P6" s="2">
        <v>0.81659999999999999</v>
      </c>
      <c r="Q6" s="2">
        <v>0.70279999999999998</v>
      </c>
      <c r="R6" s="2">
        <v>0.88660000000000005</v>
      </c>
      <c r="S6" s="2">
        <v>0.89580000000000004</v>
      </c>
      <c r="T6" s="2">
        <v>0.93689999999999996</v>
      </c>
      <c r="U6" s="9">
        <v>0.89529999999999998</v>
      </c>
      <c r="W6" s="14">
        <v>0.61529999999999996</v>
      </c>
      <c r="X6" s="2">
        <v>0.57379999999999998</v>
      </c>
      <c r="Y6" s="2">
        <v>0.37569999999999998</v>
      </c>
      <c r="Z6" s="2">
        <v>0.69479999999999997</v>
      </c>
      <c r="AA6" s="2">
        <v>0.58020000000000005</v>
      </c>
      <c r="AB6" s="2">
        <v>0.62660000000000005</v>
      </c>
      <c r="AC6" s="2">
        <v>0.71209999999999996</v>
      </c>
      <c r="AD6" s="2">
        <v>5.8599999999999999E-2</v>
      </c>
      <c r="AE6" s="2">
        <v>0.28620000000000001</v>
      </c>
      <c r="AF6" s="2">
        <v>0.73380000000000001</v>
      </c>
      <c r="AG6" s="2">
        <v>0.81399999999999995</v>
      </c>
      <c r="AH6" s="2">
        <v>0.80810000000000004</v>
      </c>
      <c r="AI6" s="2">
        <v>5.6599999999999998E-2</v>
      </c>
      <c r="AJ6" s="2">
        <v>6.4699999999999994E-2</v>
      </c>
      <c r="AK6" s="2">
        <v>2.6499999999999999E-2</v>
      </c>
      <c r="AL6" s="2">
        <v>3.1199999999999999E-2</v>
      </c>
      <c r="AM6" s="2">
        <v>0.93100000000000005</v>
      </c>
      <c r="AN6" s="2">
        <v>0.82269999999999999</v>
      </c>
      <c r="AO6" s="2">
        <v>0.72799999999999998</v>
      </c>
      <c r="AP6" s="2">
        <v>2.9600000000000001E-2</v>
      </c>
      <c r="AQ6" s="2">
        <v>0.71909999999999996</v>
      </c>
      <c r="AR6" s="2">
        <v>0.1249</v>
      </c>
      <c r="AS6" s="2">
        <v>0.15890000000000001</v>
      </c>
      <c r="AT6" s="2">
        <v>0.34789999999999999</v>
      </c>
      <c r="AU6" s="9">
        <v>0.2999</v>
      </c>
    </row>
    <row r="7" spans="1:47" x14ac:dyDescent="0.3">
      <c r="A7" s="31" t="s">
        <v>2</v>
      </c>
      <c r="B7" s="2">
        <v>13.879200000000001</v>
      </c>
      <c r="C7" s="2">
        <v>14.3345</v>
      </c>
      <c r="D7" s="2">
        <v>14.1311</v>
      </c>
      <c r="E7" s="2">
        <v>13.9618</v>
      </c>
      <c r="F7" s="2">
        <v>14.1518</v>
      </c>
      <c r="G7" s="2">
        <v>14.075799999999999</v>
      </c>
      <c r="H7" s="2">
        <v>12.4937</v>
      </c>
      <c r="I7" s="2">
        <v>12.815200000000001</v>
      </c>
      <c r="J7" s="2">
        <v>11.000299999999999</v>
      </c>
      <c r="K7" s="2">
        <v>11.5907</v>
      </c>
      <c r="L7" s="2">
        <v>14.090199999999999</v>
      </c>
      <c r="M7" s="2">
        <v>14.011799999999999</v>
      </c>
      <c r="N7" s="2">
        <v>13.8794</v>
      </c>
      <c r="O7" s="2">
        <v>11.334099999999999</v>
      </c>
      <c r="P7" s="2">
        <v>14.371600000000001</v>
      </c>
      <c r="Q7" s="2">
        <v>12.298400000000001</v>
      </c>
      <c r="R7" s="2">
        <v>13.9216</v>
      </c>
      <c r="S7" s="2">
        <v>13.6166</v>
      </c>
      <c r="T7" s="2">
        <v>13.6538</v>
      </c>
      <c r="U7" s="9">
        <v>14.1656</v>
      </c>
      <c r="W7" s="14">
        <v>8.6463000000000001</v>
      </c>
      <c r="X7" s="2">
        <v>8.7295999999999996</v>
      </c>
      <c r="Y7" s="2">
        <v>9.5722000000000005</v>
      </c>
      <c r="Z7" s="2">
        <v>9.9574999999999996</v>
      </c>
      <c r="AA7" s="2">
        <v>8.3155000000000001</v>
      </c>
      <c r="AB7" s="2">
        <v>8.5120000000000005</v>
      </c>
      <c r="AC7" s="2">
        <v>10.4047</v>
      </c>
      <c r="AD7" s="2">
        <v>0.60240000000000005</v>
      </c>
      <c r="AE7" s="2">
        <v>7.032</v>
      </c>
      <c r="AF7" s="2">
        <v>10.5701</v>
      </c>
      <c r="AG7" s="2">
        <v>13.030099999999999</v>
      </c>
      <c r="AH7" s="2">
        <v>13.377700000000001</v>
      </c>
      <c r="AI7" s="2">
        <v>2.7877000000000001</v>
      </c>
      <c r="AJ7" s="2">
        <v>1.7949999999999999</v>
      </c>
      <c r="AK7" s="2">
        <v>0.81730000000000003</v>
      </c>
      <c r="AL7" s="2">
        <v>0.93089999999999995</v>
      </c>
      <c r="AM7" s="2">
        <v>13.8413</v>
      </c>
      <c r="AN7" s="2">
        <v>13.2849</v>
      </c>
      <c r="AO7" s="2">
        <v>10.423</v>
      </c>
      <c r="AP7" s="2">
        <v>2.6682000000000001</v>
      </c>
      <c r="AQ7" s="2">
        <v>14.0153</v>
      </c>
      <c r="AR7" s="2">
        <v>0.50229999999999997</v>
      </c>
      <c r="AS7" s="2">
        <v>3.4293</v>
      </c>
      <c r="AT7" s="2">
        <v>10.589499999999999</v>
      </c>
      <c r="AU7" s="9">
        <v>9.0286000000000008</v>
      </c>
    </row>
    <row r="8" spans="1:47" x14ac:dyDescent="0.3">
      <c r="A8" s="31" t="s">
        <v>55</v>
      </c>
      <c r="B8" s="2">
        <v>4.3E-3</v>
      </c>
      <c r="C8" s="2">
        <v>1.8100000000000002E-2</v>
      </c>
      <c r="D8" s="2">
        <v>2.4E-2</v>
      </c>
      <c r="E8" s="2">
        <v>2.1100000000000001E-2</v>
      </c>
      <c r="F8" s="2">
        <v>3.0099999999999998E-2</v>
      </c>
      <c r="G8" s="2">
        <v>1.1900000000000001E-2</v>
      </c>
      <c r="H8" s="2">
        <v>3.3700000000000001E-2</v>
      </c>
      <c r="I8" s="2">
        <v>2.5999999999999999E-2</v>
      </c>
      <c r="J8" s="2">
        <v>2.6700000000000002E-2</v>
      </c>
      <c r="K8" s="2">
        <v>1.8800000000000001E-2</v>
      </c>
      <c r="L8" s="2">
        <v>1.78E-2</v>
      </c>
      <c r="M8" s="2">
        <v>3.6999999999999998E-2</v>
      </c>
      <c r="N8" s="2">
        <v>3.7499999999999999E-2</v>
      </c>
      <c r="O8" s="2">
        <v>2.4299999999999999E-2</v>
      </c>
      <c r="P8" s="2">
        <v>3.0499999999999999E-2</v>
      </c>
      <c r="Q8" s="2">
        <v>1.3599999999999999E-2</v>
      </c>
      <c r="R8" s="2">
        <v>3.15E-2</v>
      </c>
      <c r="S8" s="2">
        <v>4.2200000000000001E-2</v>
      </c>
      <c r="T8" s="2">
        <v>7.5899999999999995E-2</v>
      </c>
      <c r="U8" s="9">
        <v>5.2299999999999999E-2</v>
      </c>
      <c r="W8" s="14">
        <v>7.0300000000000001E-2</v>
      </c>
      <c r="X8" s="2">
        <v>4.5600000000000002E-2</v>
      </c>
      <c r="Y8" s="2">
        <v>2.2499999999999999E-2</v>
      </c>
      <c r="Z8" s="3" t="s">
        <v>34</v>
      </c>
      <c r="AA8" s="2">
        <v>3.7199999999999997E-2</v>
      </c>
      <c r="AB8" s="2">
        <v>4.02E-2</v>
      </c>
      <c r="AC8" s="2">
        <v>8.8999999999999996E-2</v>
      </c>
      <c r="AD8" s="2">
        <v>4.99E-2</v>
      </c>
      <c r="AE8" s="2">
        <v>5.6399999999999999E-2</v>
      </c>
      <c r="AF8" s="2">
        <v>0.1053</v>
      </c>
      <c r="AG8" s="2">
        <v>9.6100000000000005E-2</v>
      </c>
      <c r="AH8" s="2">
        <v>0.1913</v>
      </c>
      <c r="AI8" s="2">
        <v>3.5700000000000003E-2</v>
      </c>
      <c r="AJ8" s="2">
        <v>0.1134</v>
      </c>
      <c r="AK8" s="2">
        <v>4.58E-2</v>
      </c>
      <c r="AL8" s="3" t="s">
        <v>34</v>
      </c>
      <c r="AM8" s="2">
        <v>1.09E-2</v>
      </c>
      <c r="AN8" s="2">
        <v>8.3900000000000002E-2</v>
      </c>
      <c r="AO8" s="2">
        <v>0.1255</v>
      </c>
      <c r="AP8" s="2">
        <v>0</v>
      </c>
      <c r="AQ8" s="2">
        <v>2.5600000000000001E-2</v>
      </c>
      <c r="AR8" s="2">
        <v>9.9000000000000005E-2</v>
      </c>
      <c r="AS8" s="2">
        <v>1.4E-3</v>
      </c>
      <c r="AT8" s="2">
        <v>4.3700000000000003E-2</v>
      </c>
      <c r="AU8" s="9">
        <v>4.5199999999999997E-2</v>
      </c>
    </row>
    <row r="9" spans="1:47" x14ac:dyDescent="0.3">
      <c r="A9" s="30" t="s">
        <v>3</v>
      </c>
      <c r="B9" s="2">
        <v>16.152899999999999</v>
      </c>
      <c r="C9" s="2">
        <v>16.304500000000001</v>
      </c>
      <c r="D9" s="2">
        <v>16.041899999999998</v>
      </c>
      <c r="E9" s="2">
        <v>16.3019</v>
      </c>
      <c r="F9" s="2">
        <v>16.230799999999999</v>
      </c>
      <c r="G9" s="2">
        <v>16.861799999999999</v>
      </c>
      <c r="H9" s="2">
        <v>16.241499999999998</v>
      </c>
      <c r="I9" s="2">
        <v>16.2135</v>
      </c>
      <c r="J9" s="2">
        <v>15.8607</v>
      </c>
      <c r="K9" s="2">
        <v>16.201699999999999</v>
      </c>
      <c r="L9" s="2">
        <v>16.211600000000001</v>
      </c>
      <c r="M9" s="2">
        <v>16.507100000000001</v>
      </c>
      <c r="N9" s="2">
        <v>16.539100000000001</v>
      </c>
      <c r="O9" s="2">
        <v>15.9231</v>
      </c>
      <c r="P9" s="2">
        <v>16.5458</v>
      </c>
      <c r="Q9" s="2">
        <v>16.316600000000001</v>
      </c>
      <c r="R9" s="2">
        <v>17.549499999999998</v>
      </c>
      <c r="S9" s="2">
        <v>18.0867</v>
      </c>
      <c r="T9" s="2">
        <v>17.274999999999999</v>
      </c>
      <c r="U9" s="9">
        <v>16.9023</v>
      </c>
      <c r="W9" s="14">
        <v>12.9307</v>
      </c>
      <c r="X9" s="2">
        <v>12.995200000000001</v>
      </c>
      <c r="Y9" s="2">
        <v>12.9457</v>
      </c>
      <c r="Z9" s="2">
        <v>13.171099999999999</v>
      </c>
      <c r="AA9" s="2">
        <v>12.9129</v>
      </c>
      <c r="AB9" s="2">
        <v>12.936199999999999</v>
      </c>
      <c r="AC9" s="2">
        <v>13.343400000000001</v>
      </c>
      <c r="AD9" s="2">
        <v>20.363</v>
      </c>
      <c r="AE9" s="2">
        <v>12.038500000000001</v>
      </c>
      <c r="AF9" s="2">
        <v>13.063599999999999</v>
      </c>
      <c r="AG9" s="2">
        <v>14.4529</v>
      </c>
      <c r="AH9" s="2">
        <v>14.5169</v>
      </c>
      <c r="AI9" s="2">
        <v>12.4345</v>
      </c>
      <c r="AJ9" s="2">
        <v>11.7393</v>
      </c>
      <c r="AK9" s="2">
        <v>11.254</v>
      </c>
      <c r="AL9" s="2">
        <v>12.8714</v>
      </c>
      <c r="AM9" s="2">
        <v>14.2797</v>
      </c>
      <c r="AN9" s="2">
        <v>14.081</v>
      </c>
      <c r="AO9" s="2">
        <v>13.2</v>
      </c>
      <c r="AP9" s="2">
        <v>12.2158</v>
      </c>
      <c r="AQ9" s="2">
        <v>14.364599999999999</v>
      </c>
      <c r="AR9" s="2">
        <v>20.998200000000001</v>
      </c>
      <c r="AS9" s="2">
        <v>11.089499999999999</v>
      </c>
      <c r="AT9" s="2">
        <v>13.1945</v>
      </c>
      <c r="AU9" s="9">
        <v>12.5486</v>
      </c>
    </row>
    <row r="10" spans="1:47" x14ac:dyDescent="0.3">
      <c r="A10" s="30" t="s">
        <v>4</v>
      </c>
      <c r="B10" s="2">
        <v>0.25569999999999998</v>
      </c>
      <c r="C10" s="2">
        <v>0.2802</v>
      </c>
      <c r="D10" s="2">
        <v>0.25040000000000001</v>
      </c>
      <c r="E10" s="2">
        <v>0.20949999999999999</v>
      </c>
      <c r="F10" s="2">
        <v>0.2414</v>
      </c>
      <c r="G10" s="2">
        <v>0.23449999999999999</v>
      </c>
      <c r="H10" s="2">
        <v>0.28110000000000002</v>
      </c>
      <c r="I10" s="2">
        <v>0.29680000000000001</v>
      </c>
      <c r="J10" s="2">
        <v>0.25369999999999998</v>
      </c>
      <c r="K10" s="2">
        <v>0.33189999999999997</v>
      </c>
      <c r="L10" s="2">
        <v>0.23369999999999999</v>
      </c>
      <c r="M10" s="2">
        <v>0.27250000000000002</v>
      </c>
      <c r="N10" s="2">
        <v>0.16309999999999999</v>
      </c>
      <c r="O10" s="2">
        <v>0.28610000000000002</v>
      </c>
      <c r="P10" s="2">
        <v>0.21879999999999999</v>
      </c>
      <c r="Q10" s="2">
        <v>0.28620000000000001</v>
      </c>
      <c r="R10" s="2">
        <v>0.4209</v>
      </c>
      <c r="S10" s="2">
        <v>0.37540000000000001</v>
      </c>
      <c r="T10" s="2">
        <v>0.42320000000000002</v>
      </c>
      <c r="U10" s="9">
        <v>0.42449999999999999</v>
      </c>
      <c r="W10" s="14">
        <v>0.32069999999999999</v>
      </c>
      <c r="X10" s="2">
        <v>0.34179999999999999</v>
      </c>
      <c r="Y10" s="2">
        <v>0.26929999999999998</v>
      </c>
      <c r="Z10" s="2">
        <v>0.31940000000000002</v>
      </c>
      <c r="AA10" s="2">
        <v>0.25480000000000003</v>
      </c>
      <c r="AB10" s="2">
        <v>0.34820000000000001</v>
      </c>
      <c r="AC10" s="2">
        <v>0.34029999999999999</v>
      </c>
      <c r="AD10" s="2">
        <v>0.41110000000000002</v>
      </c>
      <c r="AE10" s="2">
        <v>0.2868</v>
      </c>
      <c r="AF10" s="2">
        <v>0.29399999999999998</v>
      </c>
      <c r="AG10" s="2">
        <v>0.38469999999999999</v>
      </c>
      <c r="AH10" s="2">
        <v>0.36840000000000001</v>
      </c>
      <c r="AI10" s="2">
        <v>0.1249</v>
      </c>
      <c r="AJ10" s="2">
        <v>0.1716</v>
      </c>
      <c r="AK10" s="2">
        <v>0.1053</v>
      </c>
      <c r="AL10" s="2">
        <v>8.9399999999999993E-2</v>
      </c>
      <c r="AM10" s="2">
        <v>0.4052</v>
      </c>
      <c r="AN10" s="2">
        <v>0.41620000000000001</v>
      </c>
      <c r="AO10" s="2">
        <v>0.3417</v>
      </c>
      <c r="AP10" s="2">
        <v>0.1186</v>
      </c>
      <c r="AQ10" s="2">
        <v>0.29010000000000002</v>
      </c>
      <c r="AR10" s="2">
        <v>0.50180000000000002</v>
      </c>
      <c r="AS10" s="2">
        <v>0.24740000000000001</v>
      </c>
      <c r="AT10" s="2">
        <v>0.27279999999999999</v>
      </c>
      <c r="AU10" s="9">
        <v>0.23469999999999999</v>
      </c>
    </row>
    <row r="11" spans="1:47" x14ac:dyDescent="0.3">
      <c r="A11" s="32" t="s">
        <v>5</v>
      </c>
      <c r="B11" s="2">
        <v>9.3751999999999995</v>
      </c>
      <c r="C11" s="2">
        <v>9.2913999999999994</v>
      </c>
      <c r="D11" s="2">
        <v>9.5162999999999993</v>
      </c>
      <c r="E11" s="2">
        <v>9.6023999999999994</v>
      </c>
      <c r="F11" s="2">
        <v>9.5149000000000008</v>
      </c>
      <c r="G11" s="2">
        <v>9.1691000000000003</v>
      </c>
      <c r="H11" s="2">
        <v>9.7055000000000007</v>
      </c>
      <c r="I11" s="2">
        <v>9.7033000000000005</v>
      </c>
      <c r="J11" s="2">
        <v>10.4404</v>
      </c>
      <c r="K11" s="2">
        <v>10.2545</v>
      </c>
      <c r="L11" s="2">
        <v>8.9646000000000008</v>
      </c>
      <c r="M11" s="2">
        <v>9.3394999999999992</v>
      </c>
      <c r="N11" s="2">
        <v>9.5510999999999999</v>
      </c>
      <c r="O11" s="2">
        <v>10.1153</v>
      </c>
      <c r="P11" s="2">
        <v>9.3377999999999997</v>
      </c>
      <c r="Q11" s="2">
        <v>9.7302999999999997</v>
      </c>
      <c r="R11" s="2">
        <v>8.6793999999999993</v>
      </c>
      <c r="S11" s="2">
        <v>8.4799000000000007</v>
      </c>
      <c r="T11" s="2">
        <v>8.6675000000000004</v>
      </c>
      <c r="U11" s="9">
        <v>8.6348000000000003</v>
      </c>
      <c r="W11" s="14">
        <v>13.421099999999999</v>
      </c>
      <c r="X11" s="2">
        <v>13.3996</v>
      </c>
      <c r="Y11" s="2">
        <v>12.731199999999999</v>
      </c>
      <c r="Z11" s="2">
        <v>12.9674</v>
      </c>
      <c r="AA11" s="2">
        <v>13.573499999999999</v>
      </c>
      <c r="AB11" s="2">
        <v>13.513199999999999</v>
      </c>
      <c r="AC11" s="2">
        <v>12.5198</v>
      </c>
      <c r="AD11" s="2">
        <v>10.907400000000001</v>
      </c>
      <c r="AE11" s="2">
        <v>14.1257</v>
      </c>
      <c r="AF11" s="2">
        <v>12.2643</v>
      </c>
      <c r="AG11" s="2">
        <v>11.0875</v>
      </c>
      <c r="AH11" s="2">
        <v>10.8706</v>
      </c>
      <c r="AI11" s="2">
        <v>15.204499999999999</v>
      </c>
      <c r="AJ11" s="2">
        <v>15.8293</v>
      </c>
      <c r="AK11" s="2">
        <v>16.533200000000001</v>
      </c>
      <c r="AL11" s="2">
        <v>15.631399999999999</v>
      </c>
      <c r="AM11" s="2">
        <v>10.720499999999999</v>
      </c>
      <c r="AN11" s="2">
        <v>10.825799999999999</v>
      </c>
      <c r="AO11" s="2">
        <v>12.425000000000001</v>
      </c>
      <c r="AP11" s="2">
        <v>15.5495</v>
      </c>
      <c r="AQ11" s="2">
        <v>10.613200000000001</v>
      </c>
      <c r="AR11" s="2">
        <v>9.7891999999999992</v>
      </c>
      <c r="AS11" s="2">
        <v>16.159300000000002</v>
      </c>
      <c r="AT11" s="2">
        <v>12.120100000000001</v>
      </c>
      <c r="AU11" s="9">
        <v>13.300800000000001</v>
      </c>
    </row>
    <row r="12" spans="1:47" x14ac:dyDescent="0.3">
      <c r="A12" s="30" t="s">
        <v>6</v>
      </c>
      <c r="B12" s="2">
        <v>11.162000000000001</v>
      </c>
      <c r="C12" s="2">
        <v>11.1251</v>
      </c>
      <c r="D12" s="2">
        <v>11.1433</v>
      </c>
      <c r="E12" s="2">
        <v>11.208500000000001</v>
      </c>
      <c r="F12" s="2">
        <v>11.159700000000001</v>
      </c>
      <c r="G12" s="2">
        <v>11.1852</v>
      </c>
      <c r="H12" s="2">
        <v>11.424200000000001</v>
      </c>
      <c r="I12" s="2">
        <v>11.4383</v>
      </c>
      <c r="J12" s="2">
        <v>11.537000000000001</v>
      </c>
      <c r="K12" s="2">
        <v>11.391999999999999</v>
      </c>
      <c r="L12" s="2">
        <v>11.194900000000001</v>
      </c>
      <c r="M12" s="2">
        <v>11.0715</v>
      </c>
      <c r="N12" s="2">
        <v>10.964600000000001</v>
      </c>
      <c r="O12" s="2">
        <v>11.644299999999999</v>
      </c>
      <c r="P12" s="2">
        <v>11.1173</v>
      </c>
      <c r="Q12" s="2">
        <v>11.4293</v>
      </c>
      <c r="R12" s="2">
        <v>10.999000000000001</v>
      </c>
      <c r="S12" s="2">
        <v>10.8775</v>
      </c>
      <c r="T12" s="2">
        <v>11.053699999999999</v>
      </c>
      <c r="U12" s="9">
        <v>11.057499999999999</v>
      </c>
      <c r="W12" s="14">
        <v>11.6907</v>
      </c>
      <c r="X12" s="2">
        <v>11.3619</v>
      </c>
      <c r="Y12" s="2">
        <v>11.8253</v>
      </c>
      <c r="Z12" s="2">
        <v>11.138</v>
      </c>
      <c r="AA12" s="2">
        <v>11.4117</v>
      </c>
      <c r="AB12" s="2">
        <v>11.3185</v>
      </c>
      <c r="AC12" s="2">
        <v>11.3096</v>
      </c>
      <c r="AD12" s="2">
        <v>12.2546</v>
      </c>
      <c r="AE12" s="2">
        <v>11.813700000000001</v>
      </c>
      <c r="AF12" s="2">
        <v>11.4404</v>
      </c>
      <c r="AG12" s="2">
        <v>10.8269</v>
      </c>
      <c r="AH12" s="2">
        <v>10.739800000000001</v>
      </c>
      <c r="AI12" s="2">
        <v>12.791600000000001</v>
      </c>
      <c r="AJ12" s="2">
        <v>12.768000000000001</v>
      </c>
      <c r="AK12" s="2">
        <v>12.886699999999999</v>
      </c>
      <c r="AL12" s="2">
        <v>12.7494</v>
      </c>
      <c r="AM12" s="2">
        <v>10.901899999999999</v>
      </c>
      <c r="AN12" s="2">
        <v>10.8369</v>
      </c>
      <c r="AO12" s="2">
        <v>11.3574</v>
      </c>
      <c r="AP12" s="2">
        <v>12.579000000000001</v>
      </c>
      <c r="AQ12" s="2">
        <v>11.330500000000001</v>
      </c>
      <c r="AR12" s="2">
        <v>12.428000000000001</v>
      </c>
      <c r="AS12" s="2">
        <v>11.8842</v>
      </c>
      <c r="AT12" s="2">
        <v>11.787599999999999</v>
      </c>
      <c r="AU12" s="9">
        <v>11.984400000000001</v>
      </c>
    </row>
    <row r="13" spans="1:47" x14ac:dyDescent="0.3">
      <c r="A13" s="30" t="s">
        <v>7</v>
      </c>
      <c r="B13" s="2">
        <v>1.446</v>
      </c>
      <c r="C13" s="2">
        <v>1.3708</v>
      </c>
      <c r="D13" s="2">
        <v>1.4536</v>
      </c>
      <c r="E13" s="2">
        <v>1.575</v>
      </c>
      <c r="F13" s="2">
        <v>1.2908999999999999</v>
      </c>
      <c r="G13" s="2">
        <v>1.2948999999999999</v>
      </c>
      <c r="H13" s="2">
        <v>1.2936000000000001</v>
      </c>
      <c r="I13" s="2">
        <v>1.2057</v>
      </c>
      <c r="J13" s="2">
        <v>1.1393</v>
      </c>
      <c r="K13" s="2">
        <v>1.0774999999999999</v>
      </c>
      <c r="L13" s="2">
        <v>1.6266</v>
      </c>
      <c r="M13" s="2">
        <v>1.4743999999999999</v>
      </c>
      <c r="N13" s="2">
        <v>1.4178999999999999</v>
      </c>
      <c r="O13" s="2">
        <v>1.1216999999999999</v>
      </c>
      <c r="P13" s="2">
        <v>1.395</v>
      </c>
      <c r="Q13" s="2">
        <v>1.1745000000000001</v>
      </c>
      <c r="R13" s="2">
        <v>1.2537</v>
      </c>
      <c r="S13" s="2">
        <v>1.2754000000000001</v>
      </c>
      <c r="T13" s="2">
        <v>1.5048999999999999</v>
      </c>
      <c r="U13" s="9">
        <v>1.3353999999999999</v>
      </c>
      <c r="W13" s="14">
        <v>1.2028000000000001</v>
      </c>
      <c r="X13" s="2">
        <v>0.85</v>
      </c>
      <c r="Y13" s="2">
        <v>1.2062999999999999</v>
      </c>
      <c r="Z13" s="2">
        <v>1.1485000000000001</v>
      </c>
      <c r="AA13" s="2">
        <v>1.0225</v>
      </c>
      <c r="AB13" s="2">
        <v>0.78049999999999997</v>
      </c>
      <c r="AC13" s="2">
        <v>1.2204999999999999</v>
      </c>
      <c r="AD13" s="2">
        <v>8.6400000000000005E-2</v>
      </c>
      <c r="AE13" s="2">
        <v>0.89019999999999999</v>
      </c>
      <c r="AF13" s="2">
        <v>1.2771999999999999</v>
      </c>
      <c r="AG13" s="2">
        <v>1.5206</v>
      </c>
      <c r="AH13" s="2">
        <v>1.3542000000000001</v>
      </c>
      <c r="AI13" s="2">
        <v>0.31330000000000002</v>
      </c>
      <c r="AJ13" s="2">
        <v>0.21679999999999999</v>
      </c>
      <c r="AK13" s="2">
        <v>6.3600000000000004E-2</v>
      </c>
      <c r="AL13" s="2">
        <v>5.9900000000000002E-2</v>
      </c>
      <c r="AM13" s="2">
        <v>1.464</v>
      </c>
      <c r="AN13" s="2">
        <v>1.3834</v>
      </c>
      <c r="AO13" s="2">
        <v>0.97009999999999996</v>
      </c>
      <c r="AP13" s="2">
        <v>0.28710000000000002</v>
      </c>
      <c r="AQ13" s="2">
        <v>1.3044</v>
      </c>
      <c r="AR13" s="2">
        <v>2.6100000000000002E-2</v>
      </c>
      <c r="AS13" s="2">
        <v>0.53220000000000001</v>
      </c>
      <c r="AT13" s="2">
        <v>1.1123000000000001</v>
      </c>
      <c r="AU13" s="9">
        <v>1.1060000000000001</v>
      </c>
    </row>
    <row r="14" spans="1:47" x14ac:dyDescent="0.3">
      <c r="A14" s="30" t="s">
        <v>8</v>
      </c>
      <c r="B14" s="2">
        <v>0.63360000000000005</v>
      </c>
      <c r="C14" s="2">
        <v>0.58179999999999998</v>
      </c>
      <c r="D14" s="2">
        <v>0.57720000000000005</v>
      </c>
      <c r="E14" s="2">
        <v>0.65159999999999996</v>
      </c>
      <c r="F14" s="2">
        <v>0.66359999999999997</v>
      </c>
      <c r="G14" s="2">
        <v>0.65100000000000002</v>
      </c>
      <c r="H14" s="2">
        <v>0.40160000000000001</v>
      </c>
      <c r="I14" s="2">
        <v>0.37659999999999999</v>
      </c>
      <c r="J14" s="2">
        <v>0.39069999999999999</v>
      </c>
      <c r="K14" s="2">
        <v>0.3725</v>
      </c>
      <c r="L14" s="2">
        <v>0.66369999999999996</v>
      </c>
      <c r="M14" s="2">
        <v>0.65190000000000003</v>
      </c>
      <c r="N14" s="2">
        <v>0.63060000000000005</v>
      </c>
      <c r="O14" s="2">
        <v>0.36349999999999999</v>
      </c>
      <c r="P14" s="2">
        <v>0.59289999999999998</v>
      </c>
      <c r="Q14" s="2">
        <v>0.4365</v>
      </c>
      <c r="R14" s="2">
        <v>0.59250000000000003</v>
      </c>
      <c r="S14" s="2">
        <v>0.60550000000000004</v>
      </c>
      <c r="T14" s="2">
        <v>0.57489999999999997</v>
      </c>
      <c r="U14" s="9">
        <v>0.56899999999999995</v>
      </c>
      <c r="W14" s="14">
        <v>0.23</v>
      </c>
      <c r="X14" s="2">
        <v>0.22770000000000001</v>
      </c>
      <c r="Y14" s="2">
        <v>0.15390000000000001</v>
      </c>
      <c r="Z14" s="2">
        <v>0.28239999999999998</v>
      </c>
      <c r="AA14" s="2">
        <v>0.2014</v>
      </c>
      <c r="AB14" s="2">
        <v>0.2132</v>
      </c>
      <c r="AC14" s="2">
        <v>0.2591</v>
      </c>
      <c r="AD14" s="2">
        <v>3.9300000000000002E-2</v>
      </c>
      <c r="AE14" s="2">
        <v>7.7399999999999997E-2</v>
      </c>
      <c r="AF14" s="2">
        <v>0.35149999999999998</v>
      </c>
      <c r="AG14" s="2">
        <v>0.40579999999999999</v>
      </c>
      <c r="AH14" s="2">
        <v>0.45219999999999999</v>
      </c>
      <c r="AI14" s="2">
        <v>4.6399999999999997E-2</v>
      </c>
      <c r="AJ14" s="2">
        <v>4.2299999999999997E-2</v>
      </c>
      <c r="AK14" s="2">
        <v>1.11E-2</v>
      </c>
      <c r="AL14" s="2">
        <v>1.49E-2</v>
      </c>
      <c r="AM14" s="2">
        <v>0.46629999999999999</v>
      </c>
      <c r="AN14" s="2">
        <v>0.4365</v>
      </c>
      <c r="AO14" s="2">
        <v>0.2878</v>
      </c>
      <c r="AP14" s="2">
        <v>5.3699999999999998E-2</v>
      </c>
      <c r="AQ14" s="2">
        <v>0.42359999999999998</v>
      </c>
      <c r="AR14" s="2">
        <v>3.9399999999999998E-2</v>
      </c>
      <c r="AS14" s="2">
        <v>1.9699999999999999E-2</v>
      </c>
      <c r="AT14" s="2">
        <v>0.16439999999999999</v>
      </c>
      <c r="AU14" s="9">
        <v>0.1144</v>
      </c>
    </row>
    <row r="15" spans="1:47" x14ac:dyDescent="0.3">
      <c r="A15" s="30" t="s">
        <v>29</v>
      </c>
      <c r="B15" s="3" t="s">
        <v>34</v>
      </c>
      <c r="C15" s="2">
        <v>0.1048</v>
      </c>
      <c r="D15" s="3" t="s">
        <v>34</v>
      </c>
      <c r="E15" s="2">
        <v>1.2999999999999999E-2</v>
      </c>
      <c r="F15" s="3" t="s">
        <v>34</v>
      </c>
      <c r="G15" s="2">
        <v>0.16600000000000001</v>
      </c>
      <c r="H15" s="3" t="s">
        <v>34</v>
      </c>
      <c r="I15" s="2">
        <v>0.16839999999999999</v>
      </c>
      <c r="J15" s="2">
        <v>0.2112</v>
      </c>
      <c r="K15" s="2">
        <v>0.25819999999999999</v>
      </c>
      <c r="L15" s="2">
        <v>8.4400000000000003E-2</v>
      </c>
      <c r="M15" s="2">
        <v>0.13719999999999999</v>
      </c>
      <c r="N15" s="3" t="s">
        <v>34</v>
      </c>
      <c r="O15" s="3" t="s">
        <v>34</v>
      </c>
      <c r="P15" s="2">
        <v>0.30819999999999997</v>
      </c>
      <c r="Q15" s="3" t="s">
        <v>34</v>
      </c>
      <c r="R15" s="2">
        <v>0.26279999999999998</v>
      </c>
      <c r="S15" s="2">
        <v>0.42359999999999998</v>
      </c>
      <c r="T15" s="2">
        <v>9.9900000000000003E-2</v>
      </c>
      <c r="U15" s="9">
        <v>0.2442</v>
      </c>
      <c r="W15" s="14">
        <v>0.62009999999999998</v>
      </c>
      <c r="X15" s="2">
        <v>0.38190000000000002</v>
      </c>
      <c r="Y15" s="2">
        <v>0.152</v>
      </c>
      <c r="Z15" s="3" t="s">
        <v>34</v>
      </c>
      <c r="AA15" s="3" t="s">
        <v>34</v>
      </c>
      <c r="AB15" s="3" t="s">
        <v>34</v>
      </c>
      <c r="AC15" s="2">
        <v>0.15160000000000001</v>
      </c>
      <c r="AD15" s="2">
        <v>0.14000000000000001</v>
      </c>
      <c r="AE15" s="3" t="s">
        <v>34</v>
      </c>
      <c r="AF15" s="2">
        <v>0.2505</v>
      </c>
      <c r="AG15" s="2">
        <v>0.2099</v>
      </c>
      <c r="AH15" s="2">
        <v>0.1983</v>
      </c>
      <c r="AI15" s="3" t="s">
        <v>34</v>
      </c>
      <c r="AJ15" s="2">
        <v>3.5700000000000003E-2</v>
      </c>
      <c r="AK15" s="3" t="s">
        <v>34</v>
      </c>
      <c r="AL15" s="3" t="s">
        <v>34</v>
      </c>
      <c r="AM15" s="2">
        <v>0.1895</v>
      </c>
      <c r="AN15" s="2">
        <v>0.2064</v>
      </c>
      <c r="AO15" s="3" t="s">
        <v>34</v>
      </c>
      <c r="AP15" s="2">
        <v>0.1178</v>
      </c>
      <c r="AQ15" s="2">
        <v>0.20880000000000001</v>
      </c>
      <c r="AR15" s="2">
        <v>0.2467</v>
      </c>
      <c r="AS15" s="2">
        <v>0.11310000000000001</v>
      </c>
      <c r="AT15" s="3" t="s">
        <v>34</v>
      </c>
      <c r="AU15" s="42" t="s">
        <v>34</v>
      </c>
    </row>
    <row r="16" spans="1:47" x14ac:dyDescent="0.3">
      <c r="A16" s="30" t="s">
        <v>10</v>
      </c>
      <c r="B16" s="2">
        <v>7.1999999999999998E-3</v>
      </c>
      <c r="C16" s="2">
        <v>1.6799999999999999E-2</v>
      </c>
      <c r="D16" s="2">
        <v>2.01E-2</v>
      </c>
      <c r="E16" s="2">
        <v>1.0500000000000001E-2</v>
      </c>
      <c r="F16" s="2">
        <v>2.3800000000000002E-2</v>
      </c>
      <c r="G16" s="2">
        <v>1.5100000000000001E-2</v>
      </c>
      <c r="H16" s="3" t="s">
        <v>34</v>
      </c>
      <c r="I16" s="3" t="s">
        <v>34</v>
      </c>
      <c r="J16" s="3" t="s">
        <v>34</v>
      </c>
      <c r="K16" s="3" t="s">
        <v>34</v>
      </c>
      <c r="L16" s="3" t="s">
        <v>34</v>
      </c>
      <c r="M16" s="2">
        <v>5.1000000000000004E-3</v>
      </c>
      <c r="N16" s="2">
        <v>5.7999999999999996E-3</v>
      </c>
      <c r="O16" s="2">
        <v>6.1000000000000004E-3</v>
      </c>
      <c r="P16" s="2">
        <v>1.14E-2</v>
      </c>
      <c r="Q16" s="3" t="s">
        <v>34</v>
      </c>
      <c r="R16" s="2">
        <v>3.3799999999999997E-2</v>
      </c>
      <c r="S16" s="2">
        <v>1.9400000000000001E-2</v>
      </c>
      <c r="T16" s="2">
        <v>2.1399999999999999E-2</v>
      </c>
      <c r="U16" s="9">
        <v>4.8999999999999998E-3</v>
      </c>
      <c r="W16" s="14">
        <v>1.8599999999999998E-2</v>
      </c>
      <c r="X16" s="2">
        <v>2.12E-2</v>
      </c>
      <c r="Y16" s="2">
        <v>3.39E-2</v>
      </c>
      <c r="Z16" s="2">
        <v>7.7999999999999996E-3</v>
      </c>
      <c r="AA16" s="2">
        <v>6.4999999999999997E-3</v>
      </c>
      <c r="AB16" s="3" t="s">
        <v>34</v>
      </c>
      <c r="AC16" s="3" t="s">
        <v>34</v>
      </c>
      <c r="AD16" s="2">
        <v>2.9700000000000001E-2</v>
      </c>
      <c r="AE16" s="2">
        <v>2.3E-3</v>
      </c>
      <c r="AF16" s="3" t="s">
        <v>34</v>
      </c>
      <c r="AG16" s="3" t="s">
        <v>34</v>
      </c>
      <c r="AH16" s="2">
        <v>8.6E-3</v>
      </c>
      <c r="AI16" s="2">
        <v>1.8599999999999998E-2</v>
      </c>
      <c r="AJ16" s="2">
        <v>0</v>
      </c>
      <c r="AK16" s="2">
        <v>2.0299999999999999E-2</v>
      </c>
      <c r="AL16" s="3" t="s">
        <v>34</v>
      </c>
      <c r="AM16" s="2">
        <v>9.7999999999999997E-3</v>
      </c>
      <c r="AN16" s="2">
        <v>1.12E-2</v>
      </c>
      <c r="AO16" s="2">
        <v>6.7000000000000002E-3</v>
      </c>
      <c r="AP16" s="2">
        <v>5.5300000000000002E-2</v>
      </c>
      <c r="AQ16" s="2">
        <v>1.04E-2</v>
      </c>
      <c r="AR16" s="2">
        <v>0</v>
      </c>
      <c r="AS16" s="2">
        <v>4.7999999999999996E-3</v>
      </c>
      <c r="AT16" s="2">
        <v>4.3299999999999998E-2</v>
      </c>
      <c r="AU16" s="9">
        <v>0</v>
      </c>
    </row>
    <row r="17" spans="1:47" x14ac:dyDescent="0.3">
      <c r="A17" s="33" t="s">
        <v>9</v>
      </c>
      <c r="B17" s="4">
        <f t="shared" ref="B17:U17" si="0">SUM(B5:B16)</f>
        <v>96.642399999999995</v>
      </c>
      <c r="C17" s="4">
        <f t="shared" si="0"/>
        <v>97.247199999999992</v>
      </c>
      <c r="D17" s="4">
        <f t="shared" si="0"/>
        <v>97.164000000000001</v>
      </c>
      <c r="E17" s="4">
        <f t="shared" si="0"/>
        <v>97.553600000000003</v>
      </c>
      <c r="F17" s="4">
        <f t="shared" si="0"/>
        <v>97.234099999999984</v>
      </c>
      <c r="G17" s="4">
        <f t="shared" si="0"/>
        <v>97.611999999999981</v>
      </c>
      <c r="H17" s="4">
        <f t="shared" si="0"/>
        <v>96.984699999999989</v>
      </c>
      <c r="I17" s="4">
        <f t="shared" si="0"/>
        <v>97.317400000000006</v>
      </c>
      <c r="J17" s="4">
        <f t="shared" si="0"/>
        <v>97.527000000000001</v>
      </c>
      <c r="K17" s="4">
        <f t="shared" si="0"/>
        <v>97.221499999999992</v>
      </c>
      <c r="L17" s="4">
        <f t="shared" si="0"/>
        <v>97.343900000000005</v>
      </c>
      <c r="M17" s="4">
        <f t="shared" si="0"/>
        <v>97.732200000000006</v>
      </c>
      <c r="N17" s="4">
        <f t="shared" si="0"/>
        <v>97.448600000000013</v>
      </c>
      <c r="O17" s="4">
        <f t="shared" si="0"/>
        <v>97.046500000000009</v>
      </c>
      <c r="P17" s="4">
        <f t="shared" si="0"/>
        <v>97.896100000000004</v>
      </c>
      <c r="Q17" s="4">
        <f t="shared" si="0"/>
        <v>96.939399999999978</v>
      </c>
      <c r="R17" s="4">
        <f t="shared" si="0"/>
        <v>97.603699999999989</v>
      </c>
      <c r="S17" s="4">
        <f t="shared" si="0"/>
        <v>97.869500000000016</v>
      </c>
      <c r="T17" s="4">
        <f t="shared" si="0"/>
        <v>96.967400000000012</v>
      </c>
      <c r="U17" s="10">
        <f t="shared" si="0"/>
        <v>96.859400000000022</v>
      </c>
      <c r="V17" s="4"/>
      <c r="W17" s="17">
        <f t="shared" ref="W17:AU17" si="1">SUM(W5:W16)</f>
        <v>98.41449999999999</v>
      </c>
      <c r="X17" s="18">
        <f t="shared" si="1"/>
        <v>97.79549999999999</v>
      </c>
      <c r="Y17" s="18">
        <f t="shared" si="1"/>
        <v>97.034800000000004</v>
      </c>
      <c r="Z17" s="18">
        <f t="shared" si="1"/>
        <v>97.294600000000003</v>
      </c>
      <c r="AA17" s="18">
        <f t="shared" si="1"/>
        <v>97.721599999999995</v>
      </c>
      <c r="AB17" s="18">
        <f t="shared" si="1"/>
        <v>97.356300000000019</v>
      </c>
      <c r="AC17" s="18">
        <f t="shared" si="1"/>
        <v>97.890300000000011</v>
      </c>
      <c r="AD17" s="18">
        <f t="shared" si="1"/>
        <v>98.4328</v>
      </c>
      <c r="AE17" s="18">
        <f t="shared" si="1"/>
        <v>97.304999999999978</v>
      </c>
      <c r="AF17" s="18">
        <f t="shared" si="1"/>
        <v>97.363699999999994</v>
      </c>
      <c r="AG17" s="18">
        <f t="shared" si="1"/>
        <v>97.872900000000001</v>
      </c>
      <c r="AH17" s="18">
        <f t="shared" si="1"/>
        <v>97.302800000000005</v>
      </c>
      <c r="AI17" s="18">
        <f t="shared" si="1"/>
        <v>97.362700000000018</v>
      </c>
      <c r="AJ17" s="18">
        <f t="shared" si="1"/>
        <v>97.272200000000012</v>
      </c>
      <c r="AK17" s="18">
        <f t="shared" si="1"/>
        <v>97.346299999999999</v>
      </c>
      <c r="AL17" s="18">
        <f t="shared" si="1"/>
        <v>97.715699999999984</v>
      </c>
      <c r="AM17" s="18">
        <f t="shared" si="1"/>
        <v>97.26339999999999</v>
      </c>
      <c r="AN17" s="18">
        <f t="shared" si="1"/>
        <v>96.757300000000001</v>
      </c>
      <c r="AO17" s="18">
        <f t="shared" si="1"/>
        <v>96.936199999999999</v>
      </c>
      <c r="AP17" s="18">
        <f t="shared" si="1"/>
        <v>97.639299999999992</v>
      </c>
      <c r="AQ17" s="18">
        <f t="shared" si="1"/>
        <v>97.254899999999992</v>
      </c>
      <c r="AR17" s="18">
        <f t="shared" si="1"/>
        <v>97.77409999999999</v>
      </c>
      <c r="AS17" s="18">
        <f t="shared" si="1"/>
        <v>97.615600000000001</v>
      </c>
      <c r="AT17" s="18">
        <f t="shared" si="1"/>
        <v>97.294600000000017</v>
      </c>
      <c r="AU17" s="19">
        <f t="shared" si="1"/>
        <v>97.536500000000004</v>
      </c>
    </row>
    <row r="18" spans="1:47" x14ac:dyDescent="0.3">
      <c r="A18" s="29"/>
      <c r="U18" s="8"/>
      <c r="W18" s="15"/>
      <c r="AU18" s="8"/>
    </row>
    <row r="19" spans="1:47" x14ac:dyDescent="0.3">
      <c r="A19" s="30" t="s">
        <v>11</v>
      </c>
      <c r="B19" s="2">
        <v>5.0656442215655515</v>
      </c>
      <c r="C19" s="2">
        <v>5.8309687172880666</v>
      </c>
      <c r="D19" s="2">
        <v>5.4648452725937133</v>
      </c>
      <c r="E19" s="2">
        <v>5.3319154721937005</v>
      </c>
      <c r="F19" s="2">
        <v>6.0827087615829409</v>
      </c>
      <c r="G19" s="2">
        <v>5.9588636720383477</v>
      </c>
      <c r="H19" s="2">
        <v>4.28138344102108</v>
      </c>
      <c r="I19" s="2">
        <v>4.7672896993172325</v>
      </c>
      <c r="J19" s="2">
        <v>3.6927497437384353</v>
      </c>
      <c r="K19" s="2">
        <v>5.5267844376997042</v>
      </c>
      <c r="L19" s="5">
        <v>3.1303247671912549</v>
      </c>
      <c r="M19" s="5">
        <v>5.5574462245675349</v>
      </c>
      <c r="N19" s="5">
        <v>6.4208647635683977</v>
      </c>
      <c r="O19" s="5">
        <v>3.2178205604387689</v>
      </c>
      <c r="P19" s="5">
        <v>6.1654548190322105</v>
      </c>
      <c r="Q19" s="5">
        <v>4.4659484455997616</v>
      </c>
      <c r="R19" s="5">
        <v>6.6257287788654882</v>
      </c>
      <c r="S19" s="5">
        <v>6.7374732540020936</v>
      </c>
      <c r="T19" s="5">
        <v>5.2771349741267271</v>
      </c>
      <c r="U19" s="11">
        <v>5.4901973358952194</v>
      </c>
      <c r="W19" s="16">
        <v>3.9990321464130245</v>
      </c>
      <c r="X19" s="5">
        <v>5.8703894872987785</v>
      </c>
      <c r="Y19" s="5">
        <v>2.9867684299392461</v>
      </c>
      <c r="Z19" s="5">
        <v>6.3189723311452344</v>
      </c>
      <c r="AA19" s="5">
        <v>4.8803486038181196</v>
      </c>
      <c r="AB19" s="5">
        <v>6.1201592640285636</v>
      </c>
      <c r="AC19" s="5">
        <v>5.1101019898776761</v>
      </c>
      <c r="AD19" s="5">
        <v>1.28730411886206</v>
      </c>
      <c r="AE19" s="5">
        <v>2.8028056243134416</v>
      </c>
      <c r="AF19" s="5">
        <v>3.5597250011772288</v>
      </c>
      <c r="AG19" s="5">
        <v>6.7730240798766603</v>
      </c>
      <c r="AH19" s="5">
        <v>7.5259583568664539</v>
      </c>
      <c r="AI19" s="5">
        <v>6.8009920075593529E-3</v>
      </c>
      <c r="AJ19" s="5">
        <v>0</v>
      </c>
      <c r="AK19" s="5">
        <v>0</v>
      </c>
      <c r="AL19" s="5">
        <v>0.14866780419253892</v>
      </c>
      <c r="AM19" s="5">
        <v>6.4195192923565232</v>
      </c>
      <c r="AN19" s="5">
        <v>6.2856960032975406</v>
      </c>
      <c r="AO19" s="5">
        <v>5.3553450120990798</v>
      </c>
      <c r="AP19" s="5">
        <v>0.97040854240527286</v>
      </c>
      <c r="AQ19" s="5">
        <v>5.6119717040482353</v>
      </c>
      <c r="AR19" s="5">
        <v>0</v>
      </c>
      <c r="AS19" s="5">
        <v>3.1070480705230969</v>
      </c>
      <c r="AT19" s="5">
        <v>2.848913298224244</v>
      </c>
      <c r="AU19" s="11">
        <v>2.754367446636234</v>
      </c>
    </row>
    <row r="20" spans="1:47" x14ac:dyDescent="0.3">
      <c r="A20" s="30" t="s">
        <v>3</v>
      </c>
      <c r="B20" s="2">
        <v>11.594595112421889</v>
      </c>
      <c r="C20" s="2">
        <v>11.057520141016767</v>
      </c>
      <c r="D20" s="2">
        <v>11.124375233875899</v>
      </c>
      <c r="E20" s="2">
        <v>11.503991719433364</v>
      </c>
      <c r="F20" s="2">
        <v>10.757292610831509</v>
      </c>
      <c r="G20" s="2">
        <v>11.499734246343605</v>
      </c>
      <c r="H20" s="2">
        <v>12.388909843407646</v>
      </c>
      <c r="I20" s="2">
        <v>11.923668541962357</v>
      </c>
      <c r="J20" s="2">
        <v>12.537790125314105</v>
      </c>
      <c r="K20" s="2">
        <v>11.228439460362003</v>
      </c>
      <c r="L20" s="5">
        <v>13.394786567811343</v>
      </c>
      <c r="M20" s="5">
        <v>11.506248542636969</v>
      </c>
      <c r="N20" s="5">
        <v>10.761303938118965</v>
      </c>
      <c r="O20" s="5">
        <v>13.027553738469567</v>
      </c>
      <c r="P20" s="5">
        <v>10.997833817122098</v>
      </c>
      <c r="Q20" s="5">
        <v>12.297929572932818</v>
      </c>
      <c r="R20" s="5">
        <v>11.587357663218313</v>
      </c>
      <c r="S20" s="5">
        <v>12.024004729594084</v>
      </c>
      <c r="T20" s="5">
        <v>12.526385787702033</v>
      </c>
      <c r="U20" s="11">
        <v>11.961962255110933</v>
      </c>
      <c r="W20" s="16">
        <v>9.3321828161495333</v>
      </c>
      <c r="X20" s="5">
        <v>7.7127474783597778</v>
      </c>
      <c r="Y20" s="5">
        <v>10.258065310951817</v>
      </c>
      <c r="Z20" s="5">
        <v>7.4849915404074201</v>
      </c>
      <c r="AA20" s="5">
        <v>8.5213328229837852</v>
      </c>
      <c r="AB20" s="5">
        <v>7.4289928875834024</v>
      </c>
      <c r="AC20" s="5">
        <v>8.7450899218233822</v>
      </c>
      <c r="AD20" s="5">
        <v>19.204623217077241</v>
      </c>
      <c r="AE20" s="5">
        <v>9.5164036944898402</v>
      </c>
      <c r="AF20" s="5">
        <v>9.8603920442929631</v>
      </c>
      <c r="AG20" s="5">
        <v>8.3582144246588133</v>
      </c>
      <c r="AH20" s="5">
        <v>7.7446887547318868</v>
      </c>
      <c r="AI20" s="5">
        <v>12.428380147568111</v>
      </c>
      <c r="AJ20" s="5">
        <v>11.7393</v>
      </c>
      <c r="AK20" s="5">
        <v>11.254</v>
      </c>
      <c r="AL20" s="5">
        <v>12.737621718534562</v>
      </c>
      <c r="AM20" s="5">
        <v>8.5031146563875435</v>
      </c>
      <c r="AN20" s="5">
        <v>8.4248351450575516</v>
      </c>
      <c r="AO20" s="5">
        <v>8.3810087176288324</v>
      </c>
      <c r="AP20" s="5">
        <v>11.342580759106205</v>
      </c>
      <c r="AQ20" s="5">
        <v>9.3146839520847315</v>
      </c>
      <c r="AR20" s="5">
        <v>20.998200000000001</v>
      </c>
      <c r="AS20" s="5">
        <v>8.2936320340834175</v>
      </c>
      <c r="AT20" s="5">
        <v>10.630913841245169</v>
      </c>
      <c r="AU20" s="11">
        <v>10.070090644617805</v>
      </c>
    </row>
    <row r="21" spans="1:47" x14ac:dyDescent="0.3">
      <c r="A21" s="34" t="s">
        <v>12</v>
      </c>
      <c r="B21" s="2">
        <v>2.0183859322915709</v>
      </c>
      <c r="C21" s="2">
        <v>1.9842669996825744</v>
      </c>
      <c r="D21" s="2">
        <v>2.0315493106103513</v>
      </c>
      <c r="E21" s="2">
        <v>1.9883968720759484</v>
      </c>
      <c r="F21" s="2">
        <v>2.0326780350713891</v>
      </c>
      <c r="G21" s="2">
        <v>1.952387683522901</v>
      </c>
      <c r="H21" s="2">
        <v>2.0279994694514945</v>
      </c>
      <c r="I21" s="2">
        <v>1.9560506821908328</v>
      </c>
      <c r="J21" s="2">
        <v>1.9409525038739774</v>
      </c>
      <c r="K21" s="2">
        <v>1.9145680481099157</v>
      </c>
      <c r="L21" s="5">
        <v>1.9841438918266949</v>
      </c>
      <c r="M21" s="5">
        <v>1.9750214626288225</v>
      </c>
      <c r="N21" s="5">
        <v>2.0430835147460855</v>
      </c>
      <c r="O21" s="5">
        <v>2.0293670398382946</v>
      </c>
      <c r="P21" s="5">
        <v>1.8952729748964743</v>
      </c>
      <c r="Q21" s="5">
        <v>2.0291990906578694</v>
      </c>
      <c r="R21" s="5">
        <v>1.9061658575571134</v>
      </c>
      <c r="S21" s="5">
        <v>1.8239262596893813</v>
      </c>
      <c r="T21" s="5">
        <v>1.9644744933726295</v>
      </c>
      <c r="U21" s="40">
        <v>1.8983518768697092</v>
      </c>
      <c r="W21" s="45">
        <v>1.7874776322372372</v>
      </c>
      <c r="X21" s="5">
        <v>1.9068300333684105</v>
      </c>
      <c r="Y21" s="5">
        <v>1.9804627551162561</v>
      </c>
      <c r="Z21" s="5">
        <v>2.0850621029972323</v>
      </c>
      <c r="AA21" s="5">
        <v>2.0954517739404417</v>
      </c>
      <c r="AB21" s="5">
        <v>2.095716367517789</v>
      </c>
      <c r="AC21" s="5">
        <v>2.0149026217931407</v>
      </c>
      <c r="AD21" s="5">
        <v>1.9539908604713192</v>
      </c>
      <c r="AE21" s="5">
        <v>2.0893866715838558</v>
      </c>
      <c r="AF21" s="5">
        <v>1.9469990832001369</v>
      </c>
      <c r="AG21" s="5">
        <v>1.9770468966655139</v>
      </c>
      <c r="AH21" s="5">
        <v>1.9704250115683968</v>
      </c>
      <c r="AI21" s="5">
        <v>2.0728832740088774</v>
      </c>
      <c r="AJ21" s="5">
        <v>2.0673221261321464</v>
      </c>
      <c r="AK21" s="5">
        <v>2.0902094144449879</v>
      </c>
      <c r="AL21" s="5">
        <v>2.0893207931494673</v>
      </c>
      <c r="AM21" s="5">
        <v>1.9681076556657333</v>
      </c>
      <c r="AN21" s="5">
        <v>1.9515670961084841</v>
      </c>
      <c r="AO21" s="5">
        <v>2.0707678208226485</v>
      </c>
      <c r="AP21" s="5">
        <v>2.0204465025840284</v>
      </c>
      <c r="AQ21" s="5">
        <v>1.9536572312014917</v>
      </c>
      <c r="AR21" s="5">
        <v>1.8799341019373914</v>
      </c>
      <c r="AS21" s="5">
        <v>2.0604795362000599</v>
      </c>
      <c r="AT21" s="5">
        <v>2.0586004780847116</v>
      </c>
      <c r="AU21" s="40">
        <v>2.0827157507321159</v>
      </c>
    </row>
    <row r="22" spans="1:47" x14ac:dyDescent="0.3">
      <c r="A22" s="71" t="s">
        <v>13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</row>
    <row r="23" spans="1:47" x14ac:dyDescent="0.3">
      <c r="A23" s="24" t="s">
        <v>14</v>
      </c>
      <c r="B23" s="5">
        <v>6.367384071973671</v>
      </c>
      <c r="C23" s="5">
        <v>6.3390397438040997</v>
      </c>
      <c r="D23" s="5">
        <v>6.365450307373913</v>
      </c>
      <c r="E23" s="5">
        <v>6.3535917866945937</v>
      </c>
      <c r="F23" s="5">
        <v>6.3359148005988581</v>
      </c>
      <c r="G23" s="5">
        <v>6.3383926367139081</v>
      </c>
      <c r="H23" s="5">
        <v>6.5510910821946551</v>
      </c>
      <c r="I23" s="5">
        <v>6.5287295149516229</v>
      </c>
      <c r="J23" s="5">
        <v>6.7477379860450464</v>
      </c>
      <c r="K23" s="5">
        <v>6.6197694553745681</v>
      </c>
      <c r="L23" s="5">
        <v>6.4201753945974467</v>
      </c>
      <c r="M23" s="5">
        <v>6.3737205943246273</v>
      </c>
      <c r="N23" s="5">
        <v>6.3717231482759145</v>
      </c>
      <c r="O23" s="5">
        <v>6.7123820612751963</v>
      </c>
      <c r="P23" s="5">
        <v>6.326352617019567</v>
      </c>
      <c r="Q23" s="5">
        <v>6.5831251989062327</v>
      </c>
      <c r="R23" s="5">
        <v>6.3449092844586144</v>
      </c>
      <c r="S23" s="5">
        <v>6.3776550850929175</v>
      </c>
      <c r="T23" s="5">
        <v>6.3610796235257547</v>
      </c>
      <c r="U23" s="41">
        <v>6.3379376909443668</v>
      </c>
      <c r="W23" s="44">
        <v>6.9919749255358852</v>
      </c>
      <c r="X23" s="5">
        <v>6.9997750846210396</v>
      </c>
      <c r="Y23" s="5">
        <v>6.9459637572531019</v>
      </c>
      <c r="Z23" s="5">
        <v>6.8397932335868825</v>
      </c>
      <c r="AA23" s="5">
        <v>7.0640206616710923</v>
      </c>
      <c r="AB23" s="5">
        <v>7.0203790797932051</v>
      </c>
      <c r="AC23" s="5">
        <v>6.8274530987863358</v>
      </c>
      <c r="AD23" s="5">
        <v>7.9090194135962149</v>
      </c>
      <c r="AE23" s="5">
        <v>7.2732593710353646</v>
      </c>
      <c r="AF23" s="5">
        <v>6.8238948312118319</v>
      </c>
      <c r="AG23" s="5">
        <v>6.5041592442165808</v>
      </c>
      <c r="AH23" s="5">
        <v>6.4443609292447093</v>
      </c>
      <c r="AI23" s="5">
        <v>7.7283015299795412</v>
      </c>
      <c r="AJ23" s="5">
        <v>7.8399463660155977</v>
      </c>
      <c r="AK23" s="5">
        <v>7.9538112849730958</v>
      </c>
      <c r="AL23" s="5">
        <v>7.9401774193163996</v>
      </c>
      <c r="AM23" s="5">
        <v>6.409366753353595</v>
      </c>
      <c r="AN23" s="5">
        <v>6.4823854271637629</v>
      </c>
      <c r="AO23" s="5">
        <v>6.8102413384499982</v>
      </c>
      <c r="AP23" s="5">
        <v>7.740830380824165</v>
      </c>
      <c r="AQ23" s="5">
        <v>6.41170321326915</v>
      </c>
      <c r="AR23" s="5">
        <v>7.9609831931278103</v>
      </c>
      <c r="AS23" s="5">
        <v>7.6510163579277179</v>
      </c>
      <c r="AT23" s="5">
        <v>6.899000665673567</v>
      </c>
      <c r="AU23" s="41">
        <v>7.0363002263513135</v>
      </c>
    </row>
    <row r="24" spans="1:47" ht="15.6" x14ac:dyDescent="0.3">
      <c r="A24" s="28" t="s">
        <v>15</v>
      </c>
      <c r="B24" s="5">
        <v>1.632615928026329</v>
      </c>
      <c r="C24" s="5">
        <v>1.6609602561959003</v>
      </c>
      <c r="D24" s="5">
        <v>1.634549692626087</v>
      </c>
      <c r="E24" s="5">
        <v>1.6464082133054063</v>
      </c>
      <c r="F24" s="5">
        <v>1.6640851994011419</v>
      </c>
      <c r="G24" s="5">
        <v>1.6616073632860919</v>
      </c>
      <c r="H24" s="5">
        <v>1.4489089178053449</v>
      </c>
      <c r="I24" s="5">
        <v>1.4712704850483771</v>
      </c>
      <c r="J24" s="5">
        <v>1.2522620139549536</v>
      </c>
      <c r="K24" s="5">
        <v>1.3802305446254319</v>
      </c>
      <c r="L24" s="5">
        <v>1.5798246054025533</v>
      </c>
      <c r="M24" s="5">
        <v>1.6262794056753727</v>
      </c>
      <c r="N24" s="5">
        <v>1.6282768517240855</v>
      </c>
      <c r="O24" s="5">
        <v>1.2876179387248037</v>
      </c>
      <c r="P24" s="5">
        <v>1.673647382980433</v>
      </c>
      <c r="Q24" s="5">
        <v>1.4168748010937673</v>
      </c>
      <c r="R24" s="5">
        <v>1.6550907155413856</v>
      </c>
      <c r="S24" s="5">
        <v>1.6223449149070825</v>
      </c>
      <c r="T24" s="5">
        <v>1.6389203764742453</v>
      </c>
      <c r="U24" s="40">
        <v>1.6620623090556332</v>
      </c>
      <c r="W24" s="45">
        <v>1.0080250744641148</v>
      </c>
      <c r="X24" s="5">
        <v>1.0002249153789604</v>
      </c>
      <c r="Y24" s="5">
        <v>1.0540362427468981</v>
      </c>
      <c r="Z24" s="5">
        <v>1.1602067664131175</v>
      </c>
      <c r="AA24" s="5">
        <v>0.93597933832890767</v>
      </c>
      <c r="AB24" s="5">
        <v>0.97962092020679492</v>
      </c>
      <c r="AC24" s="5">
        <v>1.1725469012136642</v>
      </c>
      <c r="AD24" s="5">
        <v>9.0980586403785146E-2</v>
      </c>
      <c r="AE24" s="5">
        <v>0.72674062896463543</v>
      </c>
      <c r="AF24" s="5">
        <v>1.1761051687881681</v>
      </c>
      <c r="AG24" s="5">
        <v>1.4958407557834192</v>
      </c>
      <c r="AH24" s="5">
        <v>1.5556390707552907</v>
      </c>
      <c r="AI24" s="5">
        <v>0.27169847002045877</v>
      </c>
      <c r="AJ24" s="5">
        <v>0.16005363398440231</v>
      </c>
      <c r="AK24" s="5">
        <v>4.6188715026904248E-2</v>
      </c>
      <c r="AL24" s="5">
        <v>5.9822580683600357E-2</v>
      </c>
      <c r="AM24" s="5">
        <v>1.590633246646405</v>
      </c>
      <c r="AN24" s="5">
        <v>1.5176145728362371</v>
      </c>
      <c r="AO24" s="5">
        <v>1.1897586615500018</v>
      </c>
      <c r="AP24" s="5">
        <v>0.25916961917583503</v>
      </c>
      <c r="AQ24" s="5">
        <v>1.58829678673085</v>
      </c>
      <c r="AR24" s="5">
        <v>3.9016806872189669E-2</v>
      </c>
      <c r="AS24" s="5">
        <v>0.34898364207228205</v>
      </c>
      <c r="AT24" s="5">
        <v>1.100999334326433</v>
      </c>
      <c r="AU24" s="40">
        <v>0.96369977364868653</v>
      </c>
    </row>
    <row r="25" spans="1:47" x14ac:dyDescent="0.3">
      <c r="A25" s="74" t="s">
        <v>16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</row>
    <row r="26" spans="1:47" ht="15.6" x14ac:dyDescent="0.3">
      <c r="A26" s="24" t="s">
        <v>17</v>
      </c>
      <c r="B26" s="5">
        <v>0.79562182849689167</v>
      </c>
      <c r="C26" s="5">
        <v>0.82825207234147102</v>
      </c>
      <c r="D26" s="5">
        <v>0.81715609879267692</v>
      </c>
      <c r="E26" s="5">
        <v>0.77236629665013501</v>
      </c>
      <c r="F26" s="5">
        <v>0.78976733681840861</v>
      </c>
      <c r="G26" s="5">
        <v>0.78198549085365832</v>
      </c>
      <c r="H26" s="5">
        <v>0.72555971673456332</v>
      </c>
      <c r="I26" s="5">
        <v>0.75113590548266318</v>
      </c>
      <c r="J26" s="5">
        <v>0.65025437828282406</v>
      </c>
      <c r="K26" s="5">
        <v>0.62915663784975973</v>
      </c>
      <c r="L26" s="5">
        <v>0.88014337369021556</v>
      </c>
      <c r="M26" s="5">
        <v>0.7993787657903999</v>
      </c>
      <c r="N26" s="5">
        <v>0.77071690704535412</v>
      </c>
      <c r="O26" s="5">
        <v>0.6845893840200985</v>
      </c>
      <c r="P26" s="5">
        <v>0.80969171320648892</v>
      </c>
      <c r="Q26" s="5">
        <v>0.72493866767371484</v>
      </c>
      <c r="R26" s="5">
        <v>0.76752919252061558</v>
      </c>
      <c r="S26" s="5">
        <v>0.74844402374109187</v>
      </c>
      <c r="T26" s="5">
        <v>0.75945539511699955</v>
      </c>
      <c r="U26" s="41">
        <v>0.82337542180313772</v>
      </c>
      <c r="W26" s="44">
        <v>0.45659973857127412</v>
      </c>
      <c r="X26" s="5">
        <v>0.47351653033023156</v>
      </c>
      <c r="Y26" s="5">
        <v>0.58715930254616833</v>
      </c>
      <c r="Z26" s="5">
        <v>0.52586637627543253</v>
      </c>
      <c r="AA26" s="5">
        <v>0.46530488288285121</v>
      </c>
      <c r="AB26" s="5">
        <v>0.45572572923717991</v>
      </c>
      <c r="AC26" s="5">
        <v>0.58856765421704416</v>
      </c>
      <c r="AD26" s="5">
        <v>1.3995911931415986E-2</v>
      </c>
      <c r="AE26" s="5">
        <v>0.46229886325053293</v>
      </c>
      <c r="AF26" s="5">
        <v>0.63212528181806005</v>
      </c>
      <c r="AG26" s="5">
        <v>0.72163270561007353</v>
      </c>
      <c r="AH26" s="5">
        <v>0.73193593315835948</v>
      </c>
      <c r="AI26" s="5">
        <v>0.20247785041997762</v>
      </c>
      <c r="AJ26" s="5">
        <v>0.14429576200616917</v>
      </c>
      <c r="AK26" s="5">
        <v>9.1652479379344703E-2</v>
      </c>
      <c r="AL26" s="5">
        <v>9.7603389785889144E-2</v>
      </c>
      <c r="AM26" s="5">
        <v>0.78332172032281333</v>
      </c>
      <c r="AN26" s="5">
        <v>0.76998335512999461</v>
      </c>
      <c r="AO26" s="5">
        <v>0.58754705751074332</v>
      </c>
      <c r="AP26" s="5">
        <v>0.19191340852943073</v>
      </c>
      <c r="AQ26" s="5">
        <v>0.82152080456609644</v>
      </c>
      <c r="AR26" s="5">
        <v>4.9875212361714605E-2</v>
      </c>
      <c r="AS26" s="5">
        <v>0.22392562191607934</v>
      </c>
      <c r="AT26" s="5">
        <v>0.70719978565487462</v>
      </c>
      <c r="AU26" s="41">
        <v>0.5682626090189451</v>
      </c>
    </row>
    <row r="27" spans="1:47" x14ac:dyDescent="0.3">
      <c r="A27" s="25" t="s">
        <v>18</v>
      </c>
      <c r="B27" s="5">
        <v>9.2209373412650994E-2</v>
      </c>
      <c r="C27" s="5">
        <v>8.609733350968804E-2</v>
      </c>
      <c r="D27" s="5">
        <v>8.5234878308901307E-2</v>
      </c>
      <c r="E27" s="5">
        <v>8.8917319931410749E-2</v>
      </c>
      <c r="F27" s="5">
        <v>9.3777263733313035E-2</v>
      </c>
      <c r="G27" s="5">
        <v>9.8611471847031312E-2</v>
      </c>
      <c r="H27" s="5">
        <v>8.9122041575592614E-2</v>
      </c>
      <c r="I27" s="5">
        <v>8.2412956228305703E-2</v>
      </c>
      <c r="J27" s="5">
        <v>8.1098991712380109E-2</v>
      </c>
      <c r="K27" s="5">
        <v>8.3293784624952613E-2</v>
      </c>
      <c r="L27" s="5">
        <v>0.10204273414787898</v>
      </c>
      <c r="M27" s="5">
        <v>9.1857546382713859E-2</v>
      </c>
      <c r="N27" s="5">
        <v>8.9640525739994092E-2</v>
      </c>
      <c r="O27" s="5">
        <v>8.4800926599869278E-2</v>
      </c>
      <c r="P27" s="5">
        <v>9.0055331948683787E-2</v>
      </c>
      <c r="Q27" s="5">
        <v>7.8114909693134393E-2</v>
      </c>
      <c r="R27" s="5">
        <v>9.8467521938122554E-2</v>
      </c>
      <c r="S27" s="5">
        <v>9.9541555178806682E-2</v>
      </c>
      <c r="T27" s="5">
        <v>0.10503307523569926</v>
      </c>
      <c r="U27" s="11">
        <v>0.10025490926418044</v>
      </c>
      <c r="W27" s="16">
        <v>6.6519986669604056E-2</v>
      </c>
      <c r="X27" s="5">
        <v>6.1823935590759591E-2</v>
      </c>
      <c r="Y27" s="5">
        <v>4.1111082417919088E-2</v>
      </c>
      <c r="Z27" s="5">
        <v>7.5085323525134792E-2</v>
      </c>
      <c r="AA27" s="5">
        <v>6.2400021515892481E-2</v>
      </c>
      <c r="AB27" s="5">
        <v>6.7434901352392676E-2</v>
      </c>
      <c r="AC27" s="5">
        <v>7.692511969470478E-2</v>
      </c>
      <c r="AD27" s="5">
        <v>6.5173926419926738E-3</v>
      </c>
      <c r="AE27" s="5">
        <v>3.088561103470483E-2</v>
      </c>
      <c r="AF27" s="5">
        <v>8.0116421168629132E-2</v>
      </c>
      <c r="AG27" s="5">
        <v>8.8410579688989036E-2</v>
      </c>
      <c r="AH27" s="5">
        <v>8.8191788034743368E-2</v>
      </c>
      <c r="AI27" s="5">
        <v>6.1443989948939109E-3</v>
      </c>
      <c r="AJ27" s="5">
        <v>7.001344104370132E-3</v>
      </c>
      <c r="AK27" s="5">
        <v>2.8524139632257316E-3</v>
      </c>
      <c r="AL27" s="5">
        <v>3.3674185040904509E-3</v>
      </c>
      <c r="AM27" s="5">
        <v>0.10190944269296275</v>
      </c>
      <c r="AN27" s="5">
        <v>9.0413244278055693E-2</v>
      </c>
      <c r="AO27" s="5">
        <v>7.9226401587912262E-2</v>
      </c>
      <c r="AP27" s="5">
        <v>3.1937356718490391E-3</v>
      </c>
      <c r="AQ27" s="5">
        <v>7.8911484194996009E-2</v>
      </c>
      <c r="AR27" s="5">
        <v>1.4106886847851842E-2</v>
      </c>
      <c r="AS27" s="5">
        <v>1.6942340809663666E-2</v>
      </c>
      <c r="AT27" s="5">
        <v>3.7913543678580151E-2</v>
      </c>
      <c r="AU27" s="11">
        <v>3.2476805587770607E-2</v>
      </c>
    </row>
    <row r="28" spans="1:47" ht="15.6" x14ac:dyDescent="0.3">
      <c r="A28" s="25" t="s">
        <v>19</v>
      </c>
      <c r="B28" s="5">
        <v>5.046171442488807E-4</v>
      </c>
      <c r="C28" s="5">
        <v>2.1078383816597593E-3</v>
      </c>
      <c r="D28" s="5">
        <v>2.7935280836354371E-3</v>
      </c>
      <c r="E28" s="5">
        <v>2.4533909485580365E-3</v>
      </c>
      <c r="F28" s="5">
        <v>3.5004110430318317E-3</v>
      </c>
      <c r="G28" s="5">
        <v>1.3852724342249773E-3</v>
      </c>
      <c r="H28" s="5">
        <v>3.9382498041977826E-3</v>
      </c>
      <c r="I28" s="5">
        <v>3.026798273189885E-3</v>
      </c>
      <c r="J28" s="5">
        <v>3.100397893710926E-3</v>
      </c>
      <c r="K28" s="5">
        <v>2.1875984103561421E-3</v>
      </c>
      <c r="L28" s="5">
        <v>5.0361173826922131E-4</v>
      </c>
      <c r="M28" s="5">
        <v>2.1019836644070567E-3</v>
      </c>
      <c r="N28" s="5">
        <v>2.7828177182425747E-3</v>
      </c>
      <c r="O28" s="5">
        <v>2.4629924151854674E-3</v>
      </c>
      <c r="P28" s="5">
        <v>3.4890925744828342E-3</v>
      </c>
      <c r="Q28" s="5">
        <v>1.3902569816913685E-3</v>
      </c>
      <c r="R28" s="5">
        <v>3.9340613069409397E-3</v>
      </c>
      <c r="S28" s="5">
        <v>3.0367752597692619E-3</v>
      </c>
      <c r="T28" s="5">
        <v>3.1462269354245718E-3</v>
      </c>
      <c r="U28" s="11">
        <v>2.2127933325089542E-3</v>
      </c>
      <c r="W28" s="16">
        <v>7.9885232696552694E-3</v>
      </c>
      <c r="X28" s="5">
        <v>5.1642455960720238E-3</v>
      </c>
      <c r="Y28" s="5">
        <v>2.5878921647599419E-3</v>
      </c>
      <c r="Z28" s="6" t="s">
        <v>60</v>
      </c>
      <c r="AA28" s="5">
        <v>4.2052894725991352E-3</v>
      </c>
      <c r="AB28" s="5">
        <v>4.5474332213039119E-3</v>
      </c>
      <c r="AC28" s="5">
        <v>1.0105624169405046E-2</v>
      </c>
      <c r="AD28" s="5">
        <v>5.8334134238713919E-3</v>
      </c>
      <c r="AE28" s="5">
        <v>6.397519428272754E-3</v>
      </c>
      <c r="AF28" s="5">
        <v>1.2084206716497757E-2</v>
      </c>
      <c r="AG28" s="5">
        <v>1.0971074446583835E-2</v>
      </c>
      <c r="AH28" s="5">
        <v>2.1944412187786519E-2</v>
      </c>
      <c r="AI28" s="5">
        <v>4.0735883083158298E-3</v>
      </c>
      <c r="AJ28" s="5">
        <v>1.2898408822890462E-2</v>
      </c>
      <c r="AK28" s="5">
        <v>5.181769601900984E-3</v>
      </c>
      <c r="AL28" s="6" t="s">
        <v>60</v>
      </c>
      <c r="AM28" s="5">
        <v>1.254114487062429E-3</v>
      </c>
      <c r="AN28" s="5">
        <v>9.6916664254081339E-3</v>
      </c>
      <c r="AO28" s="5">
        <v>1.4355827084749544E-2</v>
      </c>
      <c r="AP28" s="6" t="s">
        <v>60</v>
      </c>
      <c r="AQ28" s="5">
        <v>2.9528190192908994E-3</v>
      </c>
      <c r="AR28" s="5">
        <v>1.1753030960932428E-2</v>
      </c>
      <c r="AS28" s="6" t="s">
        <v>60</v>
      </c>
      <c r="AT28" s="5">
        <v>5.0057289302431092E-3</v>
      </c>
      <c r="AU28" s="11">
        <v>5.1449506776998352E-3</v>
      </c>
    </row>
    <row r="29" spans="1:47" ht="15.6" x14ac:dyDescent="0.3">
      <c r="A29" s="25" t="s">
        <v>20</v>
      </c>
      <c r="B29" s="5">
        <v>0.56552196557969137</v>
      </c>
      <c r="C29" s="5">
        <v>0.64546257770431481</v>
      </c>
      <c r="D29" s="5">
        <v>0.60565006311778535</v>
      </c>
      <c r="E29" s="5">
        <v>0.59140911221314241</v>
      </c>
      <c r="F29" s="5">
        <v>0.67266491270692763</v>
      </c>
      <c r="G29" s="5">
        <v>0.65910410710997536</v>
      </c>
      <c r="H29" s="5">
        <v>0.4783396290635693</v>
      </c>
      <c r="I29" s="5">
        <v>0.52986939346933326</v>
      </c>
      <c r="J29" s="5">
        <v>0.40980582965436002</v>
      </c>
      <c r="K29" s="5">
        <v>0.61329084935140787</v>
      </c>
      <c r="L29" s="5">
        <v>0.34895228825951835</v>
      </c>
      <c r="M29" s="5">
        <v>0.61429261650199163</v>
      </c>
      <c r="N29" s="5">
        <v>0.70862473180461893</v>
      </c>
      <c r="O29" s="5">
        <v>0.35751289105147782</v>
      </c>
      <c r="P29" s="5">
        <v>0.68023720418202061</v>
      </c>
      <c r="Q29" s="5">
        <v>0.49660500614397302</v>
      </c>
      <c r="R29" s="5">
        <v>0.7361971663725555</v>
      </c>
      <c r="S29" s="5">
        <v>0.74900656349230166</v>
      </c>
      <c r="T29" s="5">
        <v>0.59186989486390484</v>
      </c>
      <c r="U29" s="11">
        <v>0.61506388092486464</v>
      </c>
      <c r="W29" s="16">
        <v>0.43252910781546894</v>
      </c>
      <c r="X29" s="5">
        <v>0.63278798791198188</v>
      </c>
      <c r="Y29" s="5">
        <v>0.32697494423597112</v>
      </c>
      <c r="Z29" s="5">
        <v>0.68318277193576193</v>
      </c>
      <c r="AA29" s="5">
        <v>0.5251133572228639</v>
      </c>
      <c r="AB29" s="5">
        <v>0.65894970150413457</v>
      </c>
      <c r="AC29" s="5">
        <v>0.55227065652191243</v>
      </c>
      <c r="AD29" s="5">
        <v>0.14323614844106911</v>
      </c>
      <c r="AE29" s="5">
        <v>0.3026040626266564</v>
      </c>
      <c r="AF29" s="5">
        <v>0.38882617050752794</v>
      </c>
      <c r="AG29" s="5">
        <v>0.73596584287081879</v>
      </c>
      <c r="AH29" s="5">
        <v>0.82171281042548128</v>
      </c>
      <c r="AI29" s="5">
        <v>7.3863596218615168E-4</v>
      </c>
      <c r="AJ29" s="6" t="s">
        <v>60</v>
      </c>
      <c r="AK29" s="6" t="s">
        <v>60</v>
      </c>
      <c r="AL29" s="5">
        <v>1.6052941858212925E-2</v>
      </c>
      <c r="AM29" s="5">
        <v>0.70301154913682506</v>
      </c>
      <c r="AN29" s="5">
        <v>0.6910972024161165</v>
      </c>
      <c r="AO29" s="5">
        <v>0.58307069230571773</v>
      </c>
      <c r="AP29" s="5">
        <v>0.10475073397412162</v>
      </c>
      <c r="AQ29" s="5">
        <v>0.61611474339058259</v>
      </c>
      <c r="AR29" s="5">
        <v>0</v>
      </c>
      <c r="AS29" s="5">
        <v>0.33143066993555698</v>
      </c>
      <c r="AT29" s="5">
        <v>0.31060925224846864</v>
      </c>
      <c r="AU29" s="11">
        <v>0.29841037773435625</v>
      </c>
    </row>
    <row r="30" spans="1:47" ht="15.6" x14ac:dyDescent="0.3">
      <c r="A30" s="25" t="s">
        <v>21</v>
      </c>
      <c r="B30" s="5">
        <v>1.4395253667310104</v>
      </c>
      <c r="C30" s="5">
        <v>1.3629216287357049</v>
      </c>
      <c r="D30" s="5">
        <v>1.3694003420922709</v>
      </c>
      <c r="E30" s="5">
        <v>1.4135388589078555</v>
      </c>
      <c r="F30" s="5">
        <v>1.3238522823737007</v>
      </c>
      <c r="G30" s="5">
        <v>1.4171128968127422</v>
      </c>
      <c r="H30" s="5">
        <v>1.529273719447128</v>
      </c>
      <c r="I30" s="5">
        <v>1.4666221932351056</v>
      </c>
      <c r="J30" s="5">
        <v>1.5382845489289139</v>
      </c>
      <c r="K30" s="5">
        <v>1.3808274324457044</v>
      </c>
      <c r="L30" s="5">
        <v>1.6593720301716368</v>
      </c>
      <c r="M30" s="5">
        <v>1.413400014705853</v>
      </c>
      <c r="N30" s="5">
        <v>1.3198330358747354</v>
      </c>
      <c r="O30" s="5">
        <v>1.608511133891201</v>
      </c>
      <c r="P30" s="5">
        <v>1.3484465263876071</v>
      </c>
      <c r="Q30" s="5">
        <v>1.5197099393844742</v>
      </c>
      <c r="R30" s="5">
        <v>1.4307910471676817</v>
      </c>
      <c r="S30" s="5">
        <v>1.4854875695122089</v>
      </c>
      <c r="T30" s="5">
        <v>1.5612956344171225</v>
      </c>
      <c r="U30" s="11">
        <v>1.4892445229512308</v>
      </c>
      <c r="W30" s="16">
        <v>1.1216955488096225</v>
      </c>
      <c r="X30" s="5">
        <v>0.92391440114431378</v>
      </c>
      <c r="Y30" s="5">
        <v>1.2479859508753677</v>
      </c>
      <c r="Z30" s="5">
        <v>0.89931757454687544</v>
      </c>
      <c r="AA30" s="5">
        <v>1.0189222904545536</v>
      </c>
      <c r="AB30" s="5">
        <v>0.88889568629303262</v>
      </c>
      <c r="AC30" s="5">
        <v>1.0503111948430577</v>
      </c>
      <c r="AD30" s="5">
        <v>2.3746990637497145</v>
      </c>
      <c r="AE30" s="5">
        <v>1.1417892382842423</v>
      </c>
      <c r="AF30" s="5">
        <v>1.196918380355066</v>
      </c>
      <c r="AG30" s="5">
        <v>1.0092990438796672</v>
      </c>
      <c r="AH30" s="5">
        <v>0.93970931089427501</v>
      </c>
      <c r="AI30" s="5">
        <v>1.500044099246223</v>
      </c>
      <c r="AJ30" s="5">
        <v>1.4123614778500329</v>
      </c>
      <c r="AK30" s="5">
        <v>1.3467907059600537</v>
      </c>
      <c r="AL30" s="5">
        <v>1.5284715771474144</v>
      </c>
      <c r="AM30" s="5">
        <v>1.0348306917485561</v>
      </c>
      <c r="AN30" s="5">
        <v>1.0293865452805118</v>
      </c>
      <c r="AO30" s="5">
        <v>1.014054657680062</v>
      </c>
      <c r="AP30" s="5">
        <v>1.3606475945960448</v>
      </c>
      <c r="AQ30" s="5">
        <v>1.1364375285550008</v>
      </c>
      <c r="AR30" s="5">
        <v>2.6368008648231478</v>
      </c>
      <c r="AS30" s="5">
        <v>0.98315230002434117</v>
      </c>
      <c r="AT30" s="5">
        <v>1.2880628909897502</v>
      </c>
      <c r="AU30" s="11">
        <v>1.2124301837126699</v>
      </c>
    </row>
    <row r="31" spans="1:47" x14ac:dyDescent="0.3">
      <c r="A31" s="25" t="s">
        <v>22</v>
      </c>
      <c r="B31" s="5">
        <v>3.2146566821211066E-2</v>
      </c>
      <c r="C31" s="5">
        <v>3.4957244214698903E-2</v>
      </c>
      <c r="D31" s="5">
        <v>3.122384976965507E-2</v>
      </c>
      <c r="E31" s="5">
        <v>2.6096283085868508E-2</v>
      </c>
      <c r="F31" s="5">
        <v>3.0074619374842588E-2</v>
      </c>
      <c r="G31" s="5">
        <v>2.9244311555115234E-2</v>
      </c>
      <c r="H31" s="5">
        <v>3.5192047000148115E-2</v>
      </c>
      <c r="I31" s="5">
        <v>3.7015562234299831E-2</v>
      </c>
      <c r="J31" s="5">
        <v>3.1559997722201999E-2</v>
      </c>
      <c r="K31" s="5">
        <v>4.1373982500405908E-2</v>
      </c>
      <c r="L31" s="5">
        <v>2.9322191458677666E-2</v>
      </c>
      <c r="M31" s="5">
        <v>3.3902177431595119E-2</v>
      </c>
      <c r="N31" s="5">
        <v>2.0259923601745701E-2</v>
      </c>
      <c r="O31" s="5">
        <v>3.5777402024984001E-2</v>
      </c>
      <c r="P31" s="5">
        <v>2.7170875893144736E-2</v>
      </c>
      <c r="Q31" s="5">
        <v>3.5820205818086683E-2</v>
      </c>
      <c r="R31" s="5">
        <v>5.2638132453109561E-2</v>
      </c>
      <c r="S31" s="5">
        <v>4.6972524011258038E-2</v>
      </c>
      <c r="T31" s="5">
        <v>5.3423798864521956E-2</v>
      </c>
      <c r="U31" s="11">
        <v>5.3526768321647419E-2</v>
      </c>
      <c r="W31" s="16">
        <v>3.9040957789967155E-2</v>
      </c>
      <c r="X31" s="5">
        <v>4.1469082592859155E-2</v>
      </c>
      <c r="Y31" s="5">
        <v>3.3182594138772697E-2</v>
      </c>
      <c r="Z31" s="5">
        <v>3.8867483574528593E-2</v>
      </c>
      <c r="AA31" s="5">
        <v>3.0857639706842927E-2</v>
      </c>
      <c r="AB31" s="5">
        <v>4.2196785487005083E-2</v>
      </c>
      <c r="AC31" s="5">
        <v>4.1394763844063279E-2</v>
      </c>
      <c r="AD31" s="5">
        <v>5.1484916416836272E-2</v>
      </c>
      <c r="AE31" s="5">
        <v>3.4851540594210403E-2</v>
      </c>
      <c r="AF31" s="5">
        <v>3.614493343158056E-2</v>
      </c>
      <c r="AG31" s="5">
        <v>4.7049854515246868E-2</v>
      </c>
      <c r="AH31" s="5">
        <v>4.5272963928803721E-2</v>
      </c>
      <c r="AI31" s="5">
        <v>1.5267983499412456E-2</v>
      </c>
      <c r="AJ31" s="5">
        <v>2.0909839109819403E-2</v>
      </c>
      <c r="AK31" s="5">
        <v>1.2762957301202669E-2</v>
      </c>
      <c r="AL31" s="5">
        <v>1.0865163952647661E-2</v>
      </c>
      <c r="AM31" s="5">
        <v>4.994481946099516E-2</v>
      </c>
      <c r="AN31" s="5">
        <v>5.1504941363364712E-2</v>
      </c>
      <c r="AO31" s="5">
        <v>4.1873551374106442E-2</v>
      </c>
      <c r="AP31" s="5">
        <v>1.4409476808197388E-2</v>
      </c>
      <c r="AQ31" s="5">
        <v>3.5847173444809644E-2</v>
      </c>
      <c r="AR31" s="5">
        <v>6.3819833489738201E-2</v>
      </c>
      <c r="AS31" s="5">
        <v>2.9703353039818015E-2</v>
      </c>
      <c r="AT31" s="5">
        <v>3.3476541271409276E-2</v>
      </c>
      <c r="AU31" s="11">
        <v>2.8619773651558707E-2</v>
      </c>
    </row>
    <row r="32" spans="1:47" x14ac:dyDescent="0.3">
      <c r="A32" s="28" t="s">
        <v>23</v>
      </c>
      <c r="B32" s="5">
        <v>2.0744702818142957</v>
      </c>
      <c r="C32" s="5">
        <v>2.0402013051124612</v>
      </c>
      <c r="D32" s="5">
        <v>2.0885412398350751</v>
      </c>
      <c r="E32" s="5">
        <v>2.1052187382630296</v>
      </c>
      <c r="F32" s="5">
        <v>2.086363173949771</v>
      </c>
      <c r="G32" s="5">
        <v>2.0125564493872523</v>
      </c>
      <c r="H32" s="5">
        <v>2.1385745963748031</v>
      </c>
      <c r="I32" s="5">
        <v>2.129917191077102</v>
      </c>
      <c r="J32" s="5">
        <v>2.2858958558056104</v>
      </c>
      <c r="K32" s="5">
        <v>2.2498697148174087</v>
      </c>
      <c r="L32" s="5">
        <v>1.9796637705338089</v>
      </c>
      <c r="M32" s="5">
        <v>2.0450668955230422</v>
      </c>
      <c r="N32" s="5">
        <v>2.0881420582153076</v>
      </c>
      <c r="O32" s="5">
        <v>2.2263452699971853</v>
      </c>
      <c r="P32" s="5">
        <v>2.0409092558075699</v>
      </c>
      <c r="Q32" s="5">
        <v>2.1434210143049253</v>
      </c>
      <c r="R32" s="5">
        <v>1.9104428782409746</v>
      </c>
      <c r="S32" s="5">
        <v>1.867510988804568</v>
      </c>
      <c r="T32" s="5">
        <v>1.925775974566331</v>
      </c>
      <c r="U32" s="40">
        <v>1.9163217034024285</v>
      </c>
      <c r="W32" s="45">
        <v>2.8756261370744016</v>
      </c>
      <c r="X32" s="5">
        <v>2.8613238168337798</v>
      </c>
      <c r="Y32" s="5">
        <v>2.7609982336210406</v>
      </c>
      <c r="Z32" s="5">
        <v>2.7773283402599502</v>
      </c>
      <c r="AA32" s="5">
        <v>2.8931965187443947</v>
      </c>
      <c r="AB32" s="5">
        <v>2.8822497629049493</v>
      </c>
      <c r="AC32" s="5">
        <v>2.6804249867098129</v>
      </c>
      <c r="AD32" s="5">
        <v>2.4042331533951011</v>
      </c>
      <c r="AE32" s="5">
        <v>3.021173164781378</v>
      </c>
      <c r="AF32" s="5">
        <v>2.6537846060026355</v>
      </c>
      <c r="AG32" s="5">
        <v>2.3866708989886205</v>
      </c>
      <c r="AH32" s="5">
        <v>2.3512327813705487</v>
      </c>
      <c r="AI32" s="5">
        <v>3.2712534435689946</v>
      </c>
      <c r="AJ32" s="5">
        <v>3.3948291606382606</v>
      </c>
      <c r="AK32" s="5">
        <v>3.5269773512655793</v>
      </c>
      <c r="AL32" s="5">
        <v>3.3436395087517417</v>
      </c>
      <c r="AM32" s="5">
        <v>2.3257276621507876</v>
      </c>
      <c r="AN32" s="5">
        <v>2.357923045106546</v>
      </c>
      <c r="AO32" s="5">
        <v>2.679871812456708</v>
      </c>
      <c r="AP32" s="5">
        <v>3.3250850504203591</v>
      </c>
      <c r="AQ32" s="5">
        <v>2.3082154468292244</v>
      </c>
      <c r="AR32" s="5">
        <v>2.1912655833835299</v>
      </c>
      <c r="AS32" s="5">
        <v>3.4146888140759453</v>
      </c>
      <c r="AT32" s="5">
        <v>2.617732257226673</v>
      </c>
      <c r="AU32" s="40">
        <v>2.854655299616998</v>
      </c>
    </row>
    <row r="33" spans="1:47" x14ac:dyDescent="0.3">
      <c r="A33" s="74" t="s">
        <v>24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</row>
    <row r="34" spans="1:47" x14ac:dyDescent="0.3">
      <c r="A34" s="24" t="s">
        <v>25</v>
      </c>
      <c r="B34" s="5">
        <v>1.775079451066069</v>
      </c>
      <c r="C34" s="5">
        <v>1.7556780894661703</v>
      </c>
      <c r="D34" s="5">
        <v>1.7576720840430109</v>
      </c>
      <c r="E34" s="5">
        <v>1.7660948817596238</v>
      </c>
      <c r="F34" s="5">
        <v>1.758681932401934</v>
      </c>
      <c r="G34" s="5">
        <v>1.7644697499986</v>
      </c>
      <c r="H34" s="5">
        <v>1.8091783798431</v>
      </c>
      <c r="I34" s="5">
        <v>1.8044873623651638</v>
      </c>
      <c r="J34" s="5">
        <v>1.8154374781381166</v>
      </c>
      <c r="K34" s="5">
        <v>1.7963541372131642</v>
      </c>
      <c r="L34" s="5">
        <v>1.7767643819882502</v>
      </c>
      <c r="M34" s="5">
        <v>1.7423662835895828</v>
      </c>
      <c r="N34" s="5">
        <v>1.722854268898339</v>
      </c>
      <c r="O34" s="5">
        <v>1.8419432158201754</v>
      </c>
      <c r="P34" s="5">
        <v>1.7463349854058643</v>
      </c>
      <c r="Q34" s="5">
        <v>1.8094641709386059</v>
      </c>
      <c r="R34" s="5">
        <v>1.7399896184265371</v>
      </c>
      <c r="S34" s="5">
        <v>1.7216728425277366</v>
      </c>
      <c r="T34" s="5">
        <v>1.7650974575823686</v>
      </c>
      <c r="U34" s="41">
        <v>1.763689727294528</v>
      </c>
      <c r="W34" s="44">
        <v>1.8002545946015009</v>
      </c>
      <c r="X34" s="5">
        <v>1.743713942588399</v>
      </c>
      <c r="Y34" s="5">
        <v>1.8431388667299564</v>
      </c>
      <c r="Z34" s="5">
        <v>1.7144729351528423</v>
      </c>
      <c r="AA34" s="5">
        <v>1.7481775330663756</v>
      </c>
      <c r="AB34" s="5">
        <v>1.7350475632314057</v>
      </c>
      <c r="AC34" s="5">
        <v>1.7402138204888371</v>
      </c>
      <c r="AD34" s="5">
        <v>1.9413488534901535</v>
      </c>
      <c r="AE34" s="5">
        <v>1.8159365918998602</v>
      </c>
      <c r="AF34" s="5">
        <v>1.7791526686142387</v>
      </c>
      <c r="AG34" s="5">
        <v>1.6749896674480551</v>
      </c>
      <c r="AH34" s="5">
        <v>1.6695037864666442</v>
      </c>
      <c r="AI34" s="5">
        <v>1.9779532478224264</v>
      </c>
      <c r="AJ34" s="5">
        <v>1.9680140286165595</v>
      </c>
      <c r="AK34" s="5">
        <v>1.9757708409431554</v>
      </c>
      <c r="AL34" s="5">
        <v>1.9600196278186606</v>
      </c>
      <c r="AM34" s="5">
        <v>1.6997893865684603</v>
      </c>
      <c r="AN34" s="5">
        <v>1.6963825455926056</v>
      </c>
      <c r="AO34" s="5">
        <v>1.7605389865896612</v>
      </c>
      <c r="AP34" s="5">
        <v>1.9332211984691559</v>
      </c>
      <c r="AQ34" s="5">
        <v>1.7710391910327701</v>
      </c>
      <c r="AR34" s="5">
        <v>1.9993929784171007</v>
      </c>
      <c r="AS34" s="5">
        <v>1.8048771302171918</v>
      </c>
      <c r="AT34" s="5">
        <v>1.8297574055854651</v>
      </c>
      <c r="AU34" s="41">
        <v>1.8485930215690982</v>
      </c>
    </row>
    <row r="35" spans="1:47" x14ac:dyDescent="0.3">
      <c r="A35" s="28" t="s">
        <v>26</v>
      </c>
      <c r="B35" s="5">
        <f t="shared" ref="B35:U35" si="2">2-B34</f>
        <v>0.22492054893393099</v>
      </c>
      <c r="C35" s="5">
        <f t="shared" si="2"/>
        <v>0.24432191053382968</v>
      </c>
      <c r="D35" s="5">
        <f t="shared" si="2"/>
        <v>0.2423279159569891</v>
      </c>
      <c r="E35" s="5">
        <f t="shared" si="2"/>
        <v>0.23390511824037619</v>
      </c>
      <c r="F35" s="5">
        <f t="shared" si="2"/>
        <v>0.24131806759806596</v>
      </c>
      <c r="G35" s="5">
        <f t="shared" si="2"/>
        <v>0.23553025000140004</v>
      </c>
      <c r="H35" s="5">
        <f t="shared" si="2"/>
        <v>0.19082162015689996</v>
      </c>
      <c r="I35" s="5">
        <f t="shared" si="2"/>
        <v>0.19551263763483617</v>
      </c>
      <c r="J35" s="5">
        <f t="shared" si="2"/>
        <v>0.18456252186188338</v>
      </c>
      <c r="K35" s="5">
        <f t="shared" si="2"/>
        <v>0.20364586278683583</v>
      </c>
      <c r="L35" s="5">
        <f t="shared" si="2"/>
        <v>0.22323561801174985</v>
      </c>
      <c r="M35" s="5">
        <f t="shared" si="2"/>
        <v>0.25763371641041721</v>
      </c>
      <c r="N35" s="5">
        <f t="shared" si="2"/>
        <v>0.27714573110166096</v>
      </c>
      <c r="O35" s="5">
        <f t="shared" si="2"/>
        <v>0.15805678417982461</v>
      </c>
      <c r="P35" s="5">
        <f t="shared" si="2"/>
        <v>0.25366501459413571</v>
      </c>
      <c r="Q35" s="5">
        <f t="shared" si="2"/>
        <v>0.1905358290613941</v>
      </c>
      <c r="R35" s="5">
        <f t="shared" si="2"/>
        <v>0.2600103815734629</v>
      </c>
      <c r="S35" s="5">
        <f t="shared" si="2"/>
        <v>0.27832715747226344</v>
      </c>
      <c r="T35" s="5">
        <f t="shared" si="2"/>
        <v>0.23490254241763142</v>
      </c>
      <c r="U35" s="40">
        <f t="shared" si="2"/>
        <v>0.236310272705472</v>
      </c>
      <c r="V35" s="5"/>
      <c r="W35" s="45">
        <f t="shared" ref="W35:AU35" si="3">2-W34</f>
        <v>0.19974540539849905</v>
      </c>
      <c r="X35" s="5">
        <f t="shared" si="3"/>
        <v>0.25628605741160104</v>
      </c>
      <c r="Y35" s="5">
        <f t="shared" si="3"/>
        <v>0.15686113327004358</v>
      </c>
      <c r="Z35" s="5">
        <f t="shared" si="3"/>
        <v>0.28552706484715773</v>
      </c>
      <c r="AA35" s="5">
        <f t="shared" si="3"/>
        <v>0.25182246693362442</v>
      </c>
      <c r="AB35" s="5">
        <f t="shared" si="3"/>
        <v>0.26495243676859426</v>
      </c>
      <c r="AC35" s="5">
        <f t="shared" si="3"/>
        <v>0.2597861795111629</v>
      </c>
      <c r="AD35" s="5">
        <f t="shared" si="3"/>
        <v>5.8651146509846486E-2</v>
      </c>
      <c r="AE35" s="5">
        <f t="shared" si="3"/>
        <v>0.18406340810013977</v>
      </c>
      <c r="AF35" s="5">
        <f t="shared" si="3"/>
        <v>0.22084733138576129</v>
      </c>
      <c r="AG35" s="5">
        <f t="shared" si="3"/>
        <v>0.32501033255194489</v>
      </c>
      <c r="AH35" s="5">
        <f t="shared" si="3"/>
        <v>0.33049621353335579</v>
      </c>
      <c r="AI35" s="5">
        <f t="shared" si="3"/>
        <v>2.204675217757357E-2</v>
      </c>
      <c r="AJ35" s="5">
        <f t="shared" si="3"/>
        <v>3.1985971383440504E-2</v>
      </c>
      <c r="AK35" s="5">
        <f t="shared" si="3"/>
        <v>2.422915905684464E-2</v>
      </c>
      <c r="AL35" s="5">
        <f t="shared" si="3"/>
        <v>3.998037218133943E-2</v>
      </c>
      <c r="AM35" s="5">
        <f t="shared" si="3"/>
        <v>0.30021061343153965</v>
      </c>
      <c r="AN35" s="5">
        <f t="shared" si="3"/>
        <v>0.3036174544073944</v>
      </c>
      <c r="AO35" s="5">
        <f t="shared" si="3"/>
        <v>0.23946101341033876</v>
      </c>
      <c r="AP35" s="5">
        <f t="shared" si="3"/>
        <v>6.6778801530844145E-2</v>
      </c>
      <c r="AQ35" s="5">
        <f t="shared" si="3"/>
        <v>0.22896080896722992</v>
      </c>
      <c r="AR35" s="5">
        <f t="shared" si="3"/>
        <v>6.0702158289926977E-4</v>
      </c>
      <c r="AS35" s="5">
        <f t="shared" si="3"/>
        <v>0.19512286978280824</v>
      </c>
      <c r="AT35" s="5">
        <f t="shared" si="3"/>
        <v>0.17024259441453493</v>
      </c>
      <c r="AU35" s="40">
        <f t="shared" si="3"/>
        <v>0.15140697843090178</v>
      </c>
    </row>
    <row r="36" spans="1:47" x14ac:dyDescent="0.3">
      <c r="A36" s="62" t="s">
        <v>27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1:47" x14ac:dyDescent="0.3">
      <c r="A37" s="24" t="s">
        <v>26</v>
      </c>
      <c r="B37" s="5">
        <v>0.19122386762467147</v>
      </c>
      <c r="C37" s="5">
        <v>0.1471630317322159</v>
      </c>
      <c r="D37" s="5">
        <v>0.17259645809634605</v>
      </c>
      <c r="E37" s="5">
        <v>0.21519905911286907</v>
      </c>
      <c r="F37" s="5">
        <v>0.1268341184936968</v>
      </c>
      <c r="G37" s="5">
        <v>0.13413335532113174</v>
      </c>
      <c r="H37" s="5">
        <v>0.17990655999101079</v>
      </c>
      <c r="I37" s="5">
        <v>0.14870381423625684</v>
      </c>
      <c r="J37" s="5">
        <v>0.13987158369434111</v>
      </c>
      <c r="K37" s="5">
        <v>0.10382874901462008</v>
      </c>
      <c r="L37" s="5">
        <v>0.24395099492420602</v>
      </c>
      <c r="M37" s="5">
        <v>0.16226864510773076</v>
      </c>
      <c r="N37" s="5">
        <v>0.12603647218859465</v>
      </c>
      <c r="O37" s="5">
        <v>0.1630426735869433</v>
      </c>
      <c r="P37" s="5">
        <v>0.14288907928468569</v>
      </c>
      <c r="Q37" s="5">
        <v>0.14596286077356002</v>
      </c>
      <c r="R37" s="5">
        <v>9.8900876917214164E-2</v>
      </c>
      <c r="S37" s="5">
        <v>8.6988217330640549E-2</v>
      </c>
      <c r="T37" s="5">
        <v>0.19997668030866778</v>
      </c>
      <c r="U37" s="41">
        <v>0.14914732461948155</v>
      </c>
      <c r="W37" s="44">
        <v>0.13544133659248353</v>
      </c>
      <c r="X37" s="6" t="s">
        <v>60</v>
      </c>
      <c r="Y37" s="5">
        <v>0.18339128347173472</v>
      </c>
      <c r="Z37" s="5">
        <v>3.4402533257940682E-2</v>
      </c>
      <c r="AA37" s="5">
        <v>3.164192125083265E-2</v>
      </c>
      <c r="AB37" s="6" t="s">
        <v>60</v>
      </c>
      <c r="AC37" s="5">
        <v>8.0068420814011498E-2</v>
      </c>
      <c r="AD37" s="6" t="s">
        <v>60</v>
      </c>
      <c r="AE37" s="5">
        <v>6.3566064438936892E-2</v>
      </c>
      <c r="AF37" s="5">
        <v>0.13859640305886678</v>
      </c>
      <c r="AG37" s="5">
        <v>0.10070862862364532</v>
      </c>
      <c r="AH37" s="5">
        <v>0.12466924673929236</v>
      </c>
      <c r="AI37" s="6" t="s">
        <v>60</v>
      </c>
      <c r="AJ37" s="6" t="s">
        <v>60</v>
      </c>
      <c r="AK37" s="6" t="s">
        <v>60</v>
      </c>
      <c r="AL37" s="6" t="s">
        <v>60</v>
      </c>
      <c r="AM37" s="5">
        <v>0.15329365717517723</v>
      </c>
      <c r="AN37" s="5">
        <v>0.33324094696805068</v>
      </c>
      <c r="AO37" s="5">
        <v>8.8070858421684994E-2</v>
      </c>
      <c r="AP37" s="6" t="s">
        <v>60</v>
      </c>
      <c r="AQ37" s="5">
        <v>0.14000819811496451</v>
      </c>
      <c r="AR37" s="5">
        <v>6.9916456533383161E-3</v>
      </c>
      <c r="AS37" s="6" t="s">
        <v>60</v>
      </c>
      <c r="AT37" s="5">
        <v>0.14221426372321921</v>
      </c>
      <c r="AU37" s="41">
        <v>0.15732395150687278</v>
      </c>
    </row>
    <row r="38" spans="1:47" x14ac:dyDescent="0.3">
      <c r="A38" s="25" t="s">
        <v>28</v>
      </c>
      <c r="B38" s="5">
        <v>0.11997529872266428</v>
      </c>
      <c r="C38" s="5">
        <v>0.10932401568981712</v>
      </c>
      <c r="D38" s="5">
        <v>0.1084054827795625</v>
      </c>
      <c r="E38" s="5">
        <v>0.12224989772596319</v>
      </c>
      <c r="F38" s="5">
        <v>0.1245208430906464</v>
      </c>
      <c r="G38" s="5">
        <v>0.12227913132884202</v>
      </c>
      <c r="H38" s="5">
        <v>7.5726901769382404E-2</v>
      </c>
      <c r="I38" s="5">
        <v>7.0741387013009027E-2</v>
      </c>
      <c r="J38" s="5">
        <v>7.320364537756209E-2</v>
      </c>
      <c r="K38" s="5">
        <v>6.9938957162186802E-2</v>
      </c>
      <c r="L38" s="5">
        <v>0.12542448650633001</v>
      </c>
      <c r="M38" s="5">
        <v>0.12215601825582197</v>
      </c>
      <c r="N38" s="5">
        <v>0.11798060258895106</v>
      </c>
      <c r="O38" s="5">
        <v>6.8464928631188707E-2</v>
      </c>
      <c r="P38" s="5">
        <v>0.11089464442952554</v>
      </c>
      <c r="Q38" s="5">
        <v>8.2284019195955377E-2</v>
      </c>
      <c r="R38" s="5">
        <v>0.11160475612127972</v>
      </c>
      <c r="S38" s="5">
        <v>0.1141133821979252</v>
      </c>
      <c r="T38" s="5">
        <v>0.10930857119548572</v>
      </c>
      <c r="U38" s="11">
        <v>0.10806334255274747</v>
      </c>
      <c r="W38" s="16">
        <v>4.2171800274518896E-2</v>
      </c>
      <c r="X38" s="5">
        <v>4.1609088415032462E-2</v>
      </c>
      <c r="Y38" s="5">
        <v>2.856178876247429E-2</v>
      </c>
      <c r="Z38" s="5">
        <v>5.1759372858563316E-2</v>
      </c>
      <c r="AA38" s="5">
        <v>3.6736311401611051E-2</v>
      </c>
      <c r="AB38" s="5">
        <v>3.8914423677027563E-2</v>
      </c>
      <c r="AC38" s="5">
        <v>4.747048561304093E-2</v>
      </c>
      <c r="AD38" s="5">
        <v>7.4130663441605857E-3</v>
      </c>
      <c r="AE38" s="5">
        <v>1.4166305250969563E-2</v>
      </c>
      <c r="AF38" s="5">
        <v>6.5087595735719164E-2</v>
      </c>
      <c r="AG38" s="5">
        <v>7.4751677406264497E-2</v>
      </c>
      <c r="AH38" s="5">
        <v>8.3699461830003846E-2</v>
      </c>
      <c r="AI38" s="5">
        <v>8.5429925060049178E-3</v>
      </c>
      <c r="AJ38" s="5">
        <v>7.7633037044360746E-3</v>
      </c>
      <c r="AK38" s="5">
        <v>2.026369897364903E-3</v>
      </c>
      <c r="AL38" s="5">
        <v>2.7274565139869642E-3</v>
      </c>
      <c r="AM38" s="5">
        <v>8.6568367490506712E-2</v>
      </c>
      <c r="AN38" s="5">
        <v>8.1358675645490583E-2</v>
      </c>
      <c r="AO38" s="5">
        <v>5.31200417718211E-2</v>
      </c>
      <c r="AP38" s="5">
        <v>9.8267659047806179E-3</v>
      </c>
      <c r="AQ38" s="5">
        <v>7.8838062217157473E-2</v>
      </c>
      <c r="AR38" s="5">
        <v>7.5473420495795656E-3</v>
      </c>
      <c r="AS38" s="5">
        <v>3.5624174482053747E-3</v>
      </c>
      <c r="AT38" s="5">
        <v>3.0385810827004589E-2</v>
      </c>
      <c r="AU38" s="11">
        <v>2.1011251966170316E-2</v>
      </c>
    </row>
    <row r="39" spans="1:47" x14ac:dyDescent="0.3">
      <c r="A39" s="25" t="s">
        <v>29</v>
      </c>
      <c r="B39" s="6" t="s">
        <v>60</v>
      </c>
      <c r="C39" s="5">
        <v>4.6583963940976504E-2</v>
      </c>
      <c r="D39" s="6" t="s">
        <v>60</v>
      </c>
      <c r="E39" s="5">
        <v>4.651167832452377E-2</v>
      </c>
      <c r="F39" s="6" t="s">
        <v>60</v>
      </c>
      <c r="G39" s="5">
        <v>7.9161653983254296E-2</v>
      </c>
      <c r="H39" s="6" t="s">
        <v>60</v>
      </c>
      <c r="I39" s="5">
        <v>7.8420557278762779E-2</v>
      </c>
      <c r="J39" s="5">
        <v>9.8101984580597601E-2</v>
      </c>
      <c r="K39" s="5">
        <v>0.12018318115329002</v>
      </c>
      <c r="L39" s="5">
        <v>3.954099036475827E-2</v>
      </c>
      <c r="M39" s="5">
        <v>6.3735673670585122E-2</v>
      </c>
      <c r="N39" s="6" t="s">
        <v>60</v>
      </c>
      <c r="O39" s="6" t="s">
        <v>60</v>
      </c>
      <c r="P39" s="5">
        <v>0.14374256762679849</v>
      </c>
      <c r="Q39" s="6" t="s">
        <v>60</v>
      </c>
      <c r="R39" s="5">
        <v>0.12271970171753797</v>
      </c>
      <c r="S39" s="5">
        <v>0.19791238096056163</v>
      </c>
      <c r="T39" s="5">
        <v>4.7089272308518879E-2</v>
      </c>
      <c r="U39" s="11">
        <v>0.11497578197608249</v>
      </c>
      <c r="W39" s="16">
        <v>0.28187114417744047</v>
      </c>
      <c r="X39" s="5">
        <v>0.17300928488110295</v>
      </c>
      <c r="Y39" s="5">
        <v>6.993344989583121E-2</v>
      </c>
      <c r="Z39" s="6" t="s">
        <v>60</v>
      </c>
      <c r="AA39" s="6" t="s">
        <v>60</v>
      </c>
      <c r="AB39" s="6" t="s">
        <v>60</v>
      </c>
      <c r="AC39" s="5">
        <v>6.8857308793213709E-2</v>
      </c>
      <c r="AD39" s="5">
        <v>6.5467831239257993E-2</v>
      </c>
      <c r="AE39" s="6" t="s">
        <v>60</v>
      </c>
      <c r="AF39" s="5">
        <v>0.11499400832073897</v>
      </c>
      <c r="AG39" s="5">
        <v>9.5855253585434022E-2</v>
      </c>
      <c r="AH39" s="5">
        <v>9.0993297523409081E-2</v>
      </c>
      <c r="AI39" s="6" t="s">
        <v>60</v>
      </c>
      <c r="AJ39" s="5">
        <v>1.6243103330291615E-2</v>
      </c>
      <c r="AK39" s="6" t="s">
        <v>60</v>
      </c>
      <c r="AL39" s="6" t="s">
        <v>60</v>
      </c>
      <c r="AM39" s="5">
        <v>8.7216289955515058E-2</v>
      </c>
      <c r="AN39" s="5">
        <v>9.5372660425434727E-2</v>
      </c>
      <c r="AO39" s="6" t="s">
        <v>60</v>
      </c>
      <c r="AP39" s="5">
        <v>5.3441199460493555E-2</v>
      </c>
      <c r="AQ39" s="5">
        <v>9.6339650401375321E-2</v>
      </c>
      <c r="AR39" s="5">
        <v>0.11715519266584029</v>
      </c>
      <c r="AS39" s="5">
        <v>5.0703246753566182E-2</v>
      </c>
      <c r="AT39" s="6" t="s">
        <v>60</v>
      </c>
      <c r="AU39" s="12" t="s">
        <v>60</v>
      </c>
    </row>
    <row r="40" spans="1:47" x14ac:dyDescent="0.3">
      <c r="A40" s="25" t="s">
        <v>10</v>
      </c>
      <c r="B40" s="5">
        <v>1.8111676083444792E-3</v>
      </c>
      <c r="C40" s="5">
        <v>4.1937314384597303E-3</v>
      </c>
      <c r="D40" s="5">
        <v>5.0149944597783621E-3</v>
      </c>
      <c r="E40" s="5">
        <v>2.6170149438686924E-3</v>
      </c>
      <c r="F40" s="5">
        <v>5.9328327689095652E-3</v>
      </c>
      <c r="G40" s="5">
        <v>3.7678862065676612E-3</v>
      </c>
      <c r="H40" s="6" t="s">
        <v>60</v>
      </c>
      <c r="I40" s="6" t="s">
        <v>60</v>
      </c>
      <c r="J40" s="6" t="s">
        <v>60</v>
      </c>
      <c r="K40" s="6" t="s">
        <v>60</v>
      </c>
      <c r="L40" s="6" t="s">
        <v>60</v>
      </c>
      <c r="M40" s="5">
        <v>1.2695608983092261E-3</v>
      </c>
      <c r="N40" s="5">
        <v>1.4415646096260942E-3</v>
      </c>
      <c r="O40" s="5">
        <v>1.5263110707236221E-3</v>
      </c>
      <c r="P40" s="5">
        <v>2.8325882442654807E-3</v>
      </c>
      <c r="Q40" s="6" t="s">
        <v>60</v>
      </c>
      <c r="R40" s="6" t="s">
        <v>60</v>
      </c>
      <c r="S40" s="5">
        <v>4.8570618599571742E-3</v>
      </c>
      <c r="T40" s="6" t="s">
        <v>60</v>
      </c>
      <c r="U40" s="6" t="s">
        <v>60</v>
      </c>
      <c r="W40" s="16">
        <v>4.5306104662173451E-3</v>
      </c>
      <c r="X40" s="5">
        <v>5.1464825698062343E-3</v>
      </c>
      <c r="Y40" s="5">
        <v>8.3578766235360424E-3</v>
      </c>
      <c r="Z40" s="5">
        <v>1.8991898936862423E-3</v>
      </c>
      <c r="AA40" s="5">
        <v>1.575066566241623E-3</v>
      </c>
      <c r="AB40" s="6" t="s">
        <v>60</v>
      </c>
      <c r="AC40" s="5">
        <v>1.0222450743074894E-3</v>
      </c>
      <c r="AD40" s="5">
        <v>7.4423700551510194E-3</v>
      </c>
      <c r="AE40" s="5">
        <v>5.5923319917215361E-4</v>
      </c>
      <c r="AF40" s="5">
        <v>0</v>
      </c>
      <c r="AG40" s="6" t="s">
        <v>60</v>
      </c>
      <c r="AH40" s="5">
        <v>2.1146574829450948E-3</v>
      </c>
      <c r="AI40" s="5">
        <v>4.5494035665294627E-3</v>
      </c>
      <c r="AJ40" s="6" t="s">
        <v>60</v>
      </c>
      <c r="AK40" s="5">
        <v>4.9231294911945877E-3</v>
      </c>
      <c r="AL40" s="5">
        <v>3.6476427784745935E-4</v>
      </c>
      <c r="AM40" s="5">
        <v>2.4169594410339058E-3</v>
      </c>
      <c r="AN40" s="5">
        <v>2.773237855760747E-3</v>
      </c>
      <c r="AO40" s="5">
        <v>1.6428272411723988E-3</v>
      </c>
      <c r="AP40" s="5">
        <v>1.3443456016418552E-2</v>
      </c>
      <c r="AQ40" s="5">
        <v>2.5713595257170398E-3</v>
      </c>
      <c r="AR40" s="5">
        <v>0</v>
      </c>
      <c r="AS40" s="5">
        <v>1.1531061678466826E-3</v>
      </c>
      <c r="AT40" s="5">
        <v>1.063178994521247E-2</v>
      </c>
      <c r="AU40" s="12" t="s">
        <v>60</v>
      </c>
    </row>
    <row r="41" spans="1:47" x14ac:dyDescent="0.3">
      <c r="A41" s="28" t="s">
        <v>30</v>
      </c>
      <c r="B41" s="5">
        <v>1.9981888323916555</v>
      </c>
      <c r="C41" s="5">
        <v>1.9492223046205637</v>
      </c>
      <c r="D41" s="5">
        <v>1.9949850055402216</v>
      </c>
      <c r="E41" s="5">
        <v>1.9508713067316075</v>
      </c>
      <c r="F41" s="5">
        <v>1.9940671672310903</v>
      </c>
      <c r="G41" s="5">
        <v>1.917070459810178</v>
      </c>
      <c r="H41" s="5">
        <v>2</v>
      </c>
      <c r="I41" s="5">
        <v>1.9215544885742029</v>
      </c>
      <c r="J41" s="5">
        <v>1.9018980154194023</v>
      </c>
      <c r="K41" s="5">
        <v>1.8798168188467099</v>
      </c>
      <c r="L41" s="5">
        <v>1.9604590096352417</v>
      </c>
      <c r="M41" s="5">
        <v>1.9349947654311057</v>
      </c>
      <c r="N41" s="5">
        <v>1.9985584353903738</v>
      </c>
      <c r="O41" s="5">
        <v>1.9984736889292765</v>
      </c>
      <c r="P41" s="5">
        <v>1.853424844128936</v>
      </c>
      <c r="Q41" s="5">
        <v>2</v>
      </c>
      <c r="R41" s="5">
        <v>1.8772802982824621</v>
      </c>
      <c r="S41" s="5">
        <v>1.7972305571794811</v>
      </c>
      <c r="T41" s="5">
        <v>1.9529107276914812</v>
      </c>
      <c r="U41" s="40">
        <v>1.8850242180239176</v>
      </c>
      <c r="W41" s="45">
        <v>1.7135982453563421</v>
      </c>
      <c r="X41" s="5">
        <v>1.8218442325490909</v>
      </c>
      <c r="Y41" s="5">
        <v>1.9217086734806328</v>
      </c>
      <c r="Z41" s="5">
        <v>1.9981008101063138</v>
      </c>
      <c r="AA41" s="5">
        <v>1.9984249334337583</v>
      </c>
      <c r="AB41" s="5">
        <v>2</v>
      </c>
      <c r="AC41" s="5">
        <v>1.9301204461324788</v>
      </c>
      <c r="AD41" s="5">
        <v>1.9270897987055911</v>
      </c>
      <c r="AE41" s="5">
        <v>1.9994407668008278</v>
      </c>
      <c r="AF41" s="5">
        <v>1.885005991679261</v>
      </c>
      <c r="AG41" s="5">
        <v>1.904144746414566</v>
      </c>
      <c r="AH41" s="5">
        <v>1.9068920449936457</v>
      </c>
      <c r="AI41" s="5">
        <v>1.9954505964334706</v>
      </c>
      <c r="AJ41" s="5">
        <v>1.9837568966697083</v>
      </c>
      <c r="AK41" s="5">
        <v>1.9950768705088053</v>
      </c>
      <c r="AL41" s="5">
        <v>1.9996352357221525</v>
      </c>
      <c r="AM41" s="5">
        <v>1.910366750603451</v>
      </c>
      <c r="AN41" s="5">
        <v>1.9018541017188044</v>
      </c>
      <c r="AO41" s="5">
        <v>1.9983571727588276</v>
      </c>
      <c r="AP41" s="5">
        <v>1.933115344523088</v>
      </c>
      <c r="AQ41" s="5">
        <v>1.9010889900729075</v>
      </c>
      <c r="AR41" s="5">
        <v>1.8828448073341597</v>
      </c>
      <c r="AS41" s="5">
        <v>1.9481436470785871</v>
      </c>
      <c r="AT41" s="5">
        <v>1.9893682100547876</v>
      </c>
      <c r="AU41" s="40">
        <v>2</v>
      </c>
    </row>
    <row r="42" spans="1:47" x14ac:dyDescent="0.3">
      <c r="A42" s="65" t="s">
        <v>75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1:47" x14ac:dyDescent="0.3">
      <c r="A43" s="24" t="s">
        <v>31</v>
      </c>
      <c r="B43" s="5">
        <v>0.59034514817144623</v>
      </c>
      <c r="C43" s="5">
        <v>0.59950855281194693</v>
      </c>
      <c r="D43" s="5">
        <v>0.60398395703116214</v>
      </c>
      <c r="E43" s="5">
        <v>0.598284672964016</v>
      </c>
      <c r="F43" s="5">
        <v>0.61179805225534456</v>
      </c>
      <c r="G43" s="5">
        <v>0.58680771999700931</v>
      </c>
      <c r="H43" s="5">
        <v>0.5830597157329741</v>
      </c>
      <c r="I43" s="5">
        <v>0.59221294791532542</v>
      </c>
      <c r="J43" s="5">
        <v>0.59774791298432428</v>
      </c>
      <c r="K43" s="5">
        <v>0.61967980901778108</v>
      </c>
      <c r="L43" s="5">
        <v>0.5440077753975493</v>
      </c>
      <c r="M43" s="5">
        <v>0.59132180489409147</v>
      </c>
      <c r="N43" s="5">
        <v>0.61272221790484027</v>
      </c>
      <c r="O43" s="5">
        <v>0.58055505487500469</v>
      </c>
      <c r="P43" s="5">
        <v>0.60215255846812821</v>
      </c>
      <c r="Q43" s="5">
        <v>0.5851336033035166</v>
      </c>
      <c r="R43" s="5">
        <v>0.57177764888380689</v>
      </c>
      <c r="S43" s="5">
        <v>0.55696742969733581</v>
      </c>
      <c r="T43" s="5">
        <v>0.55226166552046541</v>
      </c>
      <c r="U43" s="41">
        <v>0.56270281534188071</v>
      </c>
      <c r="W43" s="44">
        <v>0.71938822117551071</v>
      </c>
      <c r="X43" s="5">
        <v>0.75591644490004439</v>
      </c>
      <c r="Y43" s="5">
        <v>0.68870270037442549</v>
      </c>
      <c r="Z43" s="5">
        <v>0.75539728453994293</v>
      </c>
      <c r="AA43" s="5">
        <v>0.73954720187468193</v>
      </c>
      <c r="AB43" s="5">
        <v>0.76429026717013104</v>
      </c>
      <c r="AC43" s="5">
        <v>0.7184707940388646</v>
      </c>
      <c r="AD43" s="5">
        <v>0.50309003018911114</v>
      </c>
      <c r="AE43" s="5">
        <v>0.72572674750955601</v>
      </c>
      <c r="AF43" s="5">
        <v>0.68916886485519213</v>
      </c>
      <c r="AG43" s="5">
        <v>0.70279505977393963</v>
      </c>
      <c r="AH43" s="5">
        <v>0.71445583527494771</v>
      </c>
      <c r="AI43" s="5">
        <v>0.68561086669075155</v>
      </c>
      <c r="AJ43" s="5">
        <v>0.70619815520896934</v>
      </c>
      <c r="AK43" s="5">
        <v>0.72366540833567949</v>
      </c>
      <c r="AL43" s="5">
        <v>0.68628145988478984</v>
      </c>
      <c r="AM43" s="5">
        <v>0.69206584657343773</v>
      </c>
      <c r="AN43" s="5">
        <v>0.69610497127223414</v>
      </c>
      <c r="AO43" s="5">
        <v>0.72548055141917434</v>
      </c>
      <c r="AP43" s="5">
        <v>0.70961902915157016</v>
      </c>
      <c r="AQ43" s="5">
        <v>0.67008649734063852</v>
      </c>
      <c r="AR43" s="5">
        <v>0.45385986437644144</v>
      </c>
      <c r="AS43" s="5">
        <v>0.77644660766116036</v>
      </c>
      <c r="AT43" s="5">
        <v>0.67021749935401942</v>
      </c>
      <c r="AU43" s="41">
        <v>0.70189213167949693</v>
      </c>
    </row>
    <row r="44" spans="1:47" ht="15.6" x14ac:dyDescent="0.3">
      <c r="A44" s="25" t="s">
        <v>32</v>
      </c>
      <c r="B44" s="5">
        <v>0.41547554934366693</v>
      </c>
      <c r="C44" s="5">
        <v>0.43798341672471086</v>
      </c>
      <c r="D44" s="5">
        <v>0.42567292673553875</v>
      </c>
      <c r="E44" s="5">
        <v>0.43365579725923403</v>
      </c>
      <c r="F44" s="5">
        <v>0.45996312849723842</v>
      </c>
      <c r="G44" s="5">
        <v>0.45736511320416046</v>
      </c>
      <c r="H44" s="5">
        <v>0.39732526704419052</v>
      </c>
      <c r="I44" s="5">
        <v>0.41363559846538095</v>
      </c>
      <c r="J44" s="5">
        <v>0.38658731512224054</v>
      </c>
      <c r="K44" s="5">
        <v>0.49361510701184946</v>
      </c>
      <c r="L44" s="5">
        <v>0.28390978754734991</v>
      </c>
      <c r="M44" s="5">
        <v>0.43453706723967389</v>
      </c>
      <c r="N44" s="5">
        <v>0.47901357819921664</v>
      </c>
      <c r="O44" s="5">
        <v>0.34306890945701296</v>
      </c>
      <c r="P44" s="5">
        <v>0.45655681706904139</v>
      </c>
      <c r="Q44" s="5">
        <v>0.40653888746518119</v>
      </c>
      <c r="R44" s="5">
        <v>0.4895818724055877</v>
      </c>
      <c r="S44" s="5">
        <v>0.50018783249210541</v>
      </c>
      <c r="T44" s="5">
        <v>0.43799216905965593</v>
      </c>
      <c r="U44" s="11">
        <v>0.42759112585313469</v>
      </c>
      <c r="W44" s="16">
        <v>0.48646392429307417</v>
      </c>
      <c r="X44" s="5">
        <v>0.57198355197663564</v>
      </c>
      <c r="Y44" s="5">
        <v>0.35768810258117073</v>
      </c>
      <c r="Z44" s="5">
        <v>0.56505789938030282</v>
      </c>
      <c r="AA44" s="5">
        <v>0.53019354446341216</v>
      </c>
      <c r="AB44" s="5">
        <v>0.59115836173575687</v>
      </c>
      <c r="AC44" s="5">
        <v>0.4840919623081289</v>
      </c>
      <c r="AD44" s="5">
        <v>0.9109856355105983</v>
      </c>
      <c r="AE44" s="5">
        <v>0.39561106695941917</v>
      </c>
      <c r="AF44" s="5">
        <v>0.38084687535517481</v>
      </c>
      <c r="AG44" s="5">
        <v>0.50491669577871201</v>
      </c>
      <c r="AH44" s="5">
        <v>0.528892269773936</v>
      </c>
      <c r="AI44" s="5">
        <v>3.6347246000360996E-3</v>
      </c>
      <c r="AJ44" s="5">
        <v>0</v>
      </c>
      <c r="AK44" s="5">
        <v>0</v>
      </c>
      <c r="AL44" s="5">
        <v>0.14124106968787564</v>
      </c>
      <c r="AM44" s="5">
        <v>0.47298379413414288</v>
      </c>
      <c r="AN44" s="5">
        <v>0.47300417410030848</v>
      </c>
      <c r="AO44" s="5">
        <v>0.49808803291863318</v>
      </c>
      <c r="AP44" s="5">
        <v>0.35309536599242797</v>
      </c>
      <c r="AQ44" s="5">
        <v>0.42856114977559551</v>
      </c>
      <c r="AR44" s="5">
        <v>0</v>
      </c>
      <c r="AS44" s="5">
        <v>0.59678925907280223</v>
      </c>
      <c r="AT44" s="5">
        <v>0.3051743899703569</v>
      </c>
      <c r="AU44" s="11">
        <v>0.34431715571550264</v>
      </c>
    </row>
    <row r="45" spans="1:47" x14ac:dyDescent="0.3">
      <c r="A45" s="26" t="s">
        <v>56</v>
      </c>
      <c r="B45" t="s">
        <v>58</v>
      </c>
      <c r="C45" t="s">
        <v>58</v>
      </c>
      <c r="D45" t="s">
        <v>58</v>
      </c>
      <c r="E45" t="s">
        <v>58</v>
      </c>
      <c r="F45" t="s">
        <v>58</v>
      </c>
      <c r="G45" t="s">
        <v>58</v>
      </c>
      <c r="H45" t="s">
        <v>59</v>
      </c>
      <c r="I45" t="s">
        <v>59</v>
      </c>
      <c r="J45" t="s">
        <v>59</v>
      </c>
      <c r="K45" t="s">
        <v>59</v>
      </c>
      <c r="L45" t="s">
        <v>58</v>
      </c>
      <c r="M45" t="s">
        <v>58</v>
      </c>
      <c r="N45" t="s">
        <v>58</v>
      </c>
      <c r="O45" t="s">
        <v>59</v>
      </c>
      <c r="P45" t="s">
        <v>58</v>
      </c>
      <c r="Q45" t="s">
        <v>59</v>
      </c>
      <c r="R45" t="s">
        <v>58</v>
      </c>
      <c r="S45" t="s">
        <v>58</v>
      </c>
      <c r="T45" t="s">
        <v>58</v>
      </c>
      <c r="U45" s="8" t="s">
        <v>58</v>
      </c>
      <c r="W45" s="15" t="s">
        <v>59</v>
      </c>
      <c r="X45" t="s">
        <v>59</v>
      </c>
      <c r="Y45" t="s">
        <v>59</v>
      </c>
      <c r="Z45" t="s">
        <v>59</v>
      </c>
      <c r="AA45" t="s">
        <v>59</v>
      </c>
      <c r="AB45" t="s">
        <v>59</v>
      </c>
      <c r="AC45" t="s">
        <v>59</v>
      </c>
      <c r="AD45" t="s">
        <v>61</v>
      </c>
      <c r="AE45" t="s">
        <v>69</v>
      </c>
      <c r="AF45" t="s">
        <v>59</v>
      </c>
      <c r="AG45" t="s">
        <v>59</v>
      </c>
      <c r="AH45" t="s">
        <v>62</v>
      </c>
      <c r="AI45" t="s">
        <v>61</v>
      </c>
      <c r="AJ45" t="s">
        <v>61</v>
      </c>
      <c r="AK45" t="s">
        <v>61</v>
      </c>
      <c r="AL45" t="s">
        <v>61</v>
      </c>
      <c r="AM45" t="s">
        <v>58</v>
      </c>
      <c r="AN45" t="s">
        <v>58</v>
      </c>
      <c r="AO45" t="s">
        <v>59</v>
      </c>
      <c r="AP45" t="s">
        <v>61</v>
      </c>
      <c r="AQ45" t="s">
        <v>58</v>
      </c>
      <c r="AR45" t="s">
        <v>63</v>
      </c>
      <c r="AS45" t="s">
        <v>61</v>
      </c>
      <c r="AT45" t="s">
        <v>59</v>
      </c>
      <c r="AU45" s="8" t="s">
        <v>59</v>
      </c>
    </row>
    <row r="46" spans="1:47" x14ac:dyDescent="0.3">
      <c r="A46" s="25" t="s">
        <v>33</v>
      </c>
      <c r="U46" s="8"/>
      <c r="W46" s="60">
        <v>396</v>
      </c>
      <c r="X46" s="48">
        <v>400</v>
      </c>
      <c r="Y46" s="48">
        <v>480</v>
      </c>
      <c r="Z46">
        <v>502</v>
      </c>
      <c r="AA46" s="48">
        <v>366</v>
      </c>
      <c r="AB46" s="48">
        <v>382</v>
      </c>
      <c r="AC46">
        <v>537</v>
      </c>
      <c r="AD46" s="47" t="s">
        <v>60</v>
      </c>
      <c r="AE46" s="47" t="s">
        <v>60</v>
      </c>
      <c r="AF46">
        <v>560</v>
      </c>
      <c r="AG46">
        <v>755</v>
      </c>
      <c r="AH46">
        <v>790</v>
      </c>
      <c r="AI46" s="47" t="s">
        <v>60</v>
      </c>
      <c r="AJ46" s="47" t="s">
        <v>60</v>
      </c>
      <c r="AK46" s="47" t="s">
        <v>60</v>
      </c>
      <c r="AL46" s="47" t="s">
        <v>60</v>
      </c>
      <c r="AM46">
        <v>829</v>
      </c>
      <c r="AN46">
        <v>788</v>
      </c>
      <c r="AO46">
        <v>545</v>
      </c>
      <c r="AP46" s="47" t="s">
        <v>60</v>
      </c>
      <c r="AQ46">
        <v>846</v>
      </c>
      <c r="AR46" s="47" t="s">
        <v>60</v>
      </c>
      <c r="AS46" s="47" t="s">
        <v>60</v>
      </c>
      <c r="AT46">
        <v>560</v>
      </c>
      <c r="AU46" s="50">
        <v>428</v>
      </c>
    </row>
    <row r="47" spans="1:47" ht="15" thickBot="1" x14ac:dyDescent="0.35">
      <c r="A47" s="27" t="s">
        <v>57</v>
      </c>
      <c r="B47" s="20">
        <f t="shared" ref="B47:U47" si="4">(2400/(1.52-LOG(B27)))-273</f>
        <v>666.25195103332464</v>
      </c>
      <c r="C47" s="20">
        <f t="shared" si="4"/>
        <v>655.42956996662213</v>
      </c>
      <c r="D47" s="20">
        <f t="shared" si="4"/>
        <v>653.86185094149835</v>
      </c>
      <c r="E47" s="20">
        <f t="shared" si="4"/>
        <v>660.48396386757736</v>
      </c>
      <c r="F47" s="20">
        <f t="shared" si="4"/>
        <v>668.95129260342003</v>
      </c>
      <c r="G47" s="20">
        <f t="shared" si="4"/>
        <v>677.09147360218151</v>
      </c>
      <c r="H47" s="20">
        <f t="shared" si="4"/>
        <v>660.84673561425302</v>
      </c>
      <c r="I47" s="20">
        <f t="shared" si="4"/>
        <v>648.65739095780236</v>
      </c>
      <c r="J47" s="20">
        <f t="shared" si="4"/>
        <v>646.19349134571519</v>
      </c>
      <c r="K47" s="20">
        <f t="shared" si="4"/>
        <v>650.29446389426914</v>
      </c>
      <c r="L47" s="20">
        <f t="shared" si="4"/>
        <v>682.71156419153988</v>
      </c>
      <c r="M47" s="20">
        <f t="shared" si="4"/>
        <v>665.64207835678951</v>
      </c>
      <c r="N47" s="20">
        <f t="shared" si="4"/>
        <v>661.76304120079715</v>
      </c>
      <c r="O47" s="20">
        <f t="shared" si="4"/>
        <v>653.0690513686485</v>
      </c>
      <c r="P47" s="20">
        <f t="shared" si="4"/>
        <v>662.49359696371982</v>
      </c>
      <c r="Q47" s="20">
        <f t="shared" si="4"/>
        <v>640.49712615451472</v>
      </c>
      <c r="R47" s="20">
        <f t="shared" si="4"/>
        <v>676.85291450590637</v>
      </c>
      <c r="S47" s="20">
        <f t="shared" si="4"/>
        <v>678.62736230666428</v>
      </c>
      <c r="T47" s="20">
        <f t="shared" si="4"/>
        <v>687.50948545317669</v>
      </c>
      <c r="U47" s="23">
        <f t="shared" si="4"/>
        <v>679.79899228327622</v>
      </c>
      <c r="V47" s="21"/>
      <c r="W47" s="61">
        <f t="shared" ref="W47:AU47" si="5">(2400/(1.52-LOG(W27)))-273</f>
        <v>616.86185511279325</v>
      </c>
      <c r="X47" s="49">
        <f t="shared" si="5"/>
        <v>606.49350342587161</v>
      </c>
      <c r="Y47" s="49">
        <f t="shared" si="5"/>
        <v>552.86581776487321</v>
      </c>
      <c r="Z47" s="20">
        <f t="shared" si="5"/>
        <v>634.56285389470463</v>
      </c>
      <c r="AA47" s="49">
        <f t="shared" si="5"/>
        <v>607.79365773138989</v>
      </c>
      <c r="AB47" s="49">
        <f t="shared" si="5"/>
        <v>618.82355867855256</v>
      </c>
      <c r="AC47" s="20">
        <f t="shared" si="5"/>
        <v>638.18531709663728</v>
      </c>
      <c r="AD47" s="49">
        <f t="shared" si="5"/>
        <v>374.6114002682408</v>
      </c>
      <c r="AE47" s="49">
        <f t="shared" si="5"/>
        <v>519.01548014734465</v>
      </c>
      <c r="AF47" s="20">
        <f t="shared" si="5"/>
        <v>644.33354746740804</v>
      </c>
      <c r="AG47" s="20">
        <f t="shared" si="5"/>
        <v>659.58362247237244</v>
      </c>
      <c r="AH47" s="20">
        <f t="shared" si="5"/>
        <v>659.19383172425194</v>
      </c>
      <c r="AI47" s="49">
        <f t="shared" si="5"/>
        <v>370.16943770115506</v>
      </c>
      <c r="AJ47" s="49">
        <f t="shared" si="5"/>
        <v>380.09346563051258</v>
      </c>
      <c r="AK47" s="49">
        <f t="shared" si="5"/>
        <v>317.43677725777411</v>
      </c>
      <c r="AL47" s="49">
        <f t="shared" si="5"/>
        <v>328.09656453823106</v>
      </c>
      <c r="AM47" s="20">
        <f t="shared" si="5"/>
        <v>682.49557470524871</v>
      </c>
      <c r="AN47" s="20">
        <f t="shared" si="5"/>
        <v>663.12216464779806</v>
      </c>
      <c r="AO47" s="20">
        <f t="shared" si="5"/>
        <v>642.63559869992798</v>
      </c>
      <c r="AP47" s="49">
        <f t="shared" si="5"/>
        <v>324.6540538076606</v>
      </c>
      <c r="AQ47" s="20">
        <f t="shared" si="5"/>
        <v>642.03175687011321</v>
      </c>
      <c r="AR47" s="49">
        <f t="shared" si="5"/>
        <v>439.04598695413881</v>
      </c>
      <c r="AS47" s="49">
        <f t="shared" si="5"/>
        <v>456.25573132380657</v>
      </c>
      <c r="AT47" s="20">
        <f t="shared" si="5"/>
        <v>542.99191250095305</v>
      </c>
      <c r="AU47" s="51">
        <f t="shared" si="5"/>
        <v>524.75917572708624</v>
      </c>
    </row>
  </sheetData>
  <mergeCells count="7">
    <mergeCell ref="A42:AU42"/>
    <mergeCell ref="B3:U3"/>
    <mergeCell ref="W3:AU3"/>
    <mergeCell ref="A22:AU22"/>
    <mergeCell ref="A25:AU25"/>
    <mergeCell ref="A33:AU33"/>
    <mergeCell ref="A36:AU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Supplementary Table a</vt:lpstr>
      <vt:lpstr>Suplementary Table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Gawęda</dc:creator>
  <cp:lastModifiedBy>Aleksandra Gawęda</cp:lastModifiedBy>
  <dcterms:created xsi:type="dcterms:W3CDTF">2024-09-12T11:55:49Z</dcterms:created>
  <dcterms:modified xsi:type="dcterms:W3CDTF">2024-11-05T16:43:54Z</dcterms:modified>
</cp:coreProperties>
</file>