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7"/>
  <workbookPr defaultThemeVersion="166925"/>
  <bookViews>
    <workbookView xWindow="6460" yWindow="2520" windowWidth="28040" windowHeight="17440" activeTab="1"/>
  </bookViews>
  <sheets>
    <sheet name="chart" sheetId="2" r:id="rId1"/>
    <sheet name="Sheet1" sheetId="1" r:id="rId2"/>
  </sheets>
  <definedNames>
    <definedName name="_xlnm.Print_Area" localSheetId="1">'Sheet1'!$A$6:$F$11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<sst xmlns="http://schemas.openxmlformats.org/spreadsheetml/2006/main" count="15" uniqueCount="13">
  <si>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20-30 cm</t>
  </si>
  <si>
    <t>116-164 cm</t>
  </si>
  <si>
    <t>R8P1</t>
  </si>
  <si>
    <t>FM 7Å:10Å</t>
  </si>
  <si>
    <t>140°C 7Å:10Å</t>
  </si>
  <si>
    <t>215-275 cm</t>
  </si>
  <si>
    <t>700-800 cm</t>
  </si>
  <si>
    <t>(K+H)/M</t>
  </si>
  <si>
    <t>K/(M+H)</t>
  </si>
  <si>
    <t xml:space="preserve">model </t>
  </si>
  <si>
    <t>% M</t>
  </si>
  <si>
    <t>% K</t>
  </si>
  <si>
    <t>%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</si>
</sst>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5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1"/>
      <color theme="4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FM versus 140°C   7Å:10Å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Measured 7Å:10Å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17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-0.46625"/>
                  <c:y val="0.16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Sheet1!$C$2:$C$5</c:f>
              <c:numCache/>
            </c:numRef>
          </c:xVal>
          <c:yVal>
            <c:numRef>
              <c:f>Sheet1!$B$2:$B$5</c:f>
              <c:numCache/>
            </c:numRef>
          </c:yVal>
          <c:smooth val="0"/>
        </c:ser>
        <c:ser>
          <c:idx val="1"/>
          <c:order val="1"/>
          <c:tx>
            <c:v>Model  7Å:10Å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Sheet1!$F$8:$F$11</c:f>
              <c:numCache/>
            </c:numRef>
          </c:xVal>
          <c:yVal>
            <c:numRef>
              <c:f>Sheet1!$E$8:$E$11</c:f>
              <c:numCache/>
            </c:numRef>
          </c:yVal>
          <c:smooth val="0"/>
        </c:ser>
        <c:axId val="24580051"/>
        <c:axId val="19893868"/>
      </c:scatterChart>
      <c:valAx>
        <c:axId val="2458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FM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893868"/>
        <c:crosses val="autoZero"/>
        <c:crossBetween val="midCat"/>
        <c:dispUnits/>
      </c:valAx>
      <c:valAx>
        <c:axId val="1989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140°C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5800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0.07675</cdr:y>
    </cdr:from>
    <cdr:to>
      <cdr:x>0.84675</cdr:x>
      <cdr:y>0.9065</cdr:y>
    </cdr:to>
    <cdr:cxnSp macro="">
      <cdr:nvCxnSpPr>
        <cdr:cNvPr id="3" name="Straight Connector 2"/>
        <cdr:cNvCxnSpPr/>
      </cdr:nvCxnSpPr>
      <cdr:spPr>
        <a:xfrm flipV="1">
          <a:off x="447675" y="657225"/>
          <a:ext cx="4962525" cy="7115175"/>
        </a:xfrm>
        <a:prstGeom prst="line">
          <a:avLst/>
        </a:prstGeom>
        <a:ln w="190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0.18775</cdr:x>
      <cdr:y>0.8085</cdr:y>
    </cdr:from>
    <cdr:to>
      <cdr:x>0.293</cdr:x>
      <cdr:y>0.954</cdr:y>
    </cdr:to>
    <cdr:sp macro="" textlink="">
      <cdr:nvSpPr>
        <cdr:cNvPr id="4" name="TextBox 3"/>
        <cdr:cNvSpPr txBox="1"/>
      </cdr:nvSpPr>
      <cdr:spPr>
        <a:xfrm>
          <a:off x="1190625" y="6924675"/>
          <a:ext cx="676275" cy="12477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1100">
              <a:solidFill>
                <a:schemeClr val="accent1"/>
              </a:solidFill>
            </a:rPr>
            <a:t>700-800 cm</a:t>
          </a:r>
        </a:p>
      </cdr:txBody>
    </cdr:sp>
  </cdr:relSizeAnchor>
  <cdr:relSizeAnchor xmlns:cdr="http://schemas.openxmlformats.org/drawingml/2006/chartDrawing">
    <cdr:from>
      <cdr:x>0.37025</cdr:x>
      <cdr:y>0.6615</cdr:y>
    </cdr:from>
    <cdr:to>
      <cdr:x>0.47575</cdr:x>
      <cdr:y>0.80675</cdr:y>
    </cdr:to>
    <cdr:sp macro="" textlink="">
      <cdr:nvSpPr>
        <cdr:cNvPr id="5" name="TextBox 1"/>
        <cdr:cNvSpPr txBox="1"/>
      </cdr:nvSpPr>
      <cdr:spPr>
        <a:xfrm>
          <a:off x="2362200" y="5667375"/>
          <a:ext cx="676275" cy="12477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215-275 cm</a:t>
          </a:r>
        </a:p>
      </cdr:txBody>
    </cdr:sp>
  </cdr:relSizeAnchor>
  <cdr:relSizeAnchor xmlns:cdr="http://schemas.openxmlformats.org/drawingml/2006/chartDrawing">
    <cdr:from>
      <cdr:x>0.66175</cdr:x>
      <cdr:y>0.42675</cdr:y>
    </cdr:from>
    <cdr:to>
      <cdr:x>0.76725</cdr:x>
      <cdr:y>0.572</cdr:y>
    </cdr:to>
    <cdr:sp macro="" textlink="">
      <cdr:nvSpPr>
        <cdr:cNvPr id="6" name="TextBox 1"/>
        <cdr:cNvSpPr txBox="1"/>
      </cdr:nvSpPr>
      <cdr:spPr>
        <a:xfrm>
          <a:off x="4229100" y="3657600"/>
          <a:ext cx="676275" cy="12477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116-164 cm</a:t>
          </a:r>
        </a:p>
      </cdr:txBody>
    </cdr:sp>
  </cdr:relSizeAnchor>
  <cdr:relSizeAnchor xmlns:cdr="http://schemas.openxmlformats.org/drawingml/2006/chartDrawing">
    <cdr:from>
      <cdr:x>0.86925</cdr:x>
      <cdr:y>0.21825</cdr:y>
    </cdr:from>
    <cdr:to>
      <cdr:x>0.9745</cdr:x>
      <cdr:y>0.3115</cdr:y>
    </cdr:to>
    <cdr:sp macro="" textlink="">
      <cdr:nvSpPr>
        <cdr:cNvPr id="7" name="TextBox 1"/>
        <cdr:cNvSpPr txBox="1"/>
      </cdr:nvSpPr>
      <cdr:spPr>
        <a:xfrm>
          <a:off x="5553075" y="1866900"/>
          <a:ext cx="676275" cy="8001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20-30 cm</a:t>
          </a:r>
        </a:p>
      </cdr:txBody>
    </cdr:sp>
  </cdr:relSizeAnchor>
  <cdr:relSizeAnchor xmlns:cdr="http://schemas.openxmlformats.org/drawingml/2006/chartDrawing">
    <cdr:from>
      <cdr:x>0.7175</cdr:x>
      <cdr:y>0.127</cdr:y>
    </cdr:from>
    <cdr:to>
      <cdr:x>0.82275</cdr:x>
      <cdr:y>0.27225</cdr:y>
    </cdr:to>
    <cdr:sp macro="" textlink="">
      <cdr:nvSpPr>
        <cdr:cNvPr id="8" name="TextBox 1"/>
        <cdr:cNvSpPr txBox="1"/>
      </cdr:nvSpPr>
      <cdr:spPr>
        <a:xfrm rot="19791278">
          <a:off x="4581525" y="1085850"/>
          <a:ext cx="676275" cy="12477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1:1</a:t>
          </a:r>
        </a:p>
      </cdr:txBody>
    </cdr:sp>
  </cdr:relSizeAnchor>
  <cdr:relSizeAnchor xmlns:cdr="http://schemas.openxmlformats.org/drawingml/2006/chartDrawing">
    <cdr:from>
      <cdr:x>0.1685</cdr:x>
      <cdr:y>0.22325</cdr:y>
    </cdr:from>
    <cdr:to>
      <cdr:x>0.274</cdr:x>
      <cdr:y>0.36875</cdr:y>
    </cdr:to>
    <cdr:sp macro="" textlink="">
      <cdr:nvSpPr>
        <cdr:cNvPr id="2" name="TextBox 1"/>
        <cdr:cNvSpPr txBox="1"/>
      </cdr:nvSpPr>
      <cdr:spPr>
        <a:xfrm>
          <a:off x="1076325" y="1905000"/>
          <a:ext cx="676275" cy="12477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1100"/>
            <a:t>R8H1</a:t>
          </a:r>
          <a:r>
            <a:rPr lang="en-US" sz="1100" baseline="0"/>
            <a:t/>
          </a:r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63912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FF6C-368A-DF4D-99CE-AAD15130461D}">
  <dimension ref="A1:F16"/>
  <sheetViews>
    <sheetView tabSelected="1" zoomScale="170" zoomScaleNormal="170" workbookViewId="0" topLeftCell="A1">
      <selection activeCell="H8" sqref="H8"/>
    </sheetView>
  </sheetViews>
  <sheetFormatPr defaultColWidth="11.00390625" defaultRowHeight="15.75"/>
  <cols>
    <col min="1" max="1" width="16.50390625" style="0" customWidth="1"/>
    <col min="2" max="4" width="6.375" style="0" customWidth="1"/>
  </cols>
  <sheetData>
    <row r="1" spans="1:3" ht="15.75">
      <c r="A1" t="s">
        <v>2</v>
      </c>
      <c r="B1" t="s">
        <v>3</v>
      </c>
      <c r="C1" t="s">
        <v>4</v>
      </c>
    </row>
    <row r="2" spans="1:3" ht="15.75">
      <c r="A2" t="s">
        <v>0</v>
      </c>
      <c r="B2">
        <v>2.5</v>
      </c>
      <c r="C2">
        <v>3.1</v>
      </c>
    </row>
    <row r="3" spans="1:3" ht="15.75">
      <c r="A3" t="s">
        <v>1</v>
      </c>
      <c r="B3">
        <v>1.7</v>
      </c>
      <c r="C3">
        <v>2.3</v>
      </c>
    </row>
    <row r="4" spans="1:3" ht="15.75">
      <c r="A4" t="s">
        <v>5</v>
      </c>
      <c r="B4">
        <v>0.9</v>
      </c>
      <c r="C4">
        <v>1.2</v>
      </c>
    </row>
    <row r="5" spans="1:3" ht="15.75">
      <c r="A5" t="s">
        <v>6</v>
      </c>
      <c r="B5">
        <v>0.4</v>
      </c>
      <c r="C5">
        <v>0.6</v>
      </c>
    </row>
    <row r="6" spans="1:6" ht="15.75">
      <c r="A6" s="2"/>
      <c r="B6" s="2"/>
      <c r="C6" s="2"/>
      <c r="D6" s="2"/>
      <c r="E6" s="2" t="s">
        <v>8</v>
      </c>
      <c r="F6" s="2" t="s">
        <v>7</v>
      </c>
    </row>
    <row r="7" spans="1:6" ht="15.75">
      <c r="A7" s="3" t="s">
        <v>9</v>
      </c>
      <c r="B7" s="3" t="s">
        <v>10</v>
      </c>
      <c r="C7" s="3" t="s">
        <v>11</v>
      </c>
      <c r="D7" s="3" t="s">
        <v>12</v>
      </c>
      <c r="E7" s="3" t="s">
        <v>3</v>
      </c>
      <c r="F7" s="3" t="s">
        <v>4</v>
      </c>
    </row>
    <row r="8" spans="1:6" ht="15.75">
      <c r="A8" s="2">
        <v>1</v>
      </c>
      <c r="B8" s="4">
        <v>24</v>
      </c>
      <c r="C8" s="4">
        <v>72</v>
      </c>
      <c r="D8" s="4">
        <f>100-(B8+C8)</f>
        <v>4</v>
      </c>
      <c r="E8" s="5">
        <f>C8/(B8+D8)</f>
        <v>2.5714285714285716</v>
      </c>
      <c r="F8" s="5">
        <f>(C8+D8)/B8</f>
        <v>3.1666666666666665</v>
      </c>
    </row>
    <row r="9" spans="1:6" ht="15.75">
      <c r="A9" s="2">
        <v>2</v>
      </c>
      <c r="B9" s="4">
        <v>30</v>
      </c>
      <c r="C9" s="4">
        <v>60</v>
      </c>
      <c r="D9" s="4">
        <f aca="true" t="shared" si="0" ref="D9:D11">100-(B9+C9)</f>
        <v>10</v>
      </c>
      <c r="E9" s="5">
        <f>C9/(B9+D9)</f>
        <v>1.5</v>
      </c>
      <c r="F9" s="5">
        <f>(C9+D9)/B9</f>
        <v>2.3333333333333335</v>
      </c>
    </row>
    <row r="10" spans="1:6" ht="15.75">
      <c r="A10" s="2">
        <v>3</v>
      </c>
      <c r="B10" s="4">
        <v>35</v>
      </c>
      <c r="C10" s="4">
        <v>48</v>
      </c>
      <c r="D10" s="4">
        <f t="shared" si="0"/>
        <v>17</v>
      </c>
      <c r="E10" s="5">
        <f>C10/(B10+D10)</f>
        <v>0.9230769230769231</v>
      </c>
      <c r="F10" s="5">
        <f>(C10+D10)/B10</f>
        <v>1.8571428571428572</v>
      </c>
    </row>
    <row r="11" spans="1:6" ht="15.75">
      <c r="A11" s="2">
        <v>4</v>
      </c>
      <c r="B11" s="4">
        <v>50</v>
      </c>
      <c r="C11" s="4">
        <v>25</v>
      </c>
      <c r="D11" s="4">
        <f t="shared" si="0"/>
        <v>25</v>
      </c>
      <c r="E11" s="5">
        <f>C11/(B11+D11)</f>
        <v>0.3333333333333333</v>
      </c>
      <c r="F11" s="5">
        <f>(C11+D11)/B11</f>
        <v>1</v>
      </c>
    </row>
    <row r="13" ht="15.75">
      <c r="B13" s="1">
        <f>B8+C8</f>
        <v>96</v>
      </c>
    </row>
    <row r="14" ht="15.75">
      <c r="B14" s="1">
        <f aca="true" t="shared" si="1" ref="B14:B16">B9+C9</f>
        <v>90</v>
      </c>
    </row>
    <row r="15" ht="15.75">
      <c r="B15" s="1">
        <f t="shared" si="1"/>
        <v>83</v>
      </c>
    </row>
    <row r="16" ht="15.75">
      <c r="B16" s="1">
        <f t="shared" si="1"/>
        <v>75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</dc:creator>
  <cp:keywords/>
  <dc:description/>
  <cp:lastModifiedBy>Microsoft Office User</cp:lastModifiedBy>
  <cp:lastPrinted>2021-10-20T16:47:04Z</cp:lastPrinted>
  <dcterms:created xsi:type="dcterms:W3CDTF">2021-10-20T15:48:13Z</dcterms:created>
  <dcterms:modified xsi:type="dcterms:W3CDTF">2022-06-06T18:50:50Z</dcterms:modified>
  <cp:category/>
  <cp:version/>
  <cp:contentType/>
  <cp:contentStatus/>
</cp:coreProperties>
</file>