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0275" windowHeight="9510"/>
  </bookViews>
  <sheets>
    <sheet name="BMI_Girls" sheetId="1" r:id="rId1"/>
  </sheets>
  <definedNames>
    <definedName name="_xlnm.Print_Area" localSheetId="0">BMI_Girls!$A$1:$M$73</definedName>
  </definedNames>
  <calcPr calcId="145621"/>
</workbook>
</file>

<file path=xl/calcChain.xml><?xml version="1.0" encoding="utf-8"?>
<calcChain xmlns="http://schemas.openxmlformats.org/spreadsheetml/2006/main">
  <c r="M73" i="1" l="1"/>
  <c r="K73" i="1"/>
  <c r="I73" i="1"/>
  <c r="G73" i="1"/>
  <c r="E73" i="1"/>
  <c r="M72" i="1"/>
  <c r="K72" i="1"/>
  <c r="I72" i="1"/>
  <c r="G72" i="1"/>
  <c r="E72" i="1"/>
  <c r="M71" i="1"/>
  <c r="K71" i="1"/>
  <c r="I71" i="1"/>
  <c r="G71" i="1"/>
  <c r="E71" i="1"/>
  <c r="M70" i="1"/>
  <c r="K70" i="1"/>
  <c r="I70" i="1"/>
  <c r="G70" i="1"/>
  <c r="E70" i="1"/>
  <c r="M68" i="1"/>
  <c r="K68" i="1"/>
  <c r="I68" i="1"/>
  <c r="G68" i="1"/>
  <c r="E68" i="1"/>
  <c r="M67" i="1"/>
  <c r="K67" i="1"/>
  <c r="I67" i="1"/>
  <c r="G67" i="1"/>
  <c r="E67" i="1"/>
  <c r="M66" i="1"/>
  <c r="K66" i="1"/>
  <c r="I66" i="1"/>
  <c r="G66" i="1"/>
  <c r="E66" i="1"/>
  <c r="M65" i="1"/>
  <c r="K65" i="1"/>
  <c r="I65" i="1"/>
  <c r="G65" i="1"/>
  <c r="E65" i="1"/>
  <c r="M63" i="1"/>
  <c r="K63" i="1"/>
  <c r="I63" i="1"/>
  <c r="G63" i="1"/>
  <c r="E63" i="1"/>
  <c r="M62" i="1"/>
  <c r="K62" i="1"/>
  <c r="I62" i="1"/>
  <c r="G62" i="1"/>
  <c r="E62" i="1"/>
  <c r="M61" i="1"/>
  <c r="K61" i="1"/>
  <c r="I61" i="1"/>
  <c r="G61" i="1"/>
  <c r="E61" i="1"/>
  <c r="M60" i="1"/>
  <c r="K60" i="1"/>
  <c r="I60" i="1"/>
  <c r="G60" i="1"/>
  <c r="E60" i="1"/>
  <c r="M58" i="1"/>
  <c r="K58" i="1"/>
  <c r="I58" i="1"/>
  <c r="G58" i="1"/>
  <c r="E58" i="1"/>
  <c r="M57" i="1"/>
  <c r="K57" i="1"/>
  <c r="I57" i="1"/>
  <c r="G57" i="1"/>
  <c r="E57" i="1"/>
  <c r="M56" i="1"/>
  <c r="K56" i="1"/>
  <c r="I56" i="1"/>
  <c r="G56" i="1"/>
  <c r="E56" i="1"/>
  <c r="M55" i="1"/>
  <c r="K55" i="1"/>
  <c r="I55" i="1"/>
  <c r="G55" i="1"/>
  <c r="E55" i="1"/>
  <c r="M53" i="1"/>
  <c r="K53" i="1"/>
  <c r="I53" i="1"/>
  <c r="G53" i="1"/>
  <c r="E53" i="1"/>
  <c r="M52" i="1"/>
  <c r="K52" i="1"/>
  <c r="I52" i="1"/>
  <c r="G52" i="1"/>
  <c r="E52" i="1"/>
  <c r="M51" i="1"/>
  <c r="K51" i="1"/>
  <c r="I51" i="1"/>
  <c r="G51" i="1"/>
  <c r="E51" i="1"/>
  <c r="M50" i="1"/>
  <c r="K50" i="1"/>
  <c r="I50" i="1"/>
  <c r="G50" i="1"/>
  <c r="E50" i="1"/>
  <c r="M48" i="1"/>
  <c r="K48" i="1"/>
  <c r="I48" i="1"/>
  <c r="G48" i="1"/>
  <c r="E48" i="1"/>
  <c r="M47" i="1"/>
  <c r="K47" i="1"/>
  <c r="I47" i="1"/>
  <c r="G47" i="1"/>
  <c r="E47" i="1"/>
  <c r="M46" i="1"/>
  <c r="K46" i="1"/>
  <c r="I46" i="1"/>
  <c r="G46" i="1"/>
  <c r="E46" i="1"/>
  <c r="M45" i="1"/>
  <c r="K45" i="1"/>
  <c r="I45" i="1"/>
  <c r="G45" i="1"/>
  <c r="E45" i="1"/>
  <c r="M43" i="1"/>
  <c r="K43" i="1"/>
  <c r="I43" i="1"/>
  <c r="G43" i="1"/>
  <c r="E43" i="1"/>
  <c r="M42" i="1"/>
  <c r="K42" i="1"/>
  <c r="I42" i="1"/>
  <c r="G42" i="1"/>
  <c r="E42" i="1"/>
  <c r="M41" i="1"/>
  <c r="K41" i="1"/>
  <c r="I41" i="1"/>
  <c r="G41" i="1"/>
  <c r="E41" i="1"/>
  <c r="M40" i="1"/>
  <c r="K40" i="1"/>
  <c r="I40" i="1"/>
  <c r="G40" i="1"/>
  <c r="E40" i="1"/>
  <c r="M38" i="1"/>
  <c r="K38" i="1"/>
  <c r="I38" i="1"/>
  <c r="G38" i="1"/>
  <c r="E38" i="1"/>
  <c r="M37" i="1"/>
  <c r="K37" i="1"/>
  <c r="I37" i="1"/>
  <c r="G37" i="1"/>
  <c r="E37" i="1"/>
  <c r="M36" i="1"/>
  <c r="K36" i="1"/>
  <c r="I36" i="1"/>
  <c r="G36" i="1"/>
  <c r="E36" i="1"/>
  <c r="M35" i="1"/>
  <c r="K35" i="1"/>
  <c r="I35" i="1"/>
  <c r="G35" i="1"/>
  <c r="E35" i="1"/>
  <c r="M33" i="1"/>
  <c r="K33" i="1"/>
  <c r="I33" i="1"/>
  <c r="G33" i="1"/>
  <c r="E33" i="1"/>
  <c r="M32" i="1"/>
  <c r="K32" i="1"/>
  <c r="I32" i="1"/>
  <c r="G32" i="1"/>
  <c r="E32" i="1"/>
  <c r="M31" i="1"/>
  <c r="K31" i="1"/>
  <c r="I31" i="1"/>
  <c r="G31" i="1"/>
  <c r="E31" i="1"/>
  <c r="M30" i="1"/>
  <c r="K30" i="1"/>
  <c r="I30" i="1"/>
  <c r="G30" i="1"/>
  <c r="E30" i="1"/>
  <c r="M28" i="1"/>
  <c r="K28" i="1"/>
  <c r="I28" i="1"/>
  <c r="G28" i="1"/>
  <c r="E28" i="1"/>
  <c r="M27" i="1"/>
  <c r="K27" i="1"/>
  <c r="I27" i="1"/>
  <c r="G27" i="1"/>
  <c r="E27" i="1"/>
  <c r="M26" i="1"/>
  <c r="K26" i="1"/>
  <c r="I26" i="1"/>
  <c r="G26" i="1"/>
  <c r="E26" i="1"/>
  <c r="M25" i="1"/>
  <c r="K25" i="1"/>
  <c r="I25" i="1"/>
  <c r="G25" i="1"/>
  <c r="E25" i="1"/>
  <c r="M23" i="1"/>
  <c r="K23" i="1"/>
  <c r="I23" i="1"/>
  <c r="G23" i="1"/>
  <c r="E23" i="1"/>
  <c r="M22" i="1"/>
  <c r="K22" i="1"/>
  <c r="I22" i="1"/>
  <c r="G22" i="1"/>
  <c r="E22" i="1"/>
  <c r="M21" i="1"/>
  <c r="K21" i="1"/>
  <c r="I21" i="1"/>
  <c r="G21" i="1"/>
  <c r="E21" i="1"/>
  <c r="M20" i="1"/>
  <c r="K20" i="1"/>
  <c r="I20" i="1"/>
  <c r="G20" i="1"/>
  <c r="E20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I10" i="1"/>
  <c r="G10" i="1"/>
  <c r="E10" i="1"/>
  <c r="M8" i="1"/>
  <c r="K8" i="1"/>
  <c r="I8" i="1"/>
  <c r="G8" i="1"/>
  <c r="E8" i="1"/>
  <c r="M7" i="1"/>
  <c r="K7" i="1"/>
  <c r="I7" i="1"/>
  <c r="G7" i="1"/>
  <c r="E7" i="1"/>
  <c r="M6" i="1"/>
  <c r="K6" i="1"/>
  <c r="I6" i="1"/>
  <c r="G6" i="1"/>
  <c r="E6" i="1"/>
  <c r="M5" i="1"/>
  <c r="K5" i="1"/>
  <c r="I5" i="1"/>
  <c r="G5" i="1"/>
  <c r="E5" i="1"/>
</calcChain>
</file>

<file path=xl/sharedStrings.xml><?xml version="1.0" encoding="utf-8"?>
<sst xmlns="http://schemas.openxmlformats.org/spreadsheetml/2006/main" count="97" uniqueCount="32">
  <si>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</si>
  <si>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</si>
  <si>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</si>
  <si>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</si>
  <si>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</si>
  <si>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</si>
  <si>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</si>
  <si>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</si>
  <si>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</si>
  <si>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</si>
  <si>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</si>
  <si>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</si>
  <si>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</si>
  <si>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Age (Years)</t>
  </si>
  <si>
    <t>Sample</t>
  </si>
  <si>
    <t>Mean/P50</t>
  </si>
  <si>
    <t>SD</t>
  </si>
  <si>
    <t>SSE (P50) (SDs)</t>
  </si>
  <si>
    <t>P3</t>
  </si>
  <si>
    <t>SSE (P3) (SDs)</t>
  </si>
  <si>
    <t>P5</t>
  </si>
  <si>
    <t>SSE (P5) (SDs)</t>
  </si>
  <si>
    <t>P95</t>
  </si>
  <si>
    <t>SSE (P95) (SDs)</t>
  </si>
  <si>
    <t>P97</t>
  </si>
  <si>
    <t>SSE (P97) (SDs)</t>
  </si>
  <si>
    <t xml:space="preserve">Pooled SEANUTS </t>
  </si>
  <si>
    <t>Excluding Malaysia</t>
  </si>
  <si>
    <t>Excluding Thailand</t>
  </si>
  <si>
    <t>Excluding Indonesia</t>
  </si>
  <si>
    <t>Excluding Vietnam</t>
  </si>
  <si>
    <t>Supplemental Table 5. Comparisons of BMI values between pooled SEANUTS and individuals countries in girls.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</si>
</sst>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 vertical="center" wrapText="1"/>
    </xf>
    <xf numFmtId="2" fontId="5" fillId="0" borderId="1" xfId="1" applyNumberFormat="1" applyFont="1" applyFill="1" applyBorder="1" applyAlignment="1">
      <alignment horizontal="right" vertical="center"/>
    </xf>
    <xf numFmtId="2" fontId="5" fillId="0" borderId="1" xfId="2" applyNumberFormat="1" applyFont="1" applyFill="1" applyBorder="1" applyAlignment="1">
      <alignment horizontal="right" vertical="center"/>
    </xf>
    <xf numFmtId="2" fontId="5" fillId="0" borderId="1" xfId="3" applyNumberFormat="1" applyFont="1" applyFill="1" applyBorder="1" applyAlignment="1">
      <alignment horizontal="right" vertical="center"/>
    </xf>
    <xf numFmtId="2" fontId="5" fillId="0" borderId="1" xfId="4" applyNumberFormat="1" applyFont="1" applyFill="1" applyBorder="1" applyAlignment="1">
      <alignment horizontal="right" vertical="center"/>
    </xf>
    <xf numFmtId="0" fontId="0" fillId="0" borderId="2" xfId="0" applyFont="1" applyFill="1" applyBorder="1"/>
    <xf numFmtId="2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</cellXfs>
  <cellStyles count="5">
    <cellStyle name="Normal" xfId="0" builtinId="0"/>
    <cellStyle name="Normal_BMI_Girls" xfId="1"/>
    <cellStyle name="Normal_BMI_Girls_1" xfId="2"/>
    <cellStyle name="Normal_BMI_Girls_2" xfId="3"/>
    <cellStyle name="Normal_Height_Girls_2" xfId="4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139700</xdr:colOff>
      <xdr:row>14</xdr:row>
      <xdr:rowOff>19050</xdr:rowOff>
    </xdr:from>
    <xdr:ext cx="914400" cy="264560"/>
    <xdr:sp macro="" textlink="">
      <xdr:nvSpPr>
        <xdr:cNvPr id="2" name="TextBox 1"/>
        <xdr:cNvSpPr txBox="1"/>
      </xdr:nvSpPr>
      <xdr:spPr>
        <a:xfrm>
          <a:off x="6816725" y="256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l-G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H74"/>
  <sheetViews>
    <sheetView tabSelected="1" view="pageBreakPreview" zoomScale="70" zoomScaleNormal="60" zoomScaleSheetLayoutView="70" workbookViewId="0">
      <selection activeCell="S30" sqref="S30"/>
    </sheetView>
  </sheetViews>
  <sheetFormatPr defaultColWidth="9.140625" defaultRowHeight="15" x14ac:dyDescent="0.25"/>
  <cols>
    <col min="1" max="1" width="11.42578125" style="2" customWidth="1"/>
    <col min="2" max="2" width="18.85546875" style="2" bestFit="1" customWidth="1"/>
    <col min="3" max="4" width="14" style="2" bestFit="1" customWidth="1"/>
    <col min="5" max="5" width="14.28515625" style="2" bestFit="1" customWidth="1"/>
    <col min="6" max="6" width="14" style="2" bestFit="1" customWidth="1"/>
    <col min="7" max="7" width="13.5703125" style="2" bestFit="1" customWidth="1"/>
    <col min="8" max="8" width="14" style="2" bestFit="1" customWidth="1"/>
    <col min="9" max="9" width="13.28515625" style="2" bestFit="1" customWidth="1"/>
    <col min="10" max="10" width="14" style="2" bestFit="1" customWidth="1"/>
    <col min="11" max="11" width="15.5703125" style="2" customWidth="1"/>
    <col min="12" max="12" width="14" style="2" bestFit="1" customWidth="1"/>
    <col min="13" max="13" width="13.28515625" style="2" customWidth="1"/>
    <col min="14" max="23" width="9.140625" style="1"/>
    <col min="24" max="16384" width="9.140625" style="2"/>
  </cols>
  <sheetData>
    <row r="1" spans="1:476" ht="15.75" x14ac:dyDescent="0.25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47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476" x14ac:dyDescent="0.25">
      <c r="A3" s="4" t="s">
        <v>13</v>
      </c>
      <c r="B3" s="3" t="s">
        <v>14</v>
      </c>
      <c r="C3" s="5" t="s">
        <v>15</v>
      </c>
      <c r="D3" s="6" t="s">
        <v>16</v>
      </c>
      <c r="E3" s="5" t="s">
        <v>17</v>
      </c>
      <c r="F3" s="6" t="s">
        <v>18</v>
      </c>
      <c r="G3" s="5" t="s">
        <v>19</v>
      </c>
      <c r="H3" s="6" t="s">
        <v>20</v>
      </c>
      <c r="I3" s="5" t="s">
        <v>21</v>
      </c>
      <c r="J3" s="6" t="s">
        <v>22</v>
      </c>
      <c r="K3" s="5" t="s">
        <v>23</v>
      </c>
      <c r="L3" s="6" t="s">
        <v>24</v>
      </c>
      <c r="M3" s="5" t="s">
        <v>25</v>
      </c>
    </row>
    <row r="4" spans="1:476" x14ac:dyDescent="0.25">
      <c r="A4" s="6">
        <v>0.5</v>
      </c>
      <c r="B4" s="7" t="s">
        <v>26</v>
      </c>
      <c r="C4" s="8">
        <v>15.775700000000001</v>
      </c>
      <c r="D4" s="8">
        <v>1.58609676585</v>
      </c>
      <c r="E4" s="8">
        <v>0</v>
      </c>
      <c r="F4" s="8">
        <v>13.373659999999999</v>
      </c>
      <c r="G4" s="9">
        <v>0</v>
      </c>
      <c r="H4" s="10">
        <v>13.62308</v>
      </c>
      <c r="I4" s="9">
        <v>0</v>
      </c>
      <c r="J4" s="9">
        <v>19.117260000000002</v>
      </c>
      <c r="K4" s="9">
        <v>0</v>
      </c>
      <c r="L4" s="9">
        <v>19.76127</v>
      </c>
      <c r="M4" s="9">
        <v>0</v>
      </c>
    </row>
    <row r="5" spans="1:476" x14ac:dyDescent="0.25">
      <c r="A5" s="6"/>
      <c r="B5" s="7" t="s">
        <v>27</v>
      </c>
      <c r="C5" s="11">
        <v>15.80011</v>
      </c>
      <c r="D5" s="11">
        <v>1.5924409465370002</v>
      </c>
      <c r="E5" s="9">
        <f>(C5-$C$4)/$D$4</f>
        <v>1.5389981573361392E-2</v>
      </c>
      <c r="F5" s="11">
        <v>13.35516</v>
      </c>
      <c r="G5" s="9">
        <f>(F5-$F$4)/$D$4</f>
        <v>-1.1663853302219704E-2</v>
      </c>
      <c r="H5" s="11">
        <v>13.61191</v>
      </c>
      <c r="I5" s="9">
        <f>(H5-$H$4)/$D$4</f>
        <v>-7.0424454803133174E-3</v>
      </c>
      <c r="J5" s="11">
        <v>19.080459999999999</v>
      </c>
      <c r="K5" s="9">
        <f>(J5-$J$4)/$D$4</f>
        <v>-2.320161089306659E-2</v>
      </c>
      <c r="L5" s="11">
        <v>19.694289999999999</v>
      </c>
      <c r="M5" s="9">
        <f>(L5-$L$4)/$D$4</f>
        <v>-4.2229453739605786E-2</v>
      </c>
    </row>
    <row r="6" spans="1:476" x14ac:dyDescent="0.25">
      <c r="A6" s="6"/>
      <c r="B6" s="7" t="s">
        <v>28</v>
      </c>
      <c r="C6" s="12">
        <v>15.710509999999999</v>
      </c>
      <c r="D6" s="12">
        <v>1.580071974842</v>
      </c>
      <c r="E6" s="9">
        <f t="shared" ref="E6:E8" si="0">(C6-$C$4)/$D$4</f>
        <v>-4.1100897122796555E-2</v>
      </c>
      <c r="F6" s="12">
        <v>13.30588</v>
      </c>
      <c r="G6" s="9">
        <f t="shared" ref="G6:G8" si="1">(F6-$F$4)/$D$4</f>
        <v>-4.2733836585106016E-2</v>
      </c>
      <c r="H6" s="12">
        <v>13.556559999999999</v>
      </c>
      <c r="I6" s="9">
        <f t="shared" ref="I6:I8" si="2">(H6-$H$4)/$D$4</f>
        <v>-4.193943360344226E-2</v>
      </c>
      <c r="J6" s="12">
        <v>19.012370000000001</v>
      </c>
      <c r="K6" s="9">
        <f t="shared" ref="K6:K8" si="3">(J6-$J$4)/$D$4</f>
        <v>-6.6130895830803726E-2</v>
      </c>
      <c r="L6" s="12">
        <v>19.641919999999999</v>
      </c>
      <c r="M6" s="9">
        <f t="shared" ref="M6:M8" si="4">(L6-$L$4)/$D$4</f>
        <v>-7.5247615763241446E-2</v>
      </c>
    </row>
    <row r="7" spans="1:476" x14ac:dyDescent="0.25">
      <c r="A7" s="6"/>
      <c r="B7" s="7" t="s">
        <v>29</v>
      </c>
      <c r="C7" s="13">
        <v>16.318239999999999</v>
      </c>
      <c r="D7" s="13">
        <v>1.4518904370927999</v>
      </c>
      <c r="E7" s="9">
        <f t="shared" si="0"/>
        <v>0.34205983624791519</v>
      </c>
      <c r="F7" s="13">
        <v>14.059939999999999</v>
      </c>
      <c r="G7" s="9">
        <f t="shared" si="1"/>
        <v>0.43268482401338099</v>
      </c>
      <c r="H7" s="13">
        <v>14.299899999999999</v>
      </c>
      <c r="I7" s="9">
        <f t="shared" si="2"/>
        <v>0.42672049686532643</v>
      </c>
      <c r="J7" s="13">
        <v>19.259779999999999</v>
      </c>
      <c r="K7" s="9">
        <f t="shared" si="3"/>
        <v>8.9855803926073896E-2</v>
      </c>
      <c r="L7" s="9">
        <v>19.799659999999999</v>
      </c>
      <c r="M7" s="9">
        <f t="shared" si="4"/>
        <v>2.4204071798498525E-2</v>
      </c>
    </row>
    <row r="8" spans="1:476" x14ac:dyDescent="0.25">
      <c r="A8" s="6"/>
      <c r="B8" s="7" t="s">
        <v>30</v>
      </c>
      <c r="C8" s="14">
        <v>15.73597</v>
      </c>
      <c r="D8" s="14">
        <v>1.5931867090530001</v>
      </c>
      <c r="E8" s="9">
        <f t="shared" si="0"/>
        <v>-2.5048913064713872E-2</v>
      </c>
      <c r="F8" s="14">
        <v>13.322789999999999</v>
      </c>
      <c r="G8" s="9">
        <f t="shared" si="1"/>
        <v>-3.2072444188320483E-2</v>
      </c>
      <c r="H8" s="14">
        <v>13.57338</v>
      </c>
      <c r="I8" s="9">
        <f t="shared" si="2"/>
        <v>-3.1334784276774608E-2</v>
      </c>
      <c r="J8" s="14">
        <v>19.090679999999999</v>
      </c>
      <c r="K8" s="9">
        <f t="shared" si="3"/>
        <v>-1.675812004178592E-2</v>
      </c>
      <c r="L8" s="14">
        <v>19.73668</v>
      </c>
      <c r="M8" s="9">
        <f t="shared" si="4"/>
        <v>-1.5503467713599391E-2</v>
      </c>
    </row>
    <row r="9" spans="1:476" x14ac:dyDescent="0.25">
      <c r="A9" s="6">
        <v>1</v>
      </c>
      <c r="B9" s="7" t="s">
        <v>26</v>
      </c>
      <c r="C9" s="9">
        <v>15.657450000000001</v>
      </c>
      <c r="D9" s="9">
        <v>1.573879045275</v>
      </c>
      <c r="E9" s="8">
        <v>0</v>
      </c>
      <c r="F9" s="9">
        <v>13.297610000000001</v>
      </c>
      <c r="G9" s="9">
        <v>0</v>
      </c>
      <c r="H9" s="9">
        <v>13.540660000000001</v>
      </c>
      <c r="I9" s="9">
        <v>0</v>
      </c>
      <c r="J9" s="9">
        <v>19.030830000000002</v>
      </c>
      <c r="K9" s="9">
        <v>0</v>
      </c>
      <c r="L9" s="9">
        <v>19.696079999999998</v>
      </c>
      <c r="M9" s="9">
        <v>0</v>
      </c>
    </row>
    <row r="10" spans="1:476" x14ac:dyDescent="0.25">
      <c r="A10" s="6"/>
      <c r="B10" s="7" t="s">
        <v>27</v>
      </c>
      <c r="C10" s="11">
        <v>15.666370000000001</v>
      </c>
      <c r="D10" s="11">
        <v>1.5803623067570001</v>
      </c>
      <c r="E10" s="9">
        <f>(C10-$C$9)/$D$9</f>
        <v>5.6675257395280001E-3</v>
      </c>
      <c r="F10" s="11">
        <v>13.26998</v>
      </c>
      <c r="G10" s="9">
        <f>(F10-$F$9)/$D$9</f>
        <v>-1.7555351590040735E-2</v>
      </c>
      <c r="H10" s="11">
        <v>13.51906</v>
      </c>
      <c r="I10" s="9">
        <f>(H10-$H$9)/$D$9</f>
        <v>-1.3724053360293045E-2</v>
      </c>
      <c r="J10" s="11">
        <v>18.988379999999999</v>
      </c>
      <c r="K10" s="9">
        <f>(J10-$J$9)/$D$9</f>
        <v>-2.6971577090020366E-2</v>
      </c>
      <c r="L10" s="11">
        <v>19.62668</v>
      </c>
      <c r="M10" s="9">
        <f>(L10-$L$9)/$D$9</f>
        <v>-4.4094875148345369E-2</v>
      </c>
    </row>
    <row r="11" spans="1:476" x14ac:dyDescent="0.25">
      <c r="A11" s="6"/>
      <c r="B11" s="7" t="s">
        <v>28</v>
      </c>
      <c r="C11" s="12">
        <v>15.60252</v>
      </c>
      <c r="D11" s="11">
        <v>1.564736164248</v>
      </c>
      <c r="E11" s="9">
        <f t="shared" ref="E11:E13" si="5">(C11-$C$9)/$D$9</f>
        <v>-3.49010301426326E-2</v>
      </c>
      <c r="F11" s="12">
        <v>13.245609999999999</v>
      </c>
      <c r="G11" s="9">
        <f t="shared" ref="G11:G13" si="6">(F11-$F$9)/$D$9</f>
        <v>-3.303938771922308E-2</v>
      </c>
      <c r="H11" s="12">
        <v>13.48926</v>
      </c>
      <c r="I11" s="9">
        <f t="shared" ref="I11:I13" si="7">(H11-$H$9)/$D$9</f>
        <v>-3.2658164014770272E-2</v>
      </c>
      <c r="J11" s="12">
        <v>18.92991</v>
      </c>
      <c r="K11" s="9">
        <f t="shared" ref="K11:K13" si="8">(J11-$J$9)/$D$9</f>
        <v>-6.4121827088922584E-2</v>
      </c>
      <c r="L11" s="12">
        <v>19.5792</v>
      </c>
      <c r="M11" s="9">
        <f t="shared" ref="M11:M13" si="9">(L11-$L$9)/$D$9</f>
        <v>-7.4262377627358378E-2</v>
      </c>
    </row>
    <row r="12" spans="1:476" x14ac:dyDescent="0.25">
      <c r="A12" s="6"/>
      <c r="B12" s="7" t="s">
        <v>29</v>
      </c>
      <c r="C12" s="13">
        <v>16.084759999999999</v>
      </c>
      <c r="D12" s="13">
        <v>1.4702290962760001</v>
      </c>
      <c r="E12" s="9">
        <f t="shared" si="5"/>
        <v>0.27150116858270751</v>
      </c>
      <c r="F12" s="13">
        <v>13.828139999999999</v>
      </c>
      <c r="G12" s="9">
        <f t="shared" si="6"/>
        <v>0.33708435320536378</v>
      </c>
      <c r="H12" s="13">
        <v>14.06526</v>
      </c>
      <c r="I12" s="9">
        <f t="shared" si="7"/>
        <v>0.33331659225969135</v>
      </c>
      <c r="J12" s="13">
        <v>19.124020000000002</v>
      </c>
      <c r="K12" s="9">
        <f t="shared" si="8"/>
        <v>5.9210395029890638E-2</v>
      </c>
      <c r="L12" s="13">
        <v>19.696380000000001</v>
      </c>
      <c r="M12" s="9">
        <f t="shared" si="9"/>
        <v>1.9061185222809499E-4</v>
      </c>
    </row>
    <row r="13" spans="1:476" x14ac:dyDescent="0.25">
      <c r="A13" s="6"/>
      <c r="B13" s="7" t="s">
        <v>30</v>
      </c>
      <c r="C13" s="14">
        <v>15.62473</v>
      </c>
      <c r="D13" s="14">
        <v>1.5774305540289999</v>
      </c>
      <c r="E13" s="9">
        <f t="shared" si="5"/>
        <v>-2.0789399349480573E-2</v>
      </c>
      <c r="F13" s="14">
        <v>13.26275</v>
      </c>
      <c r="G13" s="9">
        <f t="shared" si="6"/>
        <v>-2.2149097228694032E-2</v>
      </c>
      <c r="H13" s="14">
        <v>13.505739999999999</v>
      </c>
      <c r="I13" s="9">
        <f t="shared" si="7"/>
        <v>-2.2187219599140103E-2</v>
      </c>
      <c r="J13" s="14">
        <v>19.013200000000001</v>
      </c>
      <c r="K13" s="9">
        <f t="shared" si="8"/>
        <v>-1.1201623182498139E-2</v>
      </c>
      <c r="L13" s="14">
        <v>19.683340000000001</v>
      </c>
      <c r="M13" s="9">
        <f t="shared" si="9"/>
        <v>-8.0946499912077294E-3</v>
      </c>
    </row>
    <row r="14" spans="1:476" x14ac:dyDescent="0.25">
      <c r="A14" s="6">
        <v>1.5</v>
      </c>
      <c r="B14" s="7" t="s">
        <v>26</v>
      </c>
      <c r="C14" s="9">
        <v>15.544510000000001</v>
      </c>
      <c r="D14" s="9">
        <v>1.5632942717390002</v>
      </c>
      <c r="E14" s="8">
        <v>0</v>
      </c>
      <c r="F14" s="9">
        <v>13.22369</v>
      </c>
      <c r="G14" s="9">
        <v>0</v>
      </c>
      <c r="H14" s="9">
        <v>13.460800000000001</v>
      </c>
      <c r="I14" s="9">
        <v>0</v>
      </c>
      <c r="J14" s="9">
        <v>18.955639999999999</v>
      </c>
      <c r="K14" s="9">
        <v>0</v>
      </c>
      <c r="L14" s="9">
        <v>19.644819999999999</v>
      </c>
      <c r="M14" s="9">
        <v>0</v>
      </c>
    </row>
    <row r="15" spans="1:476" x14ac:dyDescent="0.25">
      <c r="A15" s="6"/>
      <c r="B15" s="7" t="s">
        <v>27</v>
      </c>
      <c r="C15" s="11">
        <v>15.54034</v>
      </c>
      <c r="D15" s="11">
        <v>1.569801228964</v>
      </c>
      <c r="E15" s="9">
        <f>(C15-$C$14)/$D$14</f>
        <v>-2.6674440477297621E-3</v>
      </c>
      <c r="F15" s="11">
        <v>13.18892</v>
      </c>
      <c r="G15" s="9">
        <f>(F15-$F$14)/$D$14</f>
        <v>-2.2241493894378572E-2</v>
      </c>
      <c r="H15" s="11">
        <v>13.43089</v>
      </c>
      <c r="I15" s="9">
        <f>(H15-$H$14)/$D$14</f>
        <v>-1.9132674212852623E-2</v>
      </c>
      <c r="J15" s="11">
        <v>18.910139999999998</v>
      </c>
      <c r="K15" s="9">
        <f>(J15-$J$14)/$D$14</f>
        <v>-2.9105204837337875E-2</v>
      </c>
      <c r="L15" s="11">
        <v>19.575970000000002</v>
      </c>
      <c r="M15" s="9">
        <f>(L15-$L$14)/$D$14</f>
        <v>-4.4041612154958686E-2</v>
      </c>
    </row>
    <row r="16" spans="1:476" s="5" customFormat="1" x14ac:dyDescent="0.25">
      <c r="A16" s="6"/>
      <c r="B16" s="7" t="s">
        <v>28</v>
      </c>
      <c r="C16" s="12">
        <v>15.499829999999999</v>
      </c>
      <c r="D16" s="12">
        <v>1.551069538083</v>
      </c>
      <c r="E16" s="9">
        <f t="shared" ref="E16:E18" si="10">(C16-$C$14)/$D$14</f>
        <v>-2.8580671475434753E-2</v>
      </c>
      <c r="F16" s="12">
        <v>13.18708</v>
      </c>
      <c r="G16" s="9">
        <f t="shared" ref="G16:G18" si="11">(F16-$F$14)/$D$14</f>
        <v>-2.3418495584503627E-2</v>
      </c>
      <c r="H16" s="12">
        <v>13.42421</v>
      </c>
      <c r="I16" s="9">
        <f t="shared" ref="I16:I18" si="12">(H16-$H$14)/$D$14</f>
        <v>-2.3405702087872314E-2</v>
      </c>
      <c r="J16" s="12">
        <v>18.858070000000001</v>
      </c>
      <c r="K16" s="9">
        <f t="shared" ref="K16:K18" si="13">(J16-$J$14)/$D$14</f>
        <v>-6.241307331821868E-2</v>
      </c>
      <c r="L16" s="12">
        <v>19.529509999999998</v>
      </c>
      <c r="M16" s="9">
        <f t="shared" ref="M16:M18" si="14">(L16-$L$14)/$D$14</f>
        <v>-7.3760904830624557E-2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</row>
    <row r="17" spans="1:476" x14ac:dyDescent="0.25">
      <c r="A17" s="6"/>
      <c r="B17" s="7" t="s">
        <v>29</v>
      </c>
      <c r="C17" s="13">
        <v>15.86313</v>
      </c>
      <c r="D17" s="13">
        <v>1.4889359074446</v>
      </c>
      <c r="E17" s="9">
        <f t="shared" si="10"/>
        <v>0.20381319484115301</v>
      </c>
      <c r="F17" s="13">
        <v>13.60835</v>
      </c>
      <c r="G17" s="9">
        <f t="shared" si="11"/>
        <v>0.24605732071934641</v>
      </c>
      <c r="H17" s="13">
        <v>13.84262</v>
      </c>
      <c r="I17" s="9">
        <f t="shared" si="12"/>
        <v>0.24424064419763072</v>
      </c>
      <c r="J17" s="13">
        <v>19.007840000000002</v>
      </c>
      <c r="K17" s="9">
        <f t="shared" si="13"/>
        <v>3.3391026208991148E-2</v>
      </c>
      <c r="L17" s="13">
        <v>19.616810000000001</v>
      </c>
      <c r="M17" s="9">
        <f t="shared" si="14"/>
        <v>-1.7917292032830223E-2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</row>
    <row r="18" spans="1:476" x14ac:dyDescent="0.25">
      <c r="A18" s="6"/>
      <c r="B18" s="7" t="s">
        <v>30</v>
      </c>
      <c r="C18" s="14">
        <v>15.52036</v>
      </c>
      <c r="D18" s="14">
        <v>1.5632510121359999</v>
      </c>
      <c r="E18" s="9">
        <f t="shared" si="10"/>
        <v>-1.5448147182894894E-2</v>
      </c>
      <c r="F18" s="14">
        <v>13.2058</v>
      </c>
      <c r="G18" s="9">
        <f t="shared" si="11"/>
        <v>-1.1443782737141854E-2</v>
      </c>
      <c r="H18" s="14">
        <v>13.441750000000001</v>
      </c>
      <c r="I18" s="9">
        <f t="shared" si="12"/>
        <v>-1.2185805541786381E-2</v>
      </c>
      <c r="J18" s="14">
        <v>18.948129999999999</v>
      </c>
      <c r="K18" s="9">
        <f t="shared" si="13"/>
        <v>-4.8039579852396071E-3</v>
      </c>
      <c r="L18" s="14">
        <v>19.645299999999999</v>
      </c>
      <c r="M18" s="9">
        <f t="shared" si="14"/>
        <v>3.0704391916286014E-4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</row>
    <row r="19" spans="1:476" x14ac:dyDescent="0.25">
      <c r="A19" s="6">
        <v>2</v>
      </c>
      <c r="B19" s="7" t="s">
        <v>26</v>
      </c>
      <c r="C19" s="9">
        <v>15.434469999999999</v>
      </c>
      <c r="D19" s="9">
        <v>1.555803836682</v>
      </c>
      <c r="E19" s="8">
        <v>0</v>
      </c>
      <c r="F19" s="9">
        <v>13.147819999999999</v>
      </c>
      <c r="G19" s="9">
        <v>0</v>
      </c>
      <c r="H19" s="9">
        <v>13.37955</v>
      </c>
      <c r="I19" s="9">
        <v>0</v>
      </c>
      <c r="J19" s="9">
        <v>18.893830000000001</v>
      </c>
      <c r="K19" s="9">
        <v>0</v>
      </c>
      <c r="L19" s="9">
        <v>19.61111</v>
      </c>
      <c r="M19" s="9">
        <v>0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</row>
    <row r="20" spans="1:476" x14ac:dyDescent="0.25">
      <c r="A20" s="6"/>
      <c r="B20" s="7" t="s">
        <v>27</v>
      </c>
      <c r="C20" s="11">
        <v>15.42048</v>
      </c>
      <c r="D20" s="11">
        <v>1.5618386440319998</v>
      </c>
      <c r="E20" s="9">
        <f>(C20-$C$19)/$D$19</f>
        <v>-8.9921362000466801E-3</v>
      </c>
      <c r="F20" s="11">
        <v>13.109030000000001</v>
      </c>
      <c r="G20" s="9">
        <f>(F20-$F$19)/$D$19</f>
        <v>-2.4932449120786741E-2</v>
      </c>
      <c r="H20" s="11">
        <v>13.344569999999999</v>
      </c>
      <c r="I20" s="9">
        <f>(H20-$H$19)/$D$19</f>
        <v>-2.2483554272883999E-2</v>
      </c>
      <c r="J20" s="11">
        <v>18.847159999999999</v>
      </c>
      <c r="K20" s="9">
        <f>(J20-$J$19)/$D$19</f>
        <v>-2.9997355000443794E-2</v>
      </c>
      <c r="L20" s="11">
        <v>19.544560000000001</v>
      </c>
      <c r="M20" s="9">
        <f>(L20-$L$19)/$D$19</f>
        <v>-4.2775315519164643E-2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</row>
    <row r="21" spans="1:476" s="5" customFormat="1" x14ac:dyDescent="0.25">
      <c r="A21" s="6"/>
      <c r="B21" s="7" t="s">
        <v>28</v>
      </c>
      <c r="C21" s="12">
        <v>15.39987</v>
      </c>
      <c r="D21" s="12">
        <v>1.5407600734740001</v>
      </c>
      <c r="E21" s="9">
        <f t="shared" ref="E21:E23" si="15">(C21-$C$19)/$D$19</f>
        <v>-2.2239307542645814E-2</v>
      </c>
      <c r="F21" s="12">
        <v>13.12581</v>
      </c>
      <c r="G21" s="9">
        <f t="shared" ref="G21:G23" si="16">(F21-$F$19)/$D$19</f>
        <v>-1.4147027717157262E-2</v>
      </c>
      <c r="H21" s="12">
        <v>13.357060000000001</v>
      </c>
      <c r="I21" s="9">
        <f t="shared" ref="I21:I23" si="17">(H21-$H$19)/$D$19</f>
        <v>-1.4455549902719722E-2</v>
      </c>
      <c r="J21" s="12">
        <v>18.799510000000001</v>
      </c>
      <c r="K21" s="9">
        <f t="shared" ref="K21:K23" si="18">(J21-$J$19)/$D$19</f>
        <v>-6.0624609463074852E-2</v>
      </c>
      <c r="L21" s="12">
        <v>19.49708</v>
      </c>
      <c r="M21" s="9">
        <f t="shared" ref="M21:M23" si="19">(L21-$L$19)/$D$19</f>
        <v>-7.3293301707744091E-2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</row>
    <row r="22" spans="1:476" x14ac:dyDescent="0.25">
      <c r="A22" s="6"/>
      <c r="B22" s="7" t="s">
        <v>29</v>
      </c>
      <c r="C22" s="13">
        <v>15.65781</v>
      </c>
      <c r="D22" s="13">
        <v>1.5096200368263</v>
      </c>
      <c r="E22" s="9">
        <f t="shared" si="15"/>
        <v>0.14355280192412209</v>
      </c>
      <c r="F22" s="13">
        <v>13.40269</v>
      </c>
      <c r="G22" s="9">
        <f t="shared" si="16"/>
        <v>0.16381885298827348</v>
      </c>
      <c r="H22" s="13">
        <v>13.63435</v>
      </c>
      <c r="I22" s="9">
        <f t="shared" si="17"/>
        <v>0.16377386016954498</v>
      </c>
      <c r="J22" s="13">
        <v>18.920249999999999</v>
      </c>
      <c r="K22" s="9">
        <f t="shared" si="18"/>
        <v>1.6981575297013652E-2</v>
      </c>
      <c r="L22" s="13">
        <v>19.571480000000001</v>
      </c>
      <c r="M22" s="9">
        <f t="shared" si="19"/>
        <v>-2.5472362945521618E-2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</row>
    <row r="23" spans="1:476" x14ac:dyDescent="0.25">
      <c r="A23" s="6"/>
      <c r="B23" s="7" t="s">
        <v>30</v>
      </c>
      <c r="C23" s="14">
        <v>15.41954</v>
      </c>
      <c r="D23" s="14">
        <v>1.551782414796</v>
      </c>
      <c r="E23" s="9">
        <f t="shared" si="15"/>
        <v>-9.5963254801069743E-3</v>
      </c>
      <c r="F23" s="14">
        <v>13.147349999999999</v>
      </c>
      <c r="G23" s="9">
        <f t="shared" si="16"/>
        <v>-3.0209464003014703E-4</v>
      </c>
      <c r="H23" s="14">
        <v>13.37692</v>
      </c>
      <c r="I23" s="9">
        <f t="shared" si="17"/>
        <v>-1.6904444750623607E-3</v>
      </c>
      <c r="J23" s="14">
        <v>18.89565</v>
      </c>
      <c r="K23" s="9">
        <f t="shared" si="18"/>
        <v>1.1698132869244243E-3</v>
      </c>
      <c r="L23" s="14">
        <v>19.623940000000001</v>
      </c>
      <c r="M23" s="9">
        <f t="shared" si="19"/>
        <v>8.2465409182709247E-3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</row>
    <row r="24" spans="1:476" x14ac:dyDescent="0.25">
      <c r="A24" s="6">
        <v>3</v>
      </c>
      <c r="B24" s="7" t="s">
        <v>26</v>
      </c>
      <c r="C24" s="9">
        <v>15.189260000000001</v>
      </c>
      <c r="D24" s="9">
        <v>1.5533311928260001</v>
      </c>
      <c r="E24" s="8">
        <v>0</v>
      </c>
      <c r="F24" s="9">
        <v>12.95284</v>
      </c>
      <c r="G24" s="9">
        <v>0</v>
      </c>
      <c r="H24" s="9">
        <v>13.17573</v>
      </c>
      <c r="I24" s="9">
        <v>0</v>
      </c>
      <c r="J24" s="9">
        <v>18.788620000000002</v>
      </c>
      <c r="K24" s="9">
        <v>0</v>
      </c>
      <c r="L24" s="9">
        <v>19.579540000000001</v>
      </c>
      <c r="M24" s="9">
        <v>0</v>
      </c>
    </row>
    <row r="25" spans="1:476" x14ac:dyDescent="0.25">
      <c r="A25" s="6"/>
      <c r="B25" s="7" t="s">
        <v>27</v>
      </c>
      <c r="C25" s="11">
        <v>15.16413</v>
      </c>
      <c r="D25" s="11">
        <v>1.5555592015950002</v>
      </c>
      <c r="E25" s="9">
        <f>(C25-$C$24)/$D$24</f>
        <v>-1.6178133881597622E-2</v>
      </c>
      <c r="F25" s="11">
        <v>12.91525</v>
      </c>
      <c r="G25" s="9">
        <f>(F25-$F$24)/$D$24</f>
        <v>-2.419960416272315E-2</v>
      </c>
      <c r="H25" s="11">
        <v>13.14011</v>
      </c>
      <c r="I25" s="9">
        <f>(H25-$H$24)/$D$24</f>
        <v>-2.2931362071726462E-2</v>
      </c>
      <c r="J25" s="11">
        <v>18.736689999999999</v>
      </c>
      <c r="K25" s="9">
        <f>(J25-$J$24)/$D$24</f>
        <v>-3.343137654084264E-2</v>
      </c>
      <c r="L25" s="11">
        <v>19.51164</v>
      </c>
      <c r="M25" s="9">
        <f>(L25-$L$24)/$D$24</f>
        <v>-4.3712506588160428E-2</v>
      </c>
    </row>
    <row r="26" spans="1:476" s="5" customFormat="1" x14ac:dyDescent="0.25">
      <c r="A26" s="6"/>
      <c r="B26" s="7" t="s">
        <v>28</v>
      </c>
      <c r="C26" s="12">
        <v>15.166460000000001</v>
      </c>
      <c r="D26" s="12">
        <v>1.533021226862</v>
      </c>
      <c r="E26" s="9">
        <f t="shared" ref="E26:E28" si="20">(C26-$C$24)/$D$24</f>
        <v>-1.4678131814580863E-2</v>
      </c>
      <c r="F26" s="12">
        <v>12.950609999999999</v>
      </c>
      <c r="G26" s="9">
        <f t="shared" ref="G26:G28" si="21">(F26-$F$24)/$D$24</f>
        <v>-1.4356242959003276E-3</v>
      </c>
      <c r="H26" s="12">
        <v>13.172169999999999</v>
      </c>
      <c r="I26" s="9">
        <f t="shared" ref="I26:I28" si="22">(H26-$H$24)/$D$24</f>
        <v>-2.2918486517504778E-3</v>
      </c>
      <c r="J26" s="12">
        <v>18.69154</v>
      </c>
      <c r="K26" s="9">
        <f t="shared" ref="K26:K28" si="23">(J26-$J$24)/$D$24</f>
        <v>-6.2497940199979278E-2</v>
      </c>
      <c r="L26" s="12">
        <v>19.457920000000001</v>
      </c>
      <c r="M26" s="9">
        <f t="shared" ref="M26:M28" si="24">(L26-$L$24)/$D$24</f>
        <v>-7.829624523198743E-2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5"/>
    </row>
    <row r="27" spans="1:476" x14ac:dyDescent="0.25">
      <c r="A27" s="6"/>
      <c r="B27" s="7" t="s">
        <v>29</v>
      </c>
      <c r="C27" s="13">
        <v>15.2851</v>
      </c>
      <c r="D27" s="13">
        <v>1.5617443929299999</v>
      </c>
      <c r="E27" s="9">
        <f t="shared" si="20"/>
        <v>6.1699655838131855E-2</v>
      </c>
      <c r="F27" s="13">
        <v>13.016310000000001</v>
      </c>
      <c r="G27" s="9">
        <f t="shared" si="21"/>
        <v>4.0860571327695161E-2</v>
      </c>
      <c r="H27" s="13">
        <v>13.24405</v>
      </c>
      <c r="I27" s="9">
        <f t="shared" si="22"/>
        <v>4.3982893226848986E-2</v>
      </c>
      <c r="J27" s="13">
        <v>18.836790000000001</v>
      </c>
      <c r="K27" s="9">
        <f t="shared" si="23"/>
        <v>3.1010772346857011E-2</v>
      </c>
      <c r="L27" s="13">
        <v>19.596589999999999</v>
      </c>
      <c r="M27" s="9">
        <f t="shared" si="24"/>
        <v>1.0976409975375715E-2</v>
      </c>
    </row>
    <row r="28" spans="1:476" x14ac:dyDescent="0.25">
      <c r="A28" s="6"/>
      <c r="B28" s="7" t="s">
        <v>30</v>
      </c>
      <c r="C28" s="14">
        <v>15.188280000000001</v>
      </c>
      <c r="D28" s="14">
        <v>1.5392638307400002</v>
      </c>
      <c r="E28" s="9">
        <f t="shared" si="20"/>
        <v>-6.3090215694263719E-4</v>
      </c>
      <c r="F28" s="14">
        <v>12.983320000000001</v>
      </c>
      <c r="G28" s="9">
        <f t="shared" si="21"/>
        <v>1.9622344636334756E-2</v>
      </c>
      <c r="H28" s="14">
        <v>13.202209999999999</v>
      </c>
      <c r="I28" s="9">
        <f t="shared" si="22"/>
        <v>1.7047233791670603E-2</v>
      </c>
      <c r="J28" s="14">
        <v>18.796420000000001</v>
      </c>
      <c r="K28" s="9">
        <f t="shared" si="23"/>
        <v>5.0214661470931524E-3</v>
      </c>
      <c r="L28" s="14">
        <v>19.602959999999999</v>
      </c>
      <c r="M28" s="9">
        <f t="shared" si="24"/>
        <v>1.5077273995502285E-2</v>
      </c>
    </row>
    <row r="29" spans="1:476" x14ac:dyDescent="0.25">
      <c r="A29" s="6">
        <v>4</v>
      </c>
      <c r="B29" s="7" t="s">
        <v>26</v>
      </c>
      <c r="C29" s="9">
        <v>14.941839999999999</v>
      </c>
      <c r="D29" s="9">
        <v>1.5764582535919998</v>
      </c>
      <c r="E29" s="8">
        <v>0</v>
      </c>
      <c r="F29" s="9">
        <v>12.72043</v>
      </c>
      <c r="G29" s="9">
        <v>0</v>
      </c>
      <c r="H29" s="9">
        <v>12.938000000000001</v>
      </c>
      <c r="I29" s="9">
        <v>0</v>
      </c>
      <c r="J29" s="9">
        <v>18.76972</v>
      </c>
      <c r="K29" s="9">
        <v>0</v>
      </c>
      <c r="L29" s="9">
        <v>19.669930000000001</v>
      </c>
      <c r="M29" s="9">
        <v>0</v>
      </c>
    </row>
    <row r="30" spans="1:476" x14ac:dyDescent="0.25">
      <c r="A30" s="6"/>
      <c r="B30" s="7" t="s">
        <v>27</v>
      </c>
      <c r="C30" s="11">
        <v>14.91095</v>
      </c>
      <c r="D30" s="11">
        <v>1.5693595943600001</v>
      </c>
      <c r="E30" s="9">
        <f>(C30-$C$29)/$D$29</f>
        <v>-1.959455629707655E-2</v>
      </c>
      <c r="F30" s="11">
        <v>12.692460000000001</v>
      </c>
      <c r="G30" s="9">
        <f>(F30-$F$29)/$D$29</f>
        <v>-1.7742302998680414E-2</v>
      </c>
      <c r="H30" s="11">
        <v>12.910299999999999</v>
      </c>
      <c r="I30" s="9">
        <f>(H30-$H$29)/$D$29</f>
        <v>-1.7571033001911734E-2</v>
      </c>
      <c r="J30" s="11">
        <v>18.693429999999999</v>
      </c>
      <c r="K30" s="9">
        <f>(J30-$J$29)/$D$29</f>
        <v>-4.839328908721275E-2</v>
      </c>
      <c r="L30" s="11">
        <v>19.573180000000001</v>
      </c>
      <c r="M30" s="9">
        <f>(L30-$L$29)/$D$29</f>
        <v>-6.1371748842414829E-2</v>
      </c>
    </row>
    <row r="31" spans="1:476" s="1" customFormat="1" x14ac:dyDescent="0.25">
      <c r="A31" s="6"/>
      <c r="B31" s="7" t="s">
        <v>28</v>
      </c>
      <c r="C31" s="12">
        <v>14.922689999999999</v>
      </c>
      <c r="D31" s="12">
        <v>1.5517374119189999</v>
      </c>
      <c r="E31" s="9">
        <f t="shared" ref="E31:E33" si="25">(C31-$C$29)/$D$29</f>
        <v>-1.2147483104209085E-2</v>
      </c>
      <c r="F31" s="12">
        <v>12.728300000000001</v>
      </c>
      <c r="G31" s="9">
        <f t="shared" ref="G31:G33" si="26">(F31-$F$29)/$D$29</f>
        <v>4.9922032391714116E-3</v>
      </c>
      <c r="H31" s="12">
        <v>12.94387</v>
      </c>
      <c r="I31" s="9">
        <f t="shared" ref="I31:I33" si="27">(H31-$H$29)/$D$29</f>
        <v>3.7235365964337318E-3</v>
      </c>
      <c r="J31" s="12">
        <v>18.662420000000001</v>
      </c>
      <c r="K31" s="9">
        <f t="shared" ref="K31:K33" si="28">(J31-$J$29)/$D$29</f>
        <v>-6.8063965382852906E-2</v>
      </c>
      <c r="L31" s="12">
        <v>19.532589999999999</v>
      </c>
      <c r="M31" s="9">
        <f t="shared" ref="M31:M33" si="29">(L31-$L$29)/$D$29</f>
        <v>-8.7119338356768508E-2</v>
      </c>
    </row>
    <row r="32" spans="1:476" x14ac:dyDescent="0.25">
      <c r="A32" s="6"/>
      <c r="B32" s="7" t="s">
        <v>29</v>
      </c>
      <c r="C32" s="13">
        <v>14.99882</v>
      </c>
      <c r="D32" s="13">
        <v>1.637655160992</v>
      </c>
      <c r="E32" s="9">
        <f t="shared" si="25"/>
        <v>3.6144312651585145E-2</v>
      </c>
      <c r="F32" s="13">
        <v>12.68596</v>
      </c>
      <c r="G32" s="9">
        <f t="shared" si="26"/>
        <v>-2.1865469587577031E-2</v>
      </c>
      <c r="H32" s="13">
        <v>12.912789999999999</v>
      </c>
      <c r="I32" s="9">
        <f t="shared" si="27"/>
        <v>-1.5991543031703928E-2</v>
      </c>
      <c r="J32" s="13">
        <v>18.944690000000001</v>
      </c>
      <c r="K32" s="9">
        <f t="shared" si="28"/>
        <v>0.11098930123987001</v>
      </c>
      <c r="L32" s="13">
        <v>19.860530000000001</v>
      </c>
      <c r="M32" s="9">
        <f t="shared" si="29"/>
        <v>0.12090393105286042</v>
      </c>
    </row>
    <row r="33" spans="1:13" x14ac:dyDescent="0.25">
      <c r="A33" s="6"/>
      <c r="B33" s="7" t="s">
        <v>30</v>
      </c>
      <c r="C33" s="14">
        <v>14.9392</v>
      </c>
      <c r="D33" s="14">
        <v>1.5495311719999998</v>
      </c>
      <c r="E33" s="9">
        <f t="shared" si="25"/>
        <v>-1.6746399684128808E-3</v>
      </c>
      <c r="F33" s="14">
        <v>12.76726</v>
      </c>
      <c r="G33" s="9">
        <f t="shared" si="26"/>
        <v>2.9705829439692803E-2</v>
      </c>
      <c r="H33" s="14">
        <v>12.979150000000001</v>
      </c>
      <c r="I33" s="9">
        <f t="shared" si="27"/>
        <v>2.6102816174319053E-2</v>
      </c>
      <c r="J33" s="14">
        <v>18.75515</v>
      </c>
      <c r="K33" s="9">
        <f t="shared" si="28"/>
        <v>-9.2422364923403291E-3</v>
      </c>
      <c r="L33" s="14">
        <v>19.672789999999999</v>
      </c>
      <c r="M33" s="9">
        <f t="shared" si="29"/>
        <v>1.8141932991132029E-3</v>
      </c>
    </row>
    <row r="34" spans="1:13" x14ac:dyDescent="0.25">
      <c r="A34" s="6">
        <v>5</v>
      </c>
      <c r="B34" s="7" t="s">
        <v>26</v>
      </c>
      <c r="C34" s="9">
        <v>14.76351</v>
      </c>
      <c r="D34" s="9">
        <v>1.6343589421260001</v>
      </c>
      <c r="E34" s="8">
        <v>0</v>
      </c>
      <c r="F34" s="9">
        <v>12.51013</v>
      </c>
      <c r="G34" s="9">
        <v>0</v>
      </c>
      <c r="H34" s="9">
        <v>12.72697</v>
      </c>
      <c r="I34" s="9">
        <v>0</v>
      </c>
      <c r="J34" s="9">
        <v>18.941929999999999</v>
      </c>
      <c r="K34" s="9">
        <v>0</v>
      </c>
      <c r="L34" s="9">
        <v>20.003540000000001</v>
      </c>
      <c r="M34" s="9">
        <v>0</v>
      </c>
    </row>
    <row r="35" spans="1:13" x14ac:dyDescent="0.25">
      <c r="A35" s="6"/>
      <c r="B35" s="7" t="s">
        <v>27</v>
      </c>
      <c r="C35" s="11">
        <v>14.7217</v>
      </c>
      <c r="D35" s="11">
        <v>1.6114122551099999</v>
      </c>
      <c r="E35" s="9">
        <f>(C35-$C$34)/$D$34</f>
        <v>-2.5581895703775323E-2</v>
      </c>
      <c r="F35" s="11">
        <v>12.491529999999999</v>
      </c>
      <c r="G35" s="9">
        <f>(F35-$F$34)/$D$34</f>
        <v>-1.138060894738697E-2</v>
      </c>
      <c r="H35" s="11">
        <v>12.706799999999999</v>
      </c>
      <c r="I35" s="9">
        <f>(H35-$H$34)/$D$34</f>
        <v>-1.2341230240257252E-2</v>
      </c>
      <c r="J35" s="11">
        <v>18.804030000000001</v>
      </c>
      <c r="K35" s="9">
        <f>(J35-$J$34)/$D$34</f>
        <v>-8.4375589991642741E-2</v>
      </c>
      <c r="L35" s="11">
        <v>19.827059999999999</v>
      </c>
      <c r="M35" s="9">
        <f>(L35-$L$34)/$D$34</f>
        <v>-0.10798117564702986</v>
      </c>
    </row>
    <row r="36" spans="1:13" x14ac:dyDescent="0.25">
      <c r="A36" s="6"/>
      <c r="B36" s="7" t="s">
        <v>28</v>
      </c>
      <c r="C36" s="12">
        <v>14.74821</v>
      </c>
      <c r="D36" s="12">
        <v>1.6070858969220001</v>
      </c>
      <c r="E36" s="9">
        <f t="shared" ref="E36:E38" si="30">(C36-$C$34)/$D$34</f>
        <v>-9.3614686502693136E-3</v>
      </c>
      <c r="F36" s="12">
        <v>12.52585</v>
      </c>
      <c r="G36" s="9">
        <f t="shared" ref="G36:G38" si="31">(F36-$F$34)/$D$34</f>
        <v>9.6184501426297038E-3</v>
      </c>
      <c r="H36" s="12">
        <v>12.74025</v>
      </c>
      <c r="I36" s="9">
        <f t="shared" ref="I36:I38" si="32">(H36-$H$34)/$D$34</f>
        <v>8.1255100441553693E-3</v>
      </c>
      <c r="J36" s="12">
        <v>18.829969999999999</v>
      </c>
      <c r="K36" s="9">
        <f t="shared" ref="K36:K38" si="33">(J36-$J$34)/$D$34</f>
        <v>-6.85039235349124E-2</v>
      </c>
      <c r="L36" s="12">
        <v>19.857230000000001</v>
      </c>
      <c r="M36" s="9">
        <f t="shared" ref="M36:M37" si="34">(L36-$L$34)/$D$34</f>
        <v>-8.9521338445811269E-2</v>
      </c>
    </row>
    <row r="37" spans="1:13" x14ac:dyDescent="0.25">
      <c r="A37" s="6"/>
      <c r="B37" s="7" t="s">
        <v>29</v>
      </c>
      <c r="C37" s="13">
        <v>14.83722</v>
      </c>
      <c r="D37" s="13">
        <v>1.7439979969620001</v>
      </c>
      <c r="E37" s="9">
        <f t="shared" si="30"/>
        <v>4.5100251909239122E-2</v>
      </c>
      <c r="F37" s="13">
        <v>12.43976</v>
      </c>
      <c r="G37" s="9">
        <f t="shared" si="31"/>
        <v>-4.3056637184278546E-2</v>
      </c>
      <c r="H37" s="13">
        <v>12.669739999999999</v>
      </c>
      <c r="I37" s="9">
        <f t="shared" si="32"/>
        <v>-3.5016787637576645E-2</v>
      </c>
      <c r="J37" s="13">
        <v>19.307390000000002</v>
      </c>
      <c r="K37" s="9">
        <f t="shared" si="33"/>
        <v>0.22361060999525978</v>
      </c>
      <c r="L37" s="13">
        <v>20.443629999999999</v>
      </c>
      <c r="M37" s="9">
        <f t="shared" si="34"/>
        <v>0.26927377374490441</v>
      </c>
    </row>
    <row r="38" spans="1:13" ht="14.25" customHeight="1" x14ac:dyDescent="0.25">
      <c r="A38" s="6"/>
      <c r="B38" s="7" t="s">
        <v>30</v>
      </c>
      <c r="C38" s="14">
        <v>14.745430000000001</v>
      </c>
      <c r="D38" s="14">
        <v>1.5935415691860002</v>
      </c>
      <c r="E38" s="9">
        <f t="shared" si="30"/>
        <v>-1.1062441385416033E-2</v>
      </c>
      <c r="F38" s="14">
        <v>12.55899</v>
      </c>
      <c r="G38" s="9">
        <f t="shared" si="31"/>
        <v>2.9895513611252124E-2</v>
      </c>
      <c r="H38" s="14">
        <v>12.768660000000001</v>
      </c>
      <c r="I38" s="9">
        <f t="shared" si="32"/>
        <v>2.5508472420244403E-2</v>
      </c>
      <c r="J38" s="14">
        <v>18.883099999999999</v>
      </c>
      <c r="K38" s="9">
        <f t="shared" si="33"/>
        <v>-3.5995764751330199E-2</v>
      </c>
      <c r="L38" s="14">
        <v>19.962350000000001</v>
      </c>
      <c r="M38" s="9">
        <f>(L38-$L$34)/$D$34</f>
        <v>-2.5202542072196011E-2</v>
      </c>
    </row>
    <row r="39" spans="1:13" x14ac:dyDescent="0.25">
      <c r="A39" s="6">
        <v>6</v>
      </c>
      <c r="B39" s="7" t="s">
        <v>26</v>
      </c>
      <c r="C39" s="13">
        <v>14.704700000000001</v>
      </c>
      <c r="D39" s="13">
        <v>1.7307961269200001</v>
      </c>
      <c r="E39" s="8">
        <v>0</v>
      </c>
      <c r="F39" s="13">
        <v>12.36679</v>
      </c>
      <c r="G39" s="9">
        <v>0</v>
      </c>
      <c r="H39" s="13">
        <v>12.58802</v>
      </c>
      <c r="I39" s="9">
        <v>0</v>
      </c>
      <c r="J39" s="13">
        <v>19.367979999999999</v>
      </c>
      <c r="K39" s="9">
        <v>0</v>
      </c>
      <c r="L39" s="13">
        <v>20.65287</v>
      </c>
      <c r="M39" s="9">
        <v>0</v>
      </c>
    </row>
    <row r="40" spans="1:13" x14ac:dyDescent="0.25">
      <c r="A40" s="6"/>
      <c r="B40" s="7" t="s">
        <v>27</v>
      </c>
      <c r="C40" s="13">
        <v>14.642200000000001</v>
      </c>
      <c r="D40" s="13">
        <v>1.6849980200400001</v>
      </c>
      <c r="E40" s="9">
        <f>(C40-$C$39)/$D$39</f>
        <v>-3.6110549953229036E-2</v>
      </c>
      <c r="F40" s="13">
        <v>12.35403</v>
      </c>
      <c r="G40" s="9">
        <f>(F40-$F$39)/$D$39</f>
        <v>-7.3723298784512999E-3</v>
      </c>
      <c r="H40" s="13">
        <v>12.57152</v>
      </c>
      <c r="I40" s="9">
        <f>(H40-$H$39)/$D$39</f>
        <v>-9.5331851876528251E-3</v>
      </c>
      <c r="J40" s="13">
        <v>19.121569999999998</v>
      </c>
      <c r="K40" s="9">
        <f>(J40-$J$39)/$D$39</f>
        <v>-0.14236800982360318</v>
      </c>
      <c r="L40" s="13">
        <v>20.330680000000001</v>
      </c>
      <c r="M40" s="9">
        <f>(L40-$L$39)/$D$39</f>
        <v>-0.18615132943089327</v>
      </c>
    </row>
    <row r="41" spans="1:13" x14ac:dyDescent="0.25">
      <c r="A41" s="6"/>
      <c r="B41" s="7" t="s">
        <v>28</v>
      </c>
      <c r="C41" s="13">
        <v>14.68946</v>
      </c>
      <c r="D41" s="13">
        <v>1.7025862681380002</v>
      </c>
      <c r="E41" s="9">
        <f t="shared" ref="E41:E43" si="35">(C41-$C$39)/$D$39</f>
        <v>-8.8051965005955784E-3</v>
      </c>
      <c r="F41" s="13">
        <v>12.384550000000001</v>
      </c>
      <c r="G41" s="9">
        <f t="shared" ref="G41:G43" si="36">(F41-$F$39)/$D$39</f>
        <v>1.0261173874710074E-2</v>
      </c>
      <c r="H41" s="13">
        <v>12.60308</v>
      </c>
      <c r="I41" s="9">
        <f t="shared" ref="I41:I43" si="37">(H41-$H$39)/$D$39</f>
        <v>8.7011981167301102E-3</v>
      </c>
      <c r="J41" s="13">
        <v>19.253889999999998</v>
      </c>
      <c r="K41" s="9">
        <f t="shared" ref="K41:K43" si="38">(J41-$J$39)/$D$39</f>
        <v>-6.5917642306622934E-2</v>
      </c>
      <c r="L41" s="13">
        <v>20.502590000000001</v>
      </c>
      <c r="M41" s="9">
        <f t="shared" ref="M41:M43" si="39">(L41-$L$39)/$D$39</f>
        <v>-8.6827095151539357E-2</v>
      </c>
    </row>
    <row r="42" spans="1:13" x14ac:dyDescent="0.25">
      <c r="A42" s="6"/>
      <c r="B42" s="7" t="s">
        <v>29</v>
      </c>
      <c r="C42" s="13">
        <v>14.80513</v>
      </c>
      <c r="D42" s="13">
        <v>1.881523270667</v>
      </c>
      <c r="E42" s="9">
        <f t="shared" si="35"/>
        <v>5.8025320508844298E-2</v>
      </c>
      <c r="F42" s="13">
        <v>12.279389999999999</v>
      </c>
      <c r="G42" s="9">
        <f t="shared" si="36"/>
        <v>-5.0496993054595818E-2</v>
      </c>
      <c r="H42" s="13">
        <v>12.51695</v>
      </c>
      <c r="I42" s="9">
        <f t="shared" si="37"/>
        <v>-4.1062028562816162E-2</v>
      </c>
      <c r="J42" s="13">
        <v>19.92576</v>
      </c>
      <c r="K42" s="9">
        <f t="shared" si="38"/>
        <v>0.32226788084659402</v>
      </c>
      <c r="L42" s="13">
        <v>21.351780000000002</v>
      </c>
      <c r="M42" s="9">
        <f t="shared" si="39"/>
        <v>0.40380839148498171</v>
      </c>
    </row>
    <row r="43" spans="1:13" x14ac:dyDescent="0.25">
      <c r="A43" s="6"/>
      <c r="B43" s="7" t="s">
        <v>30</v>
      </c>
      <c r="C43" s="13">
        <v>14.683590000000001</v>
      </c>
      <c r="D43" s="13">
        <v>1.679219757477</v>
      </c>
      <c r="E43" s="9">
        <f t="shared" si="35"/>
        <v>-1.2196699352202744E-2</v>
      </c>
      <c r="F43" s="13">
        <v>12.42498</v>
      </c>
      <c r="G43" s="9">
        <f t="shared" si="36"/>
        <v>3.3620366428454208E-2</v>
      </c>
      <c r="H43" s="13">
        <v>12.6381</v>
      </c>
      <c r="I43" s="9">
        <f t="shared" si="37"/>
        <v>2.8934661466523046E-2</v>
      </c>
      <c r="J43" s="13">
        <v>19.282350000000001</v>
      </c>
      <c r="K43" s="9">
        <f t="shared" si="38"/>
        <v>-4.9474342279919065E-2</v>
      </c>
      <c r="L43" s="13">
        <v>20.587710000000001</v>
      </c>
      <c r="M43" s="9">
        <f t="shared" si="39"/>
        <v>-3.7647414959237756E-2</v>
      </c>
    </row>
    <row r="44" spans="1:13" x14ac:dyDescent="0.25">
      <c r="A44" s="6">
        <v>7</v>
      </c>
      <c r="B44" s="7" t="s">
        <v>26</v>
      </c>
      <c r="C44" s="13">
        <v>14.79613</v>
      </c>
      <c r="D44" s="13">
        <v>1.866543636404</v>
      </c>
      <c r="E44" s="8">
        <v>0</v>
      </c>
      <c r="F44" s="13">
        <v>12.319100000000001</v>
      </c>
      <c r="G44" s="9">
        <v>0</v>
      </c>
      <c r="H44" s="13">
        <v>12.55007</v>
      </c>
      <c r="I44" s="9">
        <v>0</v>
      </c>
      <c r="J44" s="13">
        <v>20.07084</v>
      </c>
      <c r="K44" s="9">
        <v>0</v>
      </c>
      <c r="L44" s="13">
        <v>21.63768</v>
      </c>
      <c r="M44" s="9">
        <v>0</v>
      </c>
    </row>
    <row r="45" spans="1:13" x14ac:dyDescent="0.25">
      <c r="A45" s="6"/>
      <c r="B45" s="7" t="s">
        <v>27</v>
      </c>
      <c r="C45" s="13">
        <v>14.697469999999999</v>
      </c>
      <c r="D45" s="13">
        <v>1.789688875695</v>
      </c>
      <c r="E45" s="9">
        <f>(C45-$C$44)/$D$44</f>
        <v>-5.2857055187884389E-2</v>
      </c>
      <c r="F45" s="13">
        <v>12.30484</v>
      </c>
      <c r="G45" s="9">
        <f>(F45-$F$44)/$D$44</f>
        <v>-7.6397892456845232E-3</v>
      </c>
      <c r="H45" s="13">
        <v>12.529339999999999</v>
      </c>
      <c r="I45" s="9">
        <f>(H45-$H$44)/$D$44</f>
        <v>-1.1106089134855618E-2</v>
      </c>
      <c r="J45" s="13">
        <v>19.657129999999999</v>
      </c>
      <c r="K45" s="9">
        <f>(J45-$J$44)/$D$44</f>
        <v>-0.2216449655562498</v>
      </c>
      <c r="L45" s="13">
        <v>21.086220000000001</v>
      </c>
      <c r="M45" s="9">
        <f>(L45-$L$44)/$D$44</f>
        <v>-0.29544447247020544</v>
      </c>
    </row>
    <row r="46" spans="1:13" x14ac:dyDescent="0.25">
      <c r="A46" s="6"/>
      <c r="B46" s="7" t="s">
        <v>28</v>
      </c>
      <c r="C46" s="13">
        <v>14.76642</v>
      </c>
      <c r="D46" s="13">
        <v>1.837967437548</v>
      </c>
      <c r="E46" s="9">
        <f t="shared" ref="E46:E48" si="40">(C46-$C$44)/$D$44</f>
        <v>-1.5917120511169856E-2</v>
      </c>
      <c r="F46" s="13">
        <v>12.32396</v>
      </c>
      <c r="G46" s="9">
        <f t="shared" ref="G46:G48" si="41">(F46-$F$44)/$D$44</f>
        <v>2.6037430388512299E-3</v>
      </c>
      <c r="H46" s="13">
        <v>12.552</v>
      </c>
      <c r="I46" s="9">
        <f t="shared" ref="I46:I48" si="42">(H46-$H$44)/$D$44</f>
        <v>1.0339967211899837E-3</v>
      </c>
      <c r="J46" s="13">
        <v>19.946010000000001</v>
      </c>
      <c r="K46" s="9">
        <f t="shared" ref="K46:K48" si="43">(J46-$J$44)/$D$44</f>
        <v>-6.6877622127544389E-2</v>
      </c>
      <c r="L46" s="13">
        <v>21.479150000000001</v>
      </c>
      <c r="M46" s="9">
        <f t="shared" ref="M46:M48" si="44">(L46-$L$44)/$D$44</f>
        <v>-8.4932383528635746E-2</v>
      </c>
    </row>
    <row r="47" spans="1:13" x14ac:dyDescent="0.25">
      <c r="A47" s="6"/>
      <c r="B47" s="7" t="s">
        <v>29</v>
      </c>
      <c r="C47" s="13">
        <v>14.93812</v>
      </c>
      <c r="D47" s="13">
        <v>2.053204261076</v>
      </c>
      <c r="E47" s="9">
        <f t="shared" si="40"/>
        <v>7.607108520299663E-2</v>
      </c>
      <c r="F47" s="13">
        <v>12.23424</v>
      </c>
      <c r="G47" s="9">
        <f t="shared" si="41"/>
        <v>-4.5463710756576965E-2</v>
      </c>
      <c r="H47" s="13">
        <v>12.484500000000001</v>
      </c>
      <c r="I47" s="9">
        <f t="shared" si="42"/>
        <v>-3.5129101040639737E-2</v>
      </c>
      <c r="J47" s="13">
        <v>20.819240000000001</v>
      </c>
      <c r="K47" s="9">
        <f t="shared" si="43"/>
        <v>0.40095499799931511</v>
      </c>
      <c r="L47" s="13">
        <v>22.59233</v>
      </c>
      <c r="M47" s="16">
        <f t="shared" si="44"/>
        <v>0.51145335227157462</v>
      </c>
    </row>
    <row r="48" spans="1:13" x14ac:dyDescent="0.25">
      <c r="A48" s="6"/>
      <c r="B48" s="7" t="s">
        <v>30</v>
      </c>
      <c r="C48" s="14">
        <v>14.801019999999999</v>
      </c>
      <c r="D48" s="14">
        <v>1.8114243128019998</v>
      </c>
      <c r="E48" s="9">
        <f t="shared" si="40"/>
        <v>2.6198155267457201E-3</v>
      </c>
      <c r="F48" s="14">
        <v>12.4064</v>
      </c>
      <c r="G48" s="9">
        <f t="shared" si="41"/>
        <v>4.677093977196662E-2</v>
      </c>
      <c r="H48" s="14">
        <v>12.62914</v>
      </c>
      <c r="I48" s="9">
        <f t="shared" si="42"/>
        <v>4.2361720593006066E-2</v>
      </c>
      <c r="J48" s="14">
        <v>20.009450000000001</v>
      </c>
      <c r="K48" s="9">
        <f t="shared" si="43"/>
        <v>-3.2889667727388702E-2</v>
      </c>
      <c r="L48" s="14">
        <v>21.609279999999998</v>
      </c>
      <c r="M48" s="9">
        <f t="shared" si="44"/>
        <v>-1.5215288539792989E-2</v>
      </c>
    </row>
    <row r="49" spans="1:13" x14ac:dyDescent="0.25">
      <c r="A49" s="6">
        <v>8</v>
      </c>
      <c r="B49" s="7" t="s">
        <v>26</v>
      </c>
      <c r="C49" s="13">
        <v>15.02614</v>
      </c>
      <c r="D49" s="13">
        <v>2.0373116788300001</v>
      </c>
      <c r="E49" s="8">
        <v>0</v>
      </c>
      <c r="F49" s="13">
        <v>12.3589</v>
      </c>
      <c r="G49" s="9">
        <v>0</v>
      </c>
      <c r="H49" s="13">
        <v>12.60473</v>
      </c>
      <c r="I49" s="9">
        <v>0</v>
      </c>
      <c r="J49" s="13">
        <v>20.995450000000002</v>
      </c>
      <c r="K49" s="9">
        <v>0</v>
      </c>
      <c r="L49" s="13">
        <v>22.871020000000001</v>
      </c>
      <c r="M49" s="9">
        <v>0</v>
      </c>
    </row>
    <row r="50" spans="1:13" x14ac:dyDescent="0.25">
      <c r="A50" s="6"/>
      <c r="B50" s="7" t="s">
        <v>27</v>
      </c>
      <c r="C50" s="13">
        <v>14.87344</v>
      </c>
      <c r="D50" s="13">
        <v>1.920879491152</v>
      </c>
      <c r="E50" s="9">
        <f>(C50-$C$49)/$D$49</f>
        <v>-7.4951712880619664E-2</v>
      </c>
      <c r="F50" s="13">
        <v>12.33473</v>
      </c>
      <c r="G50" s="9">
        <f>(F50-$F$49)/$D$49</f>
        <v>-1.1863673217580679E-2</v>
      </c>
      <c r="H50" s="13">
        <v>12.57061</v>
      </c>
      <c r="I50" s="9">
        <f>(H50-$H$49)/$D$49</f>
        <v>-1.6747560206199941E-2</v>
      </c>
      <c r="J50" s="13">
        <v>20.35915</v>
      </c>
      <c r="K50" s="9">
        <f>(J50-$J$49)/$D$49</f>
        <v>-0.31232334581492233</v>
      </c>
      <c r="L50" s="13">
        <v>22.015039999999999</v>
      </c>
      <c r="M50" s="9">
        <f>(L50-$L$49)/$D$49</f>
        <v>-0.42015171703702198</v>
      </c>
    </row>
    <row r="51" spans="1:13" x14ac:dyDescent="0.25">
      <c r="A51" s="6"/>
      <c r="B51" s="7" t="s">
        <v>28</v>
      </c>
      <c r="C51" s="13">
        <v>14.98183</v>
      </c>
      <c r="D51" s="13">
        <v>2.0109616008610001</v>
      </c>
      <c r="E51" s="9">
        <f t="shared" ref="E51:E53" si="45">(C51-$C$49)/$D$49</f>
        <v>-2.1749249494042083E-2</v>
      </c>
      <c r="F51" s="13">
        <v>12.348380000000001</v>
      </c>
      <c r="G51" s="9">
        <f t="shared" ref="G51:G53" si="46">(F51-$F$49)/$D$49</f>
        <v>-5.163667449273707E-3</v>
      </c>
      <c r="H51" s="13">
        <v>12.591189999999999</v>
      </c>
      <c r="I51" s="9">
        <f t="shared" ref="I51:I53" si="47">(H51-$H$49)/$D$49</f>
        <v>-6.6460130478300742E-3</v>
      </c>
      <c r="J51" s="13">
        <v>20.877759999999999</v>
      </c>
      <c r="K51" s="9">
        <f t="shared" ref="K51:K53" si="48">(J51-$J$49)/$D$49</f>
        <v>-5.7767302481469558E-2</v>
      </c>
      <c r="L51" s="13">
        <v>22.734549999999999</v>
      </c>
      <c r="M51" s="9">
        <f t="shared" ref="M51:M53" si="49">(L51-$L$49)/$D$49</f>
        <v>-6.698533239566741E-2</v>
      </c>
    </row>
    <row r="52" spans="1:13" x14ac:dyDescent="0.25">
      <c r="A52" s="6"/>
      <c r="B52" s="7" t="s">
        <v>29</v>
      </c>
      <c r="C52" s="13">
        <v>15.1976</v>
      </c>
      <c r="D52" s="13">
        <v>2.2514362939199999</v>
      </c>
      <c r="E52" s="9">
        <f t="shared" si="45"/>
        <v>8.4159925936549307E-2</v>
      </c>
      <c r="F52" s="13">
        <v>12.2719</v>
      </c>
      <c r="G52" s="9">
        <f t="shared" si="46"/>
        <v>-4.2703333468329517E-2</v>
      </c>
      <c r="H52" s="13">
        <v>12.53955</v>
      </c>
      <c r="I52" s="9">
        <f t="shared" si="47"/>
        <v>-3.1993141097307096E-2</v>
      </c>
      <c r="J52" s="13">
        <v>21.871670000000002</v>
      </c>
      <c r="K52" s="9">
        <f t="shared" si="48"/>
        <v>0.43008637760482532</v>
      </c>
      <c r="L52" s="13">
        <v>23.990210000000001</v>
      </c>
      <c r="M52" s="16">
        <f t="shared" si="49"/>
        <v>0.54934648028068789</v>
      </c>
    </row>
    <row r="53" spans="1:13" x14ac:dyDescent="0.25">
      <c r="A53" s="6"/>
      <c r="B53" s="7" t="s">
        <v>30</v>
      </c>
      <c r="C53" s="14">
        <v>15.08164</v>
      </c>
      <c r="D53" s="14">
        <v>1.9873876354920001</v>
      </c>
      <c r="E53" s="9">
        <f t="shared" si="45"/>
        <v>2.72417816953139E-2</v>
      </c>
      <c r="F53" s="14">
        <v>12.48948</v>
      </c>
      <c r="G53" s="9">
        <f t="shared" si="46"/>
        <v>6.4094267635568858E-2</v>
      </c>
      <c r="H53" s="14">
        <v>12.72784</v>
      </c>
      <c r="I53" s="9">
        <f t="shared" si="47"/>
        <v>6.0427671072253837E-2</v>
      </c>
      <c r="J53" s="14">
        <v>21.012689999999999</v>
      </c>
      <c r="K53" s="9">
        <f t="shared" si="48"/>
        <v>8.4621318275160395E-3</v>
      </c>
      <c r="L53" s="14">
        <v>22.945789999999999</v>
      </c>
      <c r="M53" s="9">
        <f t="shared" si="49"/>
        <v>3.6700324637090734E-2</v>
      </c>
    </row>
    <row r="54" spans="1:13" x14ac:dyDescent="0.25">
      <c r="A54" s="6">
        <v>9</v>
      </c>
      <c r="B54" s="7" t="s">
        <v>26</v>
      </c>
      <c r="C54" s="13">
        <v>15.38969</v>
      </c>
      <c r="D54" s="13">
        <v>2.2402710174239999</v>
      </c>
      <c r="E54" s="8">
        <v>0</v>
      </c>
      <c r="F54" s="13">
        <v>12.481540000000001</v>
      </c>
      <c r="G54" s="9">
        <v>0</v>
      </c>
      <c r="H54" s="13">
        <v>12.74747</v>
      </c>
      <c r="I54" s="9">
        <v>0</v>
      </c>
      <c r="J54" s="13">
        <v>22.077470000000002</v>
      </c>
      <c r="K54" s="9">
        <v>0</v>
      </c>
      <c r="L54" s="13">
        <v>24.2318</v>
      </c>
      <c r="M54" s="9">
        <v>0</v>
      </c>
    </row>
    <row r="55" spans="1:13" x14ac:dyDescent="0.25">
      <c r="A55" s="6"/>
      <c r="B55" s="7" t="s">
        <v>27</v>
      </c>
      <c r="C55" s="13">
        <v>15.17099</v>
      </c>
      <c r="D55" s="13">
        <v>2.0769145993959999</v>
      </c>
      <c r="E55" s="9">
        <f>(C55-$C$54)/$D$54</f>
        <v>-9.7622117279129339E-2</v>
      </c>
      <c r="F55" s="13">
        <v>12.445209999999999</v>
      </c>
      <c r="G55" s="9">
        <f>(F55-$F$54)/$D$54</f>
        <v>-1.6216787932102853E-2</v>
      </c>
      <c r="H55" s="13">
        <v>12.696859999999999</v>
      </c>
      <c r="I55" s="9">
        <f>(H55-$H$54)/$D$54</f>
        <v>-2.2591016714663018E-2</v>
      </c>
      <c r="J55" s="13">
        <v>21.194230000000001</v>
      </c>
      <c r="K55" s="9">
        <f>(J55-$J$54)/$D$54</f>
        <v>-0.39425587044178423</v>
      </c>
      <c r="L55" s="13">
        <v>23.050660000000001</v>
      </c>
      <c r="M55" s="16">
        <f>(L55-$L$54)/$D$54</f>
        <v>-0.52723085323763452</v>
      </c>
    </row>
    <row r="56" spans="1:13" x14ac:dyDescent="0.25">
      <c r="A56" s="6"/>
      <c r="B56" s="7" t="s">
        <v>28</v>
      </c>
      <c r="C56" s="13">
        <v>15.332990000000001</v>
      </c>
      <c r="D56" s="13">
        <v>2.2194687020880002</v>
      </c>
      <c r="E56" s="9">
        <f t="shared" ref="E56:E58" si="50">(C56-$C$54)/$D$54</f>
        <v>-2.5309437813107283E-2</v>
      </c>
      <c r="F56" s="13">
        <v>12.45495</v>
      </c>
      <c r="G56" s="9">
        <f t="shared" ref="G56:G58" si="51">(F56-$F$54)/$D$54</f>
        <v>-1.1869099672849118E-2</v>
      </c>
      <c r="H56" s="13">
        <v>12.71794</v>
      </c>
      <c r="I56" s="9">
        <f t="shared" ref="I56:I58" si="52">(H56-$H$54)/$D$54</f>
        <v>-1.3181440892787508E-2</v>
      </c>
      <c r="J56" s="13">
        <v>21.992139999999999</v>
      </c>
      <c r="K56" s="9">
        <f t="shared" ref="K56:K58" si="53">(J56-$J$54)/$D$54</f>
        <v>-3.8089141597751952E-2</v>
      </c>
      <c r="L56" s="13">
        <v>24.158339999999999</v>
      </c>
      <c r="M56" s="9">
        <f t="shared" ref="M56:M58" si="54">(L56-$L$54)/$D$54</f>
        <v>-3.2790675515888934E-2</v>
      </c>
    </row>
    <row r="57" spans="1:13" x14ac:dyDescent="0.25">
      <c r="A57" s="6"/>
      <c r="B57" s="7" t="s">
        <v>29</v>
      </c>
      <c r="C57" s="13">
        <v>15.57516</v>
      </c>
      <c r="D57" s="13">
        <v>2.4732076916880001</v>
      </c>
      <c r="E57" s="9">
        <f t="shared" si="50"/>
        <v>8.2789090497302945E-2</v>
      </c>
      <c r="F57" s="13">
        <v>12.38255</v>
      </c>
      <c r="G57" s="9">
        <f t="shared" si="51"/>
        <v>-4.4186618150256353E-2</v>
      </c>
      <c r="H57" s="13">
        <v>12.67268</v>
      </c>
      <c r="I57" s="9">
        <f t="shared" si="52"/>
        <v>-3.338435368681341E-2</v>
      </c>
      <c r="J57" s="13">
        <v>22.988440000000001</v>
      </c>
      <c r="K57" s="9">
        <f t="shared" si="53"/>
        <v>0.4066338371182821</v>
      </c>
      <c r="L57" s="13">
        <v>25.36692</v>
      </c>
      <c r="M57" s="16">
        <f t="shared" si="54"/>
        <v>0.50668869577450981</v>
      </c>
    </row>
    <row r="58" spans="1:13" x14ac:dyDescent="0.25">
      <c r="A58" s="6"/>
      <c r="B58" s="7" t="s">
        <v>30</v>
      </c>
      <c r="C58" s="14">
        <v>15.50332</v>
      </c>
      <c r="D58" s="14">
        <v>2.2023380755880004</v>
      </c>
      <c r="E58" s="9">
        <f t="shared" si="50"/>
        <v>5.0721541776074602E-2</v>
      </c>
      <c r="F58" s="14">
        <v>12.654389999999999</v>
      </c>
      <c r="G58" s="9">
        <f t="shared" si="51"/>
        <v>7.7155843491986106E-2</v>
      </c>
      <c r="H58" s="14">
        <v>12.914350000000001</v>
      </c>
      <c r="I58" s="9">
        <f t="shared" si="52"/>
        <v>7.4490987341294806E-2</v>
      </c>
      <c r="J58" s="14">
        <v>22.19529</v>
      </c>
      <c r="K58" s="9">
        <f t="shared" si="53"/>
        <v>5.2591851201768826E-2</v>
      </c>
      <c r="L58" s="14">
        <v>24.42859</v>
      </c>
      <c r="M58" s="9">
        <f t="shared" si="54"/>
        <v>8.784205056863216E-2</v>
      </c>
    </row>
    <row r="59" spans="1:13" x14ac:dyDescent="0.25">
      <c r="A59" s="6">
        <v>10</v>
      </c>
      <c r="B59" s="7" t="s">
        <v>26</v>
      </c>
      <c r="C59" s="13">
        <v>15.89603</v>
      </c>
      <c r="D59" s="13">
        <v>2.4761468475420001</v>
      </c>
      <c r="E59" s="8">
        <v>0</v>
      </c>
      <c r="F59" s="13">
        <v>12.69187</v>
      </c>
      <c r="G59" s="9">
        <v>0</v>
      </c>
      <c r="H59" s="13">
        <v>12.98373</v>
      </c>
      <c r="I59" s="9">
        <v>0</v>
      </c>
      <c r="J59" s="13">
        <v>23.280239999999999</v>
      </c>
      <c r="K59" s="9">
        <v>0</v>
      </c>
      <c r="L59" s="13">
        <v>25.634049999999998</v>
      </c>
      <c r="M59" s="9">
        <v>0</v>
      </c>
    </row>
    <row r="60" spans="1:13" x14ac:dyDescent="0.25">
      <c r="A60" s="6"/>
      <c r="B60" s="7" t="s">
        <v>27</v>
      </c>
      <c r="C60" s="13">
        <v>15.60473</v>
      </c>
      <c r="D60" s="13">
        <v>2.2599877921829998</v>
      </c>
      <c r="E60" s="9">
        <f>(C60-$C$59)/$D$59</f>
        <v>-0.11764245738864995</v>
      </c>
      <c r="F60" s="13">
        <v>12.64653</v>
      </c>
      <c r="G60" s="9">
        <f>(F60-$F$59)/$D$59</f>
        <v>-1.8310707236530503E-2</v>
      </c>
      <c r="H60" s="13">
        <v>12.91877</v>
      </c>
      <c r="I60" s="9">
        <f>(H60-$H$59)/$D$59</f>
        <v>-2.6234308382995609E-2</v>
      </c>
      <c r="J60" s="13">
        <v>22.15943</v>
      </c>
      <c r="K60" s="9">
        <f>(J60-$J$59)/$D$59</f>
        <v>-0.4526427829240397</v>
      </c>
      <c r="L60" s="13">
        <v>24.16733</v>
      </c>
      <c r="M60" s="16">
        <f>(L60-$L$59)/$D$59</f>
        <v>-0.59233966735695398</v>
      </c>
    </row>
    <row r="61" spans="1:13" x14ac:dyDescent="0.25">
      <c r="A61" s="6"/>
      <c r="B61" s="7" t="s">
        <v>28</v>
      </c>
      <c r="C61" s="13">
        <v>15.8231</v>
      </c>
      <c r="D61" s="13">
        <v>2.4632721686700001</v>
      </c>
      <c r="E61" s="9">
        <f t="shared" ref="E61:E63" si="55">(C61-$C$59)/$D$59</f>
        <v>-2.9453018940453799E-2</v>
      </c>
      <c r="F61" s="13">
        <v>12.64387</v>
      </c>
      <c r="G61" s="9">
        <f t="shared" ref="G61:G63" si="56">(F61-$F$59)/$D$59</f>
        <v>-1.938495693324823E-2</v>
      </c>
      <c r="H61" s="13">
        <v>12.93289</v>
      </c>
      <c r="I61" s="9">
        <f t="shared" ref="I61:I63" si="57">(H61-$H$59)/$D$59</f>
        <v>-2.053190021846504E-2</v>
      </c>
      <c r="J61" s="13">
        <v>23.24053</v>
      </c>
      <c r="K61" s="9">
        <f t="shared" ref="K61:K63" si="58">(J61-$J$59)/$D$59</f>
        <v>-1.6037013329568254E-2</v>
      </c>
      <c r="L61" s="13">
        <v>25.646070000000002</v>
      </c>
      <c r="M61" s="9">
        <f t="shared" ref="M61:M63" si="59">(L61-$L$59)/$D$59</f>
        <v>4.8543162987022192E-3</v>
      </c>
    </row>
    <row r="62" spans="1:13" x14ac:dyDescent="0.25">
      <c r="A62" s="6"/>
      <c r="B62" s="7" t="s">
        <v>29</v>
      </c>
      <c r="C62" s="13">
        <v>16.1187</v>
      </c>
      <c r="D62" s="13">
        <v>2.72635560288</v>
      </c>
      <c r="E62" s="9">
        <f t="shared" si="55"/>
        <v>8.9926007506799896E-2</v>
      </c>
      <c r="F62" s="13">
        <v>12.598890000000001</v>
      </c>
      <c r="G62" s="9">
        <f t="shared" si="56"/>
        <v>-3.7550276992779137E-2</v>
      </c>
      <c r="H62" s="13">
        <v>12.918279999999999</v>
      </c>
      <c r="I62" s="9">
        <f t="shared" si="57"/>
        <v>-2.6432196485022916E-2</v>
      </c>
      <c r="J62" s="13">
        <v>24.184380000000001</v>
      </c>
      <c r="K62" s="9">
        <f t="shared" si="58"/>
        <v>0.36513989503389732</v>
      </c>
      <c r="L62" s="13">
        <v>26.693259999999999</v>
      </c>
      <c r="M62" s="9">
        <f t="shared" si="59"/>
        <v>0.42776542152637176</v>
      </c>
    </row>
    <row r="63" spans="1:13" x14ac:dyDescent="0.25">
      <c r="A63" s="6"/>
      <c r="B63" s="7" t="s">
        <v>30</v>
      </c>
      <c r="C63" s="14">
        <v>16.051539999999999</v>
      </c>
      <c r="D63" s="14">
        <v>2.4524602213639999</v>
      </c>
      <c r="E63" s="9">
        <f t="shared" si="55"/>
        <v>6.2803221931029621E-2</v>
      </c>
      <c r="F63" s="14">
        <v>12.88644</v>
      </c>
      <c r="G63" s="9">
        <f t="shared" si="56"/>
        <v>7.8577730635460752E-2</v>
      </c>
      <c r="H63" s="14">
        <v>13.174289999999999</v>
      </c>
      <c r="I63" s="9">
        <f t="shared" si="57"/>
        <v>7.6958279024995246E-2</v>
      </c>
      <c r="J63" s="14">
        <v>23.465399999999999</v>
      </c>
      <c r="K63" s="9">
        <f t="shared" si="58"/>
        <v>7.4777471370004886E-2</v>
      </c>
      <c r="L63" s="14">
        <v>25.892779999999998</v>
      </c>
      <c r="M63" s="9">
        <f t="shared" si="59"/>
        <v>0.10448895640290226</v>
      </c>
    </row>
    <row r="64" spans="1:13" x14ac:dyDescent="0.25">
      <c r="A64" s="6">
        <v>11</v>
      </c>
      <c r="B64" s="7" t="s">
        <v>26</v>
      </c>
      <c r="C64" s="13">
        <v>16.532609999999998</v>
      </c>
      <c r="D64" s="13">
        <v>2.7434213033999999</v>
      </c>
      <c r="E64" s="8">
        <v>0</v>
      </c>
      <c r="F64" s="13">
        <v>12.97603</v>
      </c>
      <c r="G64" s="9">
        <v>0</v>
      </c>
      <c r="H64" s="13">
        <v>13.299939999999999</v>
      </c>
      <c r="I64" s="9">
        <v>0</v>
      </c>
      <c r="J64" s="13">
        <v>24.561579999999999</v>
      </c>
      <c r="K64" s="9">
        <v>0</v>
      </c>
      <c r="L64" s="13">
        <v>27.019600000000001</v>
      </c>
      <c r="M64" s="9">
        <v>0</v>
      </c>
    </row>
    <row r="65" spans="1:13" x14ac:dyDescent="0.25">
      <c r="A65" s="6"/>
      <c r="B65" s="7" t="s">
        <v>27</v>
      </c>
      <c r="C65" s="13">
        <v>16.156639999999999</v>
      </c>
      <c r="D65" s="13">
        <v>2.4682579711199999</v>
      </c>
      <c r="E65" s="9">
        <f>(C65-$C$64)/$D$64</f>
        <v>-0.13704420809667422</v>
      </c>
      <c r="F65" s="13">
        <v>12.92051</v>
      </c>
      <c r="G65" s="9">
        <f>(F65-$F$64)/$D$64</f>
        <v>-2.0237504145350207E-2</v>
      </c>
      <c r="H65" s="13">
        <v>13.21837</v>
      </c>
      <c r="I65" s="9">
        <f>(H65-$H$64)/$D$64</f>
        <v>-2.9732946922482243E-2</v>
      </c>
      <c r="J65" s="13">
        <v>23.212289999999999</v>
      </c>
      <c r="K65" s="9">
        <f>(J65-$J$64)/$D$64</f>
        <v>-0.49182748501944867</v>
      </c>
      <c r="L65" s="13">
        <v>25.308260000000001</v>
      </c>
      <c r="M65" s="16">
        <f>(L65-$L$64)/$D$64</f>
        <v>-0.62379773674538708</v>
      </c>
    </row>
    <row r="66" spans="1:13" x14ac:dyDescent="0.25">
      <c r="A66" s="6"/>
      <c r="B66" s="7" t="s">
        <v>28</v>
      </c>
      <c r="C66" s="13">
        <v>16.43787</v>
      </c>
      <c r="D66" s="13">
        <v>2.7399956745600003</v>
      </c>
      <c r="E66" s="9">
        <f t="shared" ref="E66:E68" si="60">(C66-$C$64)/$D$64</f>
        <v>-3.453352202324305E-2</v>
      </c>
      <c r="F66" s="13">
        <v>12.900550000000001</v>
      </c>
      <c r="G66" s="9">
        <f t="shared" ref="G66:G68" si="61">(F66-$F$64)/$D$64</f>
        <v>-2.7513091010284995E-2</v>
      </c>
      <c r="H66" s="13">
        <v>13.22165</v>
      </c>
      <c r="I66" s="9">
        <f t="shared" ref="I66:I68" si="62">(H66-$H$64)/$D$64</f>
        <v>-2.8537359501791454E-2</v>
      </c>
      <c r="J66" s="13">
        <v>24.56869</v>
      </c>
      <c r="K66" s="9">
        <f t="shared" ref="K66:K68" si="63">(J66-$J$64)/$D$64</f>
        <v>2.5916544393634377E-3</v>
      </c>
      <c r="L66" s="13">
        <v>27.11589</v>
      </c>
      <c r="M66" s="9">
        <f t="shared" ref="M66:M68" si="64">(L66-$L$64)/$D$64</f>
        <v>3.5098509981192037E-2</v>
      </c>
    </row>
    <row r="67" spans="1:13" x14ac:dyDescent="0.25">
      <c r="A67" s="6"/>
      <c r="B67" s="7" t="s">
        <v>29</v>
      </c>
      <c r="C67" s="13">
        <v>16.843440000000001</v>
      </c>
      <c r="D67" s="13">
        <v>3.0165320938560005</v>
      </c>
      <c r="E67" s="9">
        <f t="shared" si="60"/>
        <v>0.11330013352844581</v>
      </c>
      <c r="F67" s="13">
        <v>12.926069999999999</v>
      </c>
      <c r="G67" s="9">
        <f t="shared" si="61"/>
        <v>-1.8210837663935758E-2</v>
      </c>
      <c r="H67" s="13">
        <v>13.282590000000001</v>
      </c>
      <c r="I67" s="9">
        <f t="shared" si="62"/>
        <v>-6.3242200454214949E-3</v>
      </c>
      <c r="J67" s="13">
        <v>25.491959999999999</v>
      </c>
      <c r="K67" s="9">
        <f t="shared" si="63"/>
        <v>0.33913128794580444</v>
      </c>
      <c r="L67" s="13">
        <v>28.0275</v>
      </c>
      <c r="M67" s="9">
        <f t="shared" si="64"/>
        <v>0.36738797601042184</v>
      </c>
    </row>
    <row r="68" spans="1:13" x14ac:dyDescent="0.25">
      <c r="A68" s="6"/>
      <c r="B68" s="7" t="s">
        <v>30</v>
      </c>
      <c r="C68" s="14">
        <v>16.702390000000001</v>
      </c>
      <c r="D68" s="14">
        <v>2.732524365912</v>
      </c>
      <c r="E68" s="9">
        <f t="shared" si="60"/>
        <v>6.1886229355144887E-2</v>
      </c>
      <c r="F68" s="14">
        <v>13.16381</v>
      </c>
      <c r="G68" s="9">
        <f t="shared" si="61"/>
        <v>6.8447379834544173E-2</v>
      </c>
      <c r="H68" s="14">
        <v>13.48593</v>
      </c>
      <c r="I68" s="9">
        <f t="shared" si="62"/>
        <v>6.7794909870203909E-2</v>
      </c>
      <c r="J68" s="14">
        <v>24.752320000000001</v>
      </c>
      <c r="K68" s="9">
        <f t="shared" si="63"/>
        <v>6.9526324580046164E-2</v>
      </c>
      <c r="L68" s="14">
        <v>27.248940000000001</v>
      </c>
      <c r="M68" s="9">
        <f t="shared" si="64"/>
        <v>8.35963472747598E-2</v>
      </c>
    </row>
    <row r="69" spans="1:13" x14ac:dyDescent="0.25">
      <c r="A69" s="6">
        <v>12</v>
      </c>
      <c r="B69" s="7" t="s">
        <v>26</v>
      </c>
      <c r="C69" s="9">
        <v>17.254090000000001</v>
      </c>
      <c r="D69" s="9">
        <v>3.0362004918910004</v>
      </c>
      <c r="E69" s="8">
        <v>0</v>
      </c>
      <c r="F69" s="9">
        <v>13.29501</v>
      </c>
      <c r="G69" s="9">
        <v>0</v>
      </c>
      <c r="H69" s="9">
        <v>13.65663</v>
      </c>
      <c r="I69" s="9">
        <v>0</v>
      </c>
      <c r="J69" s="9">
        <v>25.872610000000002</v>
      </c>
      <c r="K69" s="9">
        <v>0</v>
      </c>
      <c r="L69" s="9">
        <v>28.363990000000001</v>
      </c>
      <c r="M69" s="9">
        <v>0</v>
      </c>
    </row>
    <row r="70" spans="1:13" x14ac:dyDescent="0.25">
      <c r="A70" s="6"/>
      <c r="B70" s="7" t="s">
        <v>27</v>
      </c>
      <c r="C70" s="12">
        <v>16.793959999999998</v>
      </c>
      <c r="D70" s="12">
        <v>2.6976356269479997</v>
      </c>
      <c r="E70" s="9">
        <f>(C70-$C$69)/$D$69</f>
        <v>-0.15154796306400234</v>
      </c>
      <c r="F70" s="12">
        <v>13.24025</v>
      </c>
      <c r="G70" s="9">
        <f>(F70-$F$69)/$D$69</f>
        <v>-1.8035699600949081E-2</v>
      </c>
      <c r="H70" s="12">
        <v>13.56814</v>
      </c>
      <c r="I70" s="9">
        <f>(H70-$H$69)/$D$69</f>
        <v>-2.9144979139663803E-2</v>
      </c>
      <c r="J70" s="9">
        <v>24.3248</v>
      </c>
      <c r="K70" s="16">
        <f>(J70-$J$69)/$D$69</f>
        <v>-0.50978517529848566</v>
      </c>
      <c r="L70" s="9">
        <v>26.464729999999999</v>
      </c>
      <c r="M70" s="16">
        <f>(L70-$L$69)/$D$69</f>
        <v>-0.62553840073226141</v>
      </c>
    </row>
    <row r="71" spans="1:13" x14ac:dyDescent="0.25">
      <c r="A71" s="6"/>
      <c r="B71" s="7" t="s">
        <v>28</v>
      </c>
      <c r="C71" s="12">
        <v>17.1297</v>
      </c>
      <c r="D71" s="12">
        <v>3.0428376854399999</v>
      </c>
      <c r="E71" s="9">
        <f t="shared" ref="E71:E73" si="65">(C71-$C$69)/$D$69</f>
        <v>-4.0968967738533445E-2</v>
      </c>
      <c r="F71" s="12">
        <v>13.18472</v>
      </c>
      <c r="G71" s="9">
        <f t="shared" ref="G71:G73" si="66">(F71-$F$69)/$D$69</f>
        <v>-3.6325005642597899E-2</v>
      </c>
      <c r="H71" s="12">
        <v>13.543380000000001</v>
      </c>
      <c r="I71" s="9">
        <f t="shared" ref="I71:I72" si="67">(H71-$H$69)/$D$69</f>
        <v>-3.7299908323730237E-2</v>
      </c>
      <c r="J71" s="12">
        <v>25.915759999999999</v>
      </c>
      <c r="K71" s="9">
        <f t="shared" ref="K71:K73" si="68">(J71-$J$69)/$D$69</f>
        <v>1.4211841449614725E-2</v>
      </c>
      <c r="L71" s="12">
        <v>28.52412</v>
      </c>
      <c r="M71" s="9">
        <f t="shared" ref="M71:M73" si="69">(L71-$L$69)/$D$69</f>
        <v>5.2740258895178208E-2</v>
      </c>
    </row>
    <row r="72" spans="1:13" x14ac:dyDescent="0.25">
      <c r="A72" s="6"/>
      <c r="B72" s="7" t="s">
        <v>29</v>
      </c>
      <c r="C72" s="13">
        <v>17.68009</v>
      </c>
      <c r="D72" s="13">
        <v>3.3363355275219999</v>
      </c>
      <c r="E72" s="9">
        <f t="shared" si="65"/>
        <v>0.14030693991972773</v>
      </c>
      <c r="F72" s="13">
        <v>13.304040000000001</v>
      </c>
      <c r="G72" s="9">
        <f t="shared" si="66"/>
        <v>2.9741118954818872E-3</v>
      </c>
      <c r="H72" s="13">
        <v>13.704750000000001</v>
      </c>
      <c r="I72" s="9">
        <f t="shared" si="67"/>
        <v>1.5848755748679437E-2</v>
      </c>
      <c r="J72" s="13">
        <v>26.86185</v>
      </c>
      <c r="K72" s="9">
        <f t="shared" si="68"/>
        <v>0.32581511090655357</v>
      </c>
      <c r="L72" s="13">
        <v>29.37078</v>
      </c>
      <c r="M72" s="9">
        <f t="shared" si="69"/>
        <v>0.33159536160042968</v>
      </c>
    </row>
    <row r="73" spans="1:13" x14ac:dyDescent="0.25">
      <c r="A73" s="6"/>
      <c r="B73" s="7" t="s">
        <v>30</v>
      </c>
      <c r="C73" s="9">
        <v>17.415199999999999</v>
      </c>
      <c r="D73" s="9">
        <v>3.0357079482399993</v>
      </c>
      <c r="E73" s="9">
        <f t="shared" si="65"/>
        <v>5.306303072879584E-2</v>
      </c>
      <c r="F73" s="9">
        <v>13.45115</v>
      </c>
      <c r="G73" s="9">
        <f t="shared" si="66"/>
        <v>5.1426116429733465E-2</v>
      </c>
      <c r="H73" s="9">
        <v>13.81371</v>
      </c>
      <c r="I73" s="9">
        <f>(H73-$H$69)/$D$69</f>
        <v>5.1735713902795757E-2</v>
      </c>
      <c r="J73" s="9">
        <v>26.008130000000001</v>
      </c>
      <c r="K73" s="9">
        <f t="shared" si="68"/>
        <v>4.4634733563196069E-2</v>
      </c>
      <c r="L73" s="9">
        <v>28.483509999999999</v>
      </c>
      <c r="M73" s="9">
        <f t="shared" si="69"/>
        <v>3.9364989340858261E-2</v>
      </c>
    </row>
    <row r="74" spans="1:13" x14ac:dyDescent="0.25">
      <c r="I74" s="1"/>
      <c r="J74" s="1"/>
      <c r="M74" s="1"/>
    </row>
  </sheetData>
  <mergeCells count="1">
    <mergeCell ref="A1:M1"/>
  </mergeCells>
  <conditionalFormatting sqref="G4:G73">
    <cfRule type="expression" dxfId="3" priority="4">
      <formula>"&lt;-0,5"</formula>
    </cfRule>
  </conditionalFormatting>
  <conditionalFormatting sqref="I4:I73">
    <cfRule type="expression" dxfId="2" priority="3">
      <formula>"&lt;-0,5"</formula>
    </cfRule>
  </conditionalFormatting>
  <conditionalFormatting sqref="K4:K73">
    <cfRule type="expression" dxfId="1" priority="2">
      <formula>"&lt;-0,5"</formula>
    </cfRule>
  </conditionalFormatting>
  <conditionalFormatting sqref="M4:M73">
    <cfRule type="expression" dxfId="0" priority="1">
      <formula>"&lt;-0,5"</formula>
    </cfRule>
  </conditionalFormatting>
  <pageMargins left="0.7" right="0.7" top="0.75" bottom="0.75" header="0.3" footer="0.3"/>
  <pageSetup paperSize="9" scale="71" fitToHeight="0" orientation="landscape" r:id="rId1"/>
  <rowBreaks count="1" manualBreakCount="1">
    <brk id="43" max="12" man="1"/>
  </rowBreaks>
  <colBreaks count="1" manualBreakCount="1">
    <brk id="4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BMI_Girls</vt:lpstr>
      <vt:lpstr>BMI_Girls!Print_Area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</dc:creator>
  <cp:lastModifiedBy>George Moschonis</cp:lastModifiedBy>
  <cp:lastPrinted>2016-03-08T08:49:54Z</cp:lastPrinted>
  <dcterms:created xsi:type="dcterms:W3CDTF">2014-12-30T11:10:27Z</dcterms:created>
  <dcterms:modified xsi:type="dcterms:W3CDTF">2016-03-08T08:49:56Z</dcterms:modified>
</cp:coreProperties>
</file>