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4"/>
  <workbookPr date1904="1" defaultThemeVersion="166925"/>
  <mc:AlternateContent xmlns:mc="http://schemas.openxmlformats.org/markup-compatibility/2006">
    <mc:Choice Requires="x15">
      <x15ac:absPath xmlns:x15ac="http://schemas.microsoft.com/office/spreadsheetml/2010/11/ac" url="/Users/robinjump/Desktop/zVAST outcomes/resubmit to ICHE/"/>
    </mc:Choice>
  </mc:AlternateContent>
  <xr:revisionPtr revIDLastSave="0" documentId="13_ncr:1_{DDEEB487-746A-F641-9B3E-B17D5616EB74}" xr6:coauthVersionLast="36" xr6:coauthVersionMax="36" xr10:uidLastSave="{00000000-0000-0000-0000-000000000000}"/>
  <bookViews>
    <workbookView xWindow="2480" yWindow="-28340" windowWidth="21460" windowHeight="14640" xr2:uid="{00000000-000D-0000-FFFF-FFFF00000000}"/>
  </bookViews>
  <sheets>
    <sheet name="S1 Individual Agents in Classes" sheetId="2" r:id="rId1"/>
    <sheet name="S2 Means, rate ratios abx class" sheetId="1" r:id="rId2"/>
    <sheet name="S3 Ratio Agent to Abx Days" sheetId="3" r:id="rId3"/>
    <sheet name="S4 Mortality, Length of Stay" sheetId="4" r:id="rId4"/>
  </sheets>
  <definedNames>
    <definedName name="_xlnm._FilterDatabase" localSheetId="1" hidden="1">'S2 Means, rate ratios abx class'!#REF!</definedName>
    <definedName name="_xlnm._FilterDatabase" localSheetId="2" hidden="1">'S3 Ratio Agent to Abx Days'!$E$2:$H$63</definedName>
  </definedNames>
  <calcPr calcId="181029"/>
</workbook>
</file>

<file path=xl/calcChain.xml><?xml version="1.0" encoding="utf-8"?>
<calcChain xmlns="http://schemas.openxmlformats.org/spreadsheetml/2006/main">
  <c r="M2" i="1" l="1"/>
  <c r="L2" i="1"/>
  <c r="F3" i="3" l="1"/>
  <c r="G3" i="3"/>
  <c r="F4" i="3"/>
  <c r="G4" i="3"/>
  <c r="F5" i="3"/>
  <c r="G5" i="3"/>
  <c r="F6" i="3"/>
  <c r="G6" i="3"/>
  <c r="M47" i="1" l="1"/>
  <c r="L47" i="1"/>
  <c r="M32" i="1"/>
  <c r="L32" i="1"/>
  <c r="M17" i="1"/>
  <c r="L1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Robin Jump</author>
  </authors>
  <commentList>
    <comment ref="I1" authorId="0" shapeId="0" xr:uid="{3EB3F435-0176-D648-B9EC-89D1E32A1CDB}">
      <text>
        <r>
          <rPr>
            <b/>
            <sz val="10"/>
            <color rgb="FF000000"/>
            <rFont val="Tahoma"/>
            <family val="2"/>
          </rPr>
          <t>Robin Jump: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Numbers in bold represent the 5 antibiotic classes with the highest rates of use within the individual settings for Sites A and B; an unadjusted P value of &lt;0.0025 is a statistically significant difference using a Bonferoni's correction.</t>
        </r>
      </text>
    </comment>
  </commentList>
</comments>
</file>

<file path=xl/sharedStrings.xml><?xml version="1.0" encoding="utf-8"?>
<sst xmlns="http://schemas.openxmlformats.org/spreadsheetml/2006/main" count="260" uniqueCount="87">
  <si>
    <t>RateRatio</t>
  </si>
  <si>
    <t>1st/2nd GEN CEPH</t>
  </si>
  <si>
    <t>3rd GEN CEPH</t>
  </si>
  <si>
    <t>AMINOGLYCOSIDES</t>
  </si>
  <si>
    <t>BL/BLI</t>
  </si>
  <si>
    <t>CARBAPENEMS</t>
  </si>
  <si>
    <t>CLINDAMYCIN</t>
  </si>
  <si>
    <t>DALBA,DAPTO,LINEZOLID</t>
  </si>
  <si>
    <t>FLUOROQUINOLONES</t>
  </si>
  <si>
    <t>MACROLIDES</t>
  </si>
  <si>
    <t>METRONIDAZOLE</t>
  </si>
  <si>
    <t>PENICILLINS</t>
  </si>
  <si>
    <t>SULFA/TMP, NF</t>
  </si>
  <si>
    <t>TETRACYCLINES</t>
  </si>
  <si>
    <t>VANCO (IV)</t>
  </si>
  <si>
    <t>VANCO (ORAL)</t>
  </si>
  <si>
    <t>Inf</t>
  </si>
  <si>
    <t>Site</t>
  </si>
  <si>
    <t>A</t>
  </si>
  <si>
    <t>B</t>
  </si>
  <si>
    <t>Setting</t>
  </si>
  <si>
    <t>Acute</t>
  </si>
  <si>
    <t>Long-Term</t>
  </si>
  <si>
    <t>Drug Class</t>
  </si>
  <si>
    <t>Upper Limit (95% Confidence Interval)</t>
  </si>
  <si>
    <t>Lower Limit (95% Confidence Interval)</t>
  </si>
  <si>
    <t>3rd/later Cephalorsporins</t>
  </si>
  <si>
    <t>cefdinir, cefepime, cefotaxime, cefpodoxime, ceftaroline, ceftazidime, ceftriaxone, aztreonam</t>
  </si>
  <si>
    <t>Fluoroquinolines</t>
  </si>
  <si>
    <t>ciprofloxacin, levofloxacin, moxifloxacin</t>
  </si>
  <si>
    <t>Antibiotic Classes</t>
  </si>
  <si>
    <t>Individual Agents</t>
  </si>
  <si>
    <t>Beta-lactam/beta-lactamase inhibitors (BL/BLI)</t>
  </si>
  <si>
    <t>amoxicillin/clavulanate, ampicillin/sulbactam, piperacillin/tazobactam</t>
  </si>
  <si>
    <t>Macrolides</t>
  </si>
  <si>
    <t>azithromycin, clarithromycin, erythromycin</t>
  </si>
  <si>
    <t>cefadroxil, cefazolin, cefoxitin, cefuroxime, cephalexin</t>
  </si>
  <si>
    <t>Tetracyclines</t>
  </si>
  <si>
    <t>doxycycline, minocycline, tigecycline</t>
  </si>
  <si>
    <t>Carbapenems</t>
  </si>
  <si>
    <t>ertapenem, imipenem/cilastin, meropenem</t>
  </si>
  <si>
    <t xml:space="preserve">TMP/SMX, NF </t>
  </si>
  <si>
    <t>trimethoprim/sulfamethoxazole, nitrofurantoin</t>
  </si>
  <si>
    <t>dalbavancin, daptomycin, linezolid</t>
  </si>
  <si>
    <t>amoxicillin, ampicillin, dicloxacillin, nafcillin, penicillin</t>
  </si>
  <si>
    <t>Penicillins</t>
  </si>
  <si>
    <t>Aminoglycosides</t>
  </si>
  <si>
    <t>tobramycin, amikacin, gentamicin</t>
  </si>
  <si>
    <t>Pre-VAST rate (mean)</t>
  </si>
  <si>
    <t>Post-VAST rate (mean)</t>
  </si>
  <si>
    <t>Total, Post</t>
  </si>
  <si>
    <t>Total, Pre</t>
  </si>
  <si>
    <t>Site B, Long-Term Care</t>
  </si>
  <si>
    <t>Site B, Acute Care</t>
  </si>
  <si>
    <t>Site A, Long-Term Care</t>
  </si>
  <si>
    <t>Site A, Acute Care</t>
  </si>
  <si>
    <t>Post-VAST</t>
  </si>
  <si>
    <t>Pre-VAST</t>
  </si>
  <si>
    <t>Total, Post-VAST</t>
  </si>
  <si>
    <t>Total, Pre-VAST</t>
  </si>
  <si>
    <t>Ratio of Agent Days of Therapy to Antibiotic Days of Therapy</t>
  </si>
  <si>
    <t>Antibiotic Days of Therapy</t>
  </si>
  <si>
    <t>Agent Days of Therapy</t>
  </si>
  <si>
    <t>Exact Unadjusted P-value</t>
  </si>
  <si>
    <t xml:space="preserve">Agent days of therapy considers the sum each day of therapy for each agent.  Antibiotic days of therapy considers receipt of  &gt;1 antibiotic class on the same day as a one day of therapy.  </t>
  </si>
  <si>
    <t>Site, Setting</t>
  </si>
  <si>
    <t>Length of Stay (mean number of days; 95% Confidence Interval (CI))</t>
  </si>
  <si>
    <t>(4.95 - 5.29)</t>
  </si>
  <si>
    <t>(4.85 - 5.17)</t>
  </si>
  <si>
    <t>(66.90 - 98.20)</t>
  </si>
  <si>
    <t>(71.58 - 102.69)</t>
  </si>
  <si>
    <t>(4.08 - 5.31)</t>
  </si>
  <si>
    <t>(3.89 - 4.38)</t>
  </si>
  <si>
    <t>(49.79 - 79.14)</t>
  </si>
  <si>
    <t>(46.73 - 69.81)</t>
  </si>
  <si>
    <t>(3 - 6%)</t>
  </si>
  <si>
    <t>(2 - 5%)</t>
  </si>
  <si>
    <t>(22 - 32%)</t>
  </si>
  <si>
    <t>(26 - 37%)</t>
  </si>
  <si>
    <t>(1% - 5%)</t>
  </si>
  <si>
    <t>(1% - 4%)</t>
  </si>
  <si>
    <t>(15% - 25%)</t>
  </si>
  <si>
    <t>(17% - 27%)</t>
  </si>
  <si>
    <t>Clinical Outcomes</t>
  </si>
  <si>
    <t>In-Hospital Mortality (%; 95% CI)</t>
  </si>
  <si>
    <r>
      <t>1</t>
    </r>
    <r>
      <rPr>
        <vertAlign val="superscript"/>
        <sz val="10"/>
        <color rgb="FF000000"/>
        <rFont val="Calibri"/>
        <family val="2"/>
        <scheme val="minor"/>
      </rPr>
      <t>st</t>
    </r>
    <r>
      <rPr>
        <sz val="10"/>
        <color rgb="FF000000"/>
        <rFont val="Calibri"/>
        <family val="2"/>
        <scheme val="minor"/>
      </rPr>
      <t>/2</t>
    </r>
    <r>
      <rPr>
        <vertAlign val="superscript"/>
        <sz val="10"/>
        <color rgb="FF000000"/>
        <rFont val="Calibri"/>
        <family val="2"/>
        <scheme val="minor"/>
      </rPr>
      <t>nd</t>
    </r>
    <r>
      <rPr>
        <sz val="10"/>
        <color rgb="FF000000"/>
        <rFont val="Calibri"/>
        <family val="2"/>
        <scheme val="minor"/>
      </rPr>
      <t xml:space="preserve"> Cephalosporins</t>
    </r>
  </si>
  <si>
    <r>
      <t xml:space="preserve">Other anti-methicillin-resistant </t>
    </r>
    <r>
      <rPr>
        <i/>
        <sz val="10"/>
        <color rgb="FF000000"/>
        <rFont val="Calibri"/>
        <family val="2"/>
        <scheme val="minor"/>
      </rPr>
      <t>Staphylococcus aureus</t>
    </r>
    <r>
      <rPr>
        <sz val="10"/>
        <color rgb="FF000000"/>
        <rFont val="Calibri"/>
        <family val="2"/>
        <scheme val="minor"/>
      </rPr>
      <t xml:space="preserve"> (MRSA)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</si>
</sst>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3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rgb="FF000000"/>
      <name val="Calibri"/>
      <family val="2"/>
      <scheme val="minor"/>
    </font>
    <font>
      <sz val="16"/>
      <color theme="1"/>
      <name val="Times New Roman"/>
      <family val="1"/>
    </font>
    <font>
      <sz val="10"/>
      <color rgb="FF000000"/>
      <name val="Tahoma"/>
      <family val="2"/>
    </font>
    <font>
      <b/>
      <sz val="10"/>
      <color rgb="FF000000"/>
      <name val="Tahoma"/>
      <family val="2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Times New Roman"/>
      <family val="1"/>
    </font>
    <font>
      <b/>
      <sz val="9"/>
      <color rgb="FF000000"/>
      <name val="Calibri"/>
      <family val="2"/>
      <scheme val="minor"/>
    </font>
    <font>
      <b/>
      <sz val="9"/>
      <color theme="1"/>
      <name val="Times New Roman"/>
      <family val="1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theme="1"/>
      <name val="Times New Roman"/>
      <family val="1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vertAlign val="superscript"/>
      <sz val="10"/>
      <color rgb="FF000000"/>
      <name val="Calibri"/>
      <family val="2"/>
      <scheme val="minor"/>
    </font>
    <font>
      <i/>
      <sz val="10"/>
      <color rgb="FF00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8">
    <xf numFmtId="0" fontId="0" fillId="0" borderId="0" xfId="0"/>
    <xf numFmtId="0" fontId="16" fillId="0" borderId="0" xfId="0" applyFont="1"/>
    <xf numFmtId="0" fontId="0" fillId="0" borderId="0" xfId="0" applyFont="1" applyFill="1" applyAlignment="1">
      <alignment vertical="center"/>
    </xf>
    <xf numFmtId="2" fontId="0" fillId="0" borderId="0" xfId="0" applyNumberFormat="1" applyFont="1" applyFill="1" applyAlignment="1">
      <alignment vertical="center"/>
    </xf>
    <xf numFmtId="0" fontId="18" fillId="0" borderId="0" xfId="0" applyFont="1" applyFill="1" applyAlignment="1">
      <alignment horizontal="right" vertical="center"/>
    </xf>
    <xf numFmtId="0" fontId="19" fillId="0" borderId="0" xfId="0" applyFont="1"/>
    <xf numFmtId="0" fontId="19" fillId="0" borderId="0" xfId="0" applyFont="1" applyAlignment="1">
      <alignment wrapText="1"/>
    </xf>
    <xf numFmtId="0" fontId="0" fillId="0" borderId="0" xfId="0" applyFont="1" applyFill="1" applyAlignment="1">
      <alignment vertical="center" wrapText="1"/>
    </xf>
    <xf numFmtId="0" fontId="0" fillId="0" borderId="0" xfId="0" applyFont="1" applyFill="1"/>
    <xf numFmtId="0" fontId="22" fillId="0" borderId="0" xfId="0" applyFont="1" applyFill="1" applyAlignment="1">
      <alignment vertical="center"/>
    </xf>
    <xf numFmtId="0" fontId="25" fillId="0" borderId="17" xfId="0" applyFont="1" applyFill="1" applyBorder="1" applyAlignment="1">
      <alignment horizontal="left" vertical="center"/>
    </xf>
    <xf numFmtId="0" fontId="25" fillId="0" borderId="17" xfId="0" applyFont="1" applyFill="1" applyBorder="1" applyAlignment="1">
      <alignment horizontal="center" vertical="center" wrapText="1"/>
    </xf>
    <xf numFmtId="0" fontId="26" fillId="0" borderId="0" xfId="0" applyFont="1" applyAlignment="1">
      <alignment vertical="center" wrapText="1"/>
    </xf>
    <xf numFmtId="0" fontId="25" fillId="0" borderId="18" xfId="0" applyFont="1" applyFill="1" applyBorder="1" applyAlignment="1">
      <alignment horizontal="center" vertical="center"/>
    </xf>
    <xf numFmtId="0" fontId="25" fillId="0" borderId="18" xfId="0" applyFont="1" applyFill="1" applyBorder="1" applyAlignment="1">
      <alignment horizontal="center" vertical="center" wrapText="1"/>
    </xf>
    <xf numFmtId="0" fontId="25" fillId="0" borderId="0" xfId="0" applyFont="1" applyAlignment="1">
      <alignment vertical="center"/>
    </xf>
    <xf numFmtId="0" fontId="27" fillId="0" borderId="0" xfId="0" applyFont="1" applyFill="1" applyAlignment="1">
      <alignment vertical="center"/>
    </xf>
    <xf numFmtId="0" fontId="28" fillId="0" borderId="0" xfId="0" applyFont="1" applyFill="1" applyAlignment="1">
      <alignment horizontal="left" vertical="center"/>
    </xf>
    <xf numFmtId="2" fontId="27" fillId="0" borderId="0" xfId="0" applyNumberFormat="1" applyFont="1" applyFill="1" applyAlignment="1">
      <alignment horizontal="right" vertical="center" indent="1"/>
    </xf>
    <xf numFmtId="2" fontId="27" fillId="0" borderId="0" xfId="0" applyNumberFormat="1" applyFont="1" applyFill="1" applyAlignment="1">
      <alignment horizontal="center" vertical="center"/>
    </xf>
    <xf numFmtId="0" fontId="28" fillId="0" borderId="0" xfId="0" applyFont="1" applyFill="1" applyAlignment="1">
      <alignment horizontal="left" vertical="center" wrapText="1"/>
    </xf>
    <xf numFmtId="2" fontId="27" fillId="0" borderId="0" xfId="0" applyNumberFormat="1" applyFont="1" applyFill="1" applyAlignment="1">
      <alignment horizontal="right" vertical="center"/>
    </xf>
    <xf numFmtId="0" fontId="29" fillId="0" borderId="0" xfId="0" applyFont="1" applyAlignment="1">
      <alignment vertical="center" wrapText="1"/>
    </xf>
    <xf numFmtId="0" fontId="25" fillId="0" borderId="0" xfId="0" applyFont="1" applyFill="1" applyAlignment="1">
      <alignment vertical="center"/>
    </xf>
    <xf numFmtId="0" fontId="27" fillId="0" borderId="0" xfId="0" applyFont="1" applyFill="1" applyAlignment="1">
      <alignment vertical="top" wrapText="1"/>
    </xf>
    <xf numFmtId="9" fontId="28" fillId="0" borderId="0" xfId="0" applyNumberFormat="1" applyFont="1" applyFill="1" applyAlignment="1">
      <alignment horizontal="right" vertical="center"/>
    </xf>
    <xf numFmtId="9" fontId="28" fillId="0" borderId="0" xfId="0" applyNumberFormat="1" applyFont="1" applyFill="1" applyAlignment="1">
      <alignment horizontal="center" vertical="center"/>
    </xf>
    <xf numFmtId="0" fontId="22" fillId="0" borderId="16" xfId="0" applyFont="1" applyFill="1" applyBorder="1" applyAlignment="1">
      <alignment horizontal="center" vertical="center" wrapText="1"/>
    </xf>
    <xf numFmtId="0" fontId="22" fillId="0" borderId="15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23" fillId="0" borderId="14" xfId="0" applyFont="1" applyFill="1" applyBorder="1" applyAlignment="1">
      <alignment horizontal="justify" vertical="center"/>
    </xf>
    <xf numFmtId="165" fontId="22" fillId="0" borderId="13" xfId="0" applyNumberFormat="1" applyFont="1" applyFill="1" applyBorder="1" applyAlignment="1">
      <alignment vertical="center"/>
    </xf>
    <xf numFmtId="165" fontId="22" fillId="0" borderId="12" xfId="0" applyNumberFormat="1" applyFont="1" applyFill="1" applyBorder="1" applyAlignment="1">
      <alignment vertical="center"/>
    </xf>
    <xf numFmtId="165" fontId="23" fillId="0" borderId="13" xfId="0" applyNumberFormat="1" applyFont="1" applyFill="1" applyBorder="1" applyAlignment="1">
      <alignment horizontal="right" vertical="center"/>
    </xf>
    <xf numFmtId="165" fontId="23" fillId="0" borderId="12" xfId="0" applyNumberFormat="1" applyFont="1" applyFill="1" applyBorder="1" applyAlignment="1">
      <alignment horizontal="right" vertical="center"/>
    </xf>
    <xf numFmtId="2" fontId="22" fillId="0" borderId="13" xfId="0" applyNumberFormat="1" applyFont="1" applyFill="1" applyBorder="1" applyAlignment="1">
      <alignment vertical="center"/>
    </xf>
    <xf numFmtId="2" fontId="22" fillId="0" borderId="12" xfId="0" applyNumberFormat="1" applyFont="1" applyFill="1" applyBorder="1" applyAlignment="1">
      <alignment vertical="center"/>
    </xf>
    <xf numFmtId="0" fontId="23" fillId="0" borderId="0" xfId="0" applyFont="1" applyFill="1" applyAlignment="1">
      <alignment horizontal="justify" vertical="center"/>
    </xf>
    <xf numFmtId="0" fontId="23" fillId="0" borderId="10" xfId="0" applyFont="1" applyFill="1" applyBorder="1" applyAlignment="1">
      <alignment horizontal="justify" vertical="center"/>
    </xf>
    <xf numFmtId="165" fontId="22" fillId="0" borderId="11" xfId="0" applyNumberFormat="1" applyFont="1" applyFill="1" applyBorder="1" applyAlignment="1">
      <alignment vertical="center"/>
    </xf>
    <xf numFmtId="165" fontId="22" fillId="0" borderId="10" xfId="0" applyNumberFormat="1" applyFont="1" applyFill="1" applyBorder="1" applyAlignment="1">
      <alignment vertical="center"/>
    </xf>
    <xf numFmtId="165" fontId="23" fillId="0" borderId="11" xfId="0" applyNumberFormat="1" applyFont="1" applyFill="1" applyBorder="1" applyAlignment="1">
      <alignment horizontal="right" vertical="center"/>
    </xf>
    <xf numFmtId="165" fontId="23" fillId="0" borderId="10" xfId="0" applyNumberFormat="1" applyFont="1" applyFill="1" applyBorder="1" applyAlignment="1">
      <alignment horizontal="right" vertical="center"/>
    </xf>
    <xf numFmtId="2" fontId="22" fillId="0" borderId="11" xfId="0" applyNumberFormat="1" applyFont="1" applyFill="1" applyBorder="1" applyAlignment="1">
      <alignment vertical="center"/>
    </xf>
    <xf numFmtId="2" fontId="22" fillId="0" borderId="10" xfId="0" applyNumberFormat="1" applyFont="1" applyFill="1" applyBorder="1" applyAlignment="1">
      <alignment vertical="center"/>
    </xf>
    <xf numFmtId="0" fontId="24" fillId="0" borderId="0" xfId="0" applyFont="1" applyAlignment="1">
      <alignment horizontal="left" vertical="top" wrapText="1"/>
    </xf>
    <xf numFmtId="0" fontId="31" fillId="0" borderId="0" xfId="0" applyFont="1" applyAlignment="1">
      <alignment wrapText="1"/>
    </xf>
    <xf numFmtId="0" fontId="31" fillId="0" borderId="0" xfId="0" applyFont="1" applyFill="1" applyAlignment="1">
      <alignment wrapText="1"/>
    </xf>
    <xf numFmtId="0" fontId="27" fillId="0" borderId="0" xfId="0" applyFont="1"/>
    <xf numFmtId="165" fontId="27" fillId="0" borderId="0" xfId="0" applyNumberFormat="1" applyFont="1"/>
    <xf numFmtId="2" fontId="27" fillId="0" borderId="0" xfId="0" applyNumberFormat="1" applyFont="1"/>
    <xf numFmtId="164" fontId="31" fillId="0" borderId="0" xfId="0" applyNumberFormat="1" applyFont="1"/>
    <xf numFmtId="164" fontId="27" fillId="0" borderId="0" xfId="0" applyNumberFormat="1" applyFont="1"/>
    <xf numFmtId="0" fontId="22" fillId="0" borderId="0" xfId="0" applyFont="1" applyAlignment="1">
      <alignment wrapText="1"/>
    </xf>
    <xf numFmtId="0" fontId="22" fillId="0" borderId="0" xfId="0" applyFont="1" applyAlignment="1">
      <alignment vertical="center" wrapText="1"/>
    </xf>
    <xf numFmtId="0" fontId="23" fillId="0" borderId="0" xfId="0" applyFont="1" applyAlignment="1">
      <alignment vertical="center" wrapText="1"/>
    </xf>
    <xf numFmtId="0" fontId="30" fillId="0" borderId="0" xfId="0" applyFont="1" applyAlignment="1">
      <alignment horizont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6D3F95-D530-3242-BABC-F58DD8220FF2}">
  <dimension ref="A1:B12"/>
  <sheetViews>
    <sheetView tabSelected="1" workbookViewId="0">
      <selection activeCell="D6" sqref="D6"/>
    </sheetView>
  </sheetViews>
  <sheetFormatPr baseColWidth="10" defaultRowHeight="16" x14ac:dyDescent="0.2"/>
  <cols>
    <col min="1" max="1" width="30.33203125" style="54" customWidth="1"/>
    <col min="2" max="2" width="31.33203125" style="54" customWidth="1"/>
  </cols>
  <sheetData>
    <row r="1" spans="1:2" s="1" customFormat="1" x14ac:dyDescent="0.2">
      <c r="A1" s="57" t="s">
        <v>30</v>
      </c>
      <c r="B1" s="57" t="s">
        <v>31</v>
      </c>
    </row>
    <row r="2" spans="1:2" ht="45" x14ac:dyDescent="0.2">
      <c r="A2" s="55" t="s">
        <v>26</v>
      </c>
      <c r="B2" s="56" t="s">
        <v>27</v>
      </c>
    </row>
    <row r="3" spans="1:2" x14ac:dyDescent="0.2">
      <c r="A3" s="55" t="s">
        <v>28</v>
      </c>
      <c r="B3" s="56" t="s">
        <v>29</v>
      </c>
    </row>
    <row r="4" spans="1:2" ht="45" x14ac:dyDescent="0.2">
      <c r="A4" s="56" t="s">
        <v>32</v>
      </c>
      <c r="B4" s="56" t="s">
        <v>33</v>
      </c>
    </row>
    <row r="5" spans="1:2" x14ac:dyDescent="0.2">
      <c r="A5" s="56" t="s">
        <v>34</v>
      </c>
      <c r="B5" s="56" t="s">
        <v>35</v>
      </c>
    </row>
    <row r="6" spans="1:2" ht="30" x14ac:dyDescent="0.2">
      <c r="A6" s="56" t="s">
        <v>85</v>
      </c>
      <c r="B6" s="56" t="s">
        <v>36</v>
      </c>
    </row>
    <row r="7" spans="1:2" x14ac:dyDescent="0.2">
      <c r="A7" s="56" t="s">
        <v>37</v>
      </c>
      <c r="B7" s="56" t="s">
        <v>38</v>
      </c>
    </row>
    <row r="8" spans="1:2" x14ac:dyDescent="0.2">
      <c r="A8" s="56" t="s">
        <v>39</v>
      </c>
      <c r="B8" s="56" t="s">
        <v>40</v>
      </c>
    </row>
    <row r="9" spans="1:2" ht="30" x14ac:dyDescent="0.2">
      <c r="A9" s="56" t="s">
        <v>41</v>
      </c>
      <c r="B9" s="56" t="s">
        <v>42</v>
      </c>
    </row>
    <row r="10" spans="1:2" ht="30" x14ac:dyDescent="0.2">
      <c r="A10" s="56" t="s">
        <v>86</v>
      </c>
      <c r="B10" s="56" t="s">
        <v>43</v>
      </c>
    </row>
    <row r="11" spans="1:2" ht="30" x14ac:dyDescent="0.2">
      <c r="A11" s="56" t="s">
        <v>45</v>
      </c>
      <c r="B11" s="56" t="s">
        <v>44</v>
      </c>
    </row>
    <row r="12" spans="1:2" x14ac:dyDescent="0.2">
      <c r="A12" s="56" t="s">
        <v>46</v>
      </c>
      <c r="B12" s="56" t="s">
        <v>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1"/>
  <sheetViews>
    <sheetView workbookViewId="0">
      <selection activeCell="K1" sqref="K1:K1048576"/>
    </sheetView>
  </sheetViews>
  <sheetFormatPr baseColWidth="10" defaultColWidth="9" defaultRowHeight="12" x14ac:dyDescent="0.15"/>
  <cols>
    <col min="1" max="1" width="4.1640625" style="49" customWidth="1"/>
    <col min="2" max="3" width="9" style="49"/>
    <col min="4" max="4" width="6.1640625" style="49" customWidth="1"/>
    <col min="5" max="5" width="5.33203125" style="49" customWidth="1"/>
    <col min="6" max="6" width="5" style="49" customWidth="1"/>
    <col min="7" max="7" width="9" style="49" customWidth="1"/>
    <col min="8" max="8" width="9" style="49"/>
    <col min="9" max="9" width="7" style="49" customWidth="1"/>
    <col min="10" max="10" width="2.1640625" style="49" customWidth="1"/>
    <col min="11" max="11" width="1.33203125" style="49" customWidth="1"/>
    <col min="12" max="12" width="5" style="49" customWidth="1"/>
    <col min="13" max="13" width="4.5" style="49" customWidth="1"/>
    <col min="14" max="16384" width="9" style="49"/>
  </cols>
  <sheetData>
    <row r="1" spans="1:13" s="47" customFormat="1" ht="66" customHeight="1" x14ac:dyDescent="0.15">
      <c r="A1" s="47" t="s">
        <v>17</v>
      </c>
      <c r="B1" s="47" t="s">
        <v>20</v>
      </c>
      <c r="C1" s="47" t="s">
        <v>23</v>
      </c>
      <c r="D1" s="47" t="s">
        <v>48</v>
      </c>
      <c r="E1" s="47" t="s">
        <v>49</v>
      </c>
      <c r="F1" s="47" t="s">
        <v>0</v>
      </c>
      <c r="G1" s="47" t="s">
        <v>24</v>
      </c>
      <c r="H1" s="47" t="s">
        <v>25</v>
      </c>
      <c r="I1" s="48" t="s">
        <v>63</v>
      </c>
      <c r="J1" s="48"/>
      <c r="K1" s="48"/>
      <c r="L1" s="47" t="s">
        <v>51</v>
      </c>
      <c r="M1" s="47" t="s">
        <v>50</v>
      </c>
    </row>
    <row r="2" spans="1:13" ht="16" customHeight="1" x14ac:dyDescent="0.15">
      <c r="A2" s="49" t="s">
        <v>18</v>
      </c>
      <c r="B2" s="49" t="s">
        <v>21</v>
      </c>
      <c r="C2" s="49" t="s">
        <v>2</v>
      </c>
      <c r="D2" s="50">
        <v>235.17</v>
      </c>
      <c r="E2" s="50">
        <v>206.03200000000001</v>
      </c>
      <c r="F2" s="51">
        <v>0.876</v>
      </c>
      <c r="G2" s="50">
        <v>0.80800000000000005</v>
      </c>
      <c r="H2" s="50">
        <v>0.95</v>
      </c>
      <c r="I2" s="52">
        <v>1E-3</v>
      </c>
      <c r="J2" s="53"/>
      <c r="K2" s="53"/>
      <c r="L2" s="50">
        <f>SUM(D2:D16)</f>
        <v>984.68600000000004</v>
      </c>
      <c r="M2" s="50">
        <f>SUM(E2:E16)</f>
        <v>911.47599999999989</v>
      </c>
    </row>
    <row r="3" spans="1:13" ht="16" customHeight="1" x14ac:dyDescent="0.15">
      <c r="A3" s="49" t="s">
        <v>18</v>
      </c>
      <c r="B3" s="49" t="s">
        <v>21</v>
      </c>
      <c r="C3" s="49" t="s">
        <v>14</v>
      </c>
      <c r="D3" s="50">
        <v>183.24199999999999</v>
      </c>
      <c r="E3" s="50">
        <v>129.45599999999999</v>
      </c>
      <c r="F3" s="51">
        <v>0.70699999999999996</v>
      </c>
      <c r="G3" s="50">
        <v>0.64100000000000001</v>
      </c>
      <c r="H3" s="50">
        <v>0.77900000000000003</v>
      </c>
      <c r="I3" s="52">
        <v>0</v>
      </c>
      <c r="J3" s="53"/>
      <c r="K3" s="53"/>
    </row>
    <row r="4" spans="1:13" ht="16" customHeight="1" x14ac:dyDescent="0.15">
      <c r="A4" s="49" t="s">
        <v>18</v>
      </c>
      <c r="B4" s="49" t="s">
        <v>21</v>
      </c>
      <c r="C4" s="49" t="s">
        <v>8</v>
      </c>
      <c r="D4" s="50">
        <v>162.29499999999999</v>
      </c>
      <c r="E4" s="50">
        <v>122.601</v>
      </c>
      <c r="F4" s="51">
        <v>0.755</v>
      </c>
      <c r="G4" s="50">
        <v>0.68200000000000005</v>
      </c>
      <c r="H4" s="50">
        <v>0.83599999999999997</v>
      </c>
      <c r="I4" s="52">
        <v>0</v>
      </c>
      <c r="J4" s="53"/>
      <c r="K4" s="53"/>
    </row>
    <row r="5" spans="1:13" ht="16" customHeight="1" x14ac:dyDescent="0.15">
      <c r="A5" s="49" t="s">
        <v>18</v>
      </c>
      <c r="B5" s="49" t="s">
        <v>21</v>
      </c>
      <c r="C5" s="49" t="s">
        <v>4</v>
      </c>
      <c r="D5" s="50">
        <v>115.473</v>
      </c>
      <c r="E5" s="50">
        <v>145.12299999999999</v>
      </c>
      <c r="F5" s="51">
        <v>1.2569999999999999</v>
      </c>
      <c r="G5" s="50">
        <v>1.131</v>
      </c>
      <c r="H5" s="50">
        <v>1.3959999999999999</v>
      </c>
      <c r="I5" s="52">
        <v>0</v>
      </c>
      <c r="J5" s="53"/>
      <c r="K5" s="53"/>
    </row>
    <row r="6" spans="1:13" ht="16" customHeight="1" x14ac:dyDescent="0.15">
      <c r="A6" s="49" t="s">
        <v>18</v>
      </c>
      <c r="B6" s="49" t="s">
        <v>21</v>
      </c>
      <c r="C6" s="49" t="s">
        <v>9</v>
      </c>
      <c r="D6" s="50">
        <v>105.791</v>
      </c>
      <c r="E6" s="50">
        <v>137.09399999999999</v>
      </c>
      <c r="F6" s="51">
        <v>1.296</v>
      </c>
      <c r="G6" s="50">
        <v>1.1619999999999999</v>
      </c>
      <c r="H6" s="50">
        <v>1.4450000000000001</v>
      </c>
      <c r="I6" s="52">
        <v>0</v>
      </c>
      <c r="J6" s="53"/>
      <c r="K6" s="53"/>
    </row>
    <row r="7" spans="1:13" ht="16" customHeight="1" x14ac:dyDescent="0.15">
      <c r="A7" s="49" t="s">
        <v>18</v>
      </c>
      <c r="B7" s="49" t="s">
        <v>21</v>
      </c>
      <c r="C7" s="49" t="s">
        <v>10</v>
      </c>
      <c r="D7" s="50">
        <v>43.83</v>
      </c>
      <c r="E7" s="50">
        <v>29.181000000000001</v>
      </c>
      <c r="F7" s="51">
        <v>0.66600000000000004</v>
      </c>
      <c r="G7" s="50">
        <v>0.54300000000000004</v>
      </c>
      <c r="H7" s="50">
        <v>0.81499999999999995</v>
      </c>
      <c r="I7" s="53">
        <v>0</v>
      </c>
      <c r="J7" s="53"/>
      <c r="K7" s="53"/>
    </row>
    <row r="8" spans="1:13" ht="16" customHeight="1" x14ac:dyDescent="0.15">
      <c r="A8" s="49" t="s">
        <v>18</v>
      </c>
      <c r="B8" s="49" t="s">
        <v>21</v>
      </c>
      <c r="C8" s="49" t="s">
        <v>1</v>
      </c>
      <c r="D8" s="50">
        <v>30.98</v>
      </c>
      <c r="E8" s="50">
        <v>34.664999999999999</v>
      </c>
      <c r="F8" s="51">
        <v>1.119</v>
      </c>
      <c r="G8" s="50">
        <v>0.90800000000000003</v>
      </c>
      <c r="H8" s="50">
        <v>1.379</v>
      </c>
      <c r="I8" s="53">
        <v>0.29199999999999998</v>
      </c>
      <c r="J8" s="53"/>
      <c r="K8" s="53"/>
    </row>
    <row r="9" spans="1:13" ht="16" customHeight="1" x14ac:dyDescent="0.15">
      <c r="A9" s="49" t="s">
        <v>18</v>
      </c>
      <c r="B9" s="49" t="s">
        <v>21</v>
      </c>
      <c r="C9" s="49" t="s">
        <v>6</v>
      </c>
      <c r="D9" s="50">
        <v>25.172000000000001</v>
      </c>
      <c r="E9" s="50">
        <v>17.626000000000001</v>
      </c>
      <c r="F9" s="51">
        <v>0.70099999999999996</v>
      </c>
      <c r="G9" s="50">
        <v>0.53600000000000003</v>
      </c>
      <c r="H9" s="50">
        <v>0.91</v>
      </c>
      <c r="I9" s="53">
        <v>8.0000000000000002E-3</v>
      </c>
      <c r="J9" s="53"/>
      <c r="K9" s="53"/>
    </row>
    <row r="10" spans="1:13" ht="16" customHeight="1" x14ac:dyDescent="0.15">
      <c r="A10" s="49" t="s">
        <v>18</v>
      </c>
      <c r="B10" s="49" t="s">
        <v>21</v>
      </c>
      <c r="C10" s="49" t="s">
        <v>13</v>
      </c>
      <c r="D10" s="50">
        <v>21.827000000000002</v>
      </c>
      <c r="E10" s="50">
        <v>30.943999999999999</v>
      </c>
      <c r="F10" s="51">
        <v>1.417</v>
      </c>
      <c r="G10" s="50">
        <v>1.121</v>
      </c>
      <c r="H10" s="50">
        <v>1.796</v>
      </c>
      <c r="I10" s="53">
        <v>4.0000000000000001E-3</v>
      </c>
      <c r="J10" s="53"/>
      <c r="K10" s="53"/>
    </row>
    <row r="11" spans="1:13" x14ac:dyDescent="0.15">
      <c r="A11" s="49" t="s">
        <v>18</v>
      </c>
      <c r="B11" s="49" t="s">
        <v>21</v>
      </c>
      <c r="C11" s="49" t="s">
        <v>12</v>
      </c>
      <c r="D11" s="50">
        <v>17.779</v>
      </c>
      <c r="E11" s="50">
        <v>23.501999999999999</v>
      </c>
      <c r="F11" s="51">
        <v>1.3220000000000001</v>
      </c>
      <c r="G11" s="50">
        <v>1.0149999999999999</v>
      </c>
      <c r="H11" s="50">
        <v>1.7250000000000001</v>
      </c>
      <c r="I11" s="53">
        <v>3.9E-2</v>
      </c>
      <c r="J11" s="53"/>
      <c r="K11" s="53"/>
    </row>
    <row r="12" spans="1:13" x14ac:dyDescent="0.15">
      <c r="A12" s="49" t="s">
        <v>18</v>
      </c>
      <c r="B12" s="49" t="s">
        <v>21</v>
      </c>
      <c r="C12" s="49" t="s">
        <v>5</v>
      </c>
      <c r="D12" s="50">
        <v>13.026</v>
      </c>
      <c r="E12" s="50">
        <v>16.843</v>
      </c>
      <c r="F12" s="51">
        <v>1.2929999999999999</v>
      </c>
      <c r="G12" s="50">
        <v>0.94699999999999995</v>
      </c>
      <c r="H12" s="50">
        <v>1.768</v>
      </c>
      <c r="I12" s="53">
        <v>0.105</v>
      </c>
      <c r="J12" s="53"/>
      <c r="K12" s="53"/>
    </row>
    <row r="13" spans="1:13" x14ac:dyDescent="0.15">
      <c r="A13" s="49" t="s">
        <v>18</v>
      </c>
      <c r="B13" s="49" t="s">
        <v>21</v>
      </c>
      <c r="C13" s="49" t="s">
        <v>7</v>
      </c>
      <c r="D13" s="50">
        <v>11.442</v>
      </c>
      <c r="E13" s="50">
        <v>10.967000000000001</v>
      </c>
      <c r="F13" s="51">
        <v>0.95899999999999996</v>
      </c>
      <c r="G13" s="50">
        <v>0.66900000000000004</v>
      </c>
      <c r="H13" s="50">
        <v>1.371</v>
      </c>
      <c r="I13" s="53">
        <v>0.81799999999999995</v>
      </c>
      <c r="J13" s="53"/>
      <c r="K13" s="53"/>
    </row>
    <row r="14" spans="1:13" x14ac:dyDescent="0.15">
      <c r="A14" s="49" t="s">
        <v>18</v>
      </c>
      <c r="B14" s="49" t="s">
        <v>21</v>
      </c>
      <c r="C14" s="49" t="s">
        <v>11</v>
      </c>
      <c r="D14" s="50">
        <v>9.3290000000000006</v>
      </c>
      <c r="E14" s="50">
        <v>4.7</v>
      </c>
      <c r="F14" s="51">
        <v>0.50600000000000001</v>
      </c>
      <c r="G14" s="50">
        <v>0.30599999999999999</v>
      </c>
      <c r="H14" s="50">
        <v>0.81</v>
      </c>
      <c r="I14" s="53">
        <v>4.0000000000000001E-3</v>
      </c>
      <c r="J14" s="53"/>
      <c r="K14" s="53"/>
    </row>
    <row r="15" spans="1:13" x14ac:dyDescent="0.15">
      <c r="A15" s="49" t="s">
        <v>18</v>
      </c>
      <c r="B15" s="49" t="s">
        <v>21</v>
      </c>
      <c r="C15" s="49" t="s">
        <v>3</v>
      </c>
      <c r="D15" s="50">
        <v>5.4569999999999999</v>
      </c>
      <c r="E15" s="50">
        <v>0</v>
      </c>
      <c r="F15" s="51">
        <v>0</v>
      </c>
      <c r="G15" s="50">
        <v>0</v>
      </c>
      <c r="H15" s="50">
        <v>0.113</v>
      </c>
      <c r="I15" s="53">
        <v>0</v>
      </c>
      <c r="J15" s="53"/>
      <c r="K15" s="53"/>
    </row>
    <row r="16" spans="1:13" x14ac:dyDescent="0.15">
      <c r="A16" s="49" t="s">
        <v>18</v>
      </c>
      <c r="B16" s="49" t="s">
        <v>21</v>
      </c>
      <c r="C16" s="49" t="s">
        <v>15</v>
      </c>
      <c r="D16" s="50">
        <v>3.8730000000000002</v>
      </c>
      <c r="E16" s="50">
        <v>2.742</v>
      </c>
      <c r="F16" s="51">
        <v>0.71099999999999997</v>
      </c>
      <c r="G16" s="50">
        <v>0.35399999999999998</v>
      </c>
      <c r="H16" s="50">
        <v>1.381</v>
      </c>
      <c r="I16" s="53">
        <v>0.317</v>
      </c>
      <c r="J16" s="53"/>
      <c r="K16" s="53"/>
    </row>
    <row r="17" spans="1:13" x14ac:dyDescent="0.15">
      <c r="A17" s="49" t="s">
        <v>18</v>
      </c>
      <c r="B17" s="49" t="s">
        <v>22</v>
      </c>
      <c r="C17" s="49" t="s">
        <v>2</v>
      </c>
      <c r="D17" s="50">
        <v>10.179</v>
      </c>
      <c r="E17" s="50">
        <v>7.4589999999999996</v>
      </c>
      <c r="F17" s="51">
        <v>0.73299999999999998</v>
      </c>
      <c r="G17" s="50">
        <v>0.64200000000000002</v>
      </c>
      <c r="H17" s="50">
        <v>0.83499999999999996</v>
      </c>
      <c r="I17" s="52">
        <v>0</v>
      </c>
      <c r="J17" s="53"/>
      <c r="K17" s="53"/>
      <c r="L17" s="50">
        <f>SUM(D17:D31)</f>
        <v>88.683000000000007</v>
      </c>
      <c r="M17" s="50">
        <f>SUM(E17:E31)</f>
        <v>72.082000000000008</v>
      </c>
    </row>
    <row r="18" spans="1:13" x14ac:dyDescent="0.15">
      <c r="A18" s="49" t="s">
        <v>18</v>
      </c>
      <c r="B18" s="49" t="s">
        <v>22</v>
      </c>
      <c r="C18" s="49" t="s">
        <v>14</v>
      </c>
      <c r="D18" s="50">
        <v>10.336</v>
      </c>
      <c r="E18" s="50">
        <v>3.5950000000000002</v>
      </c>
      <c r="F18" s="51">
        <v>0.34799999999999998</v>
      </c>
      <c r="G18" s="50">
        <v>0.29399999999999998</v>
      </c>
      <c r="H18" s="50">
        <v>0.41</v>
      </c>
      <c r="I18" s="53">
        <v>0</v>
      </c>
      <c r="J18" s="53"/>
      <c r="K18" s="53"/>
    </row>
    <row r="19" spans="1:13" x14ac:dyDescent="0.15">
      <c r="A19" s="49" t="s">
        <v>18</v>
      </c>
      <c r="B19" s="49" t="s">
        <v>22</v>
      </c>
      <c r="C19" s="49" t="s">
        <v>8</v>
      </c>
      <c r="D19" s="50">
        <v>15.78</v>
      </c>
      <c r="E19" s="50">
        <v>11.340999999999999</v>
      </c>
      <c r="F19" s="51">
        <v>0.71899999999999997</v>
      </c>
      <c r="G19" s="50">
        <v>0.64600000000000002</v>
      </c>
      <c r="H19" s="50">
        <v>0.79900000000000004</v>
      </c>
      <c r="I19" s="52">
        <v>0</v>
      </c>
      <c r="J19" s="53"/>
      <c r="K19" s="53"/>
    </row>
    <row r="20" spans="1:13" x14ac:dyDescent="0.15">
      <c r="A20" s="49" t="s">
        <v>18</v>
      </c>
      <c r="B20" s="49" t="s">
        <v>22</v>
      </c>
      <c r="C20" s="49" t="s">
        <v>4</v>
      </c>
      <c r="D20" s="50">
        <v>16.565999999999999</v>
      </c>
      <c r="E20" s="50">
        <v>12.661</v>
      </c>
      <c r="F20" s="51">
        <v>0.76400000000000001</v>
      </c>
      <c r="G20" s="50">
        <v>0.69</v>
      </c>
      <c r="H20" s="50">
        <v>0.84599999999999997</v>
      </c>
      <c r="I20" s="52">
        <v>0</v>
      </c>
      <c r="J20" s="53"/>
      <c r="K20" s="53"/>
    </row>
    <row r="21" spans="1:13" x14ac:dyDescent="0.15">
      <c r="A21" s="49" t="s">
        <v>18</v>
      </c>
      <c r="B21" s="49" t="s">
        <v>22</v>
      </c>
      <c r="C21" s="49" t="s">
        <v>9</v>
      </c>
      <c r="D21" s="50">
        <v>2.456</v>
      </c>
      <c r="E21" s="50">
        <v>2.3140000000000001</v>
      </c>
      <c r="F21" s="51">
        <v>0.94199999999999995</v>
      </c>
      <c r="G21" s="50">
        <v>0.73299999999999998</v>
      </c>
      <c r="H21" s="50">
        <v>1.21</v>
      </c>
      <c r="I21" s="53">
        <v>0.64</v>
      </c>
      <c r="J21" s="53"/>
      <c r="K21" s="53"/>
    </row>
    <row r="22" spans="1:13" x14ac:dyDescent="0.15">
      <c r="A22" s="49" t="s">
        <v>18</v>
      </c>
      <c r="B22" s="49" t="s">
        <v>22</v>
      </c>
      <c r="C22" s="49" t="s">
        <v>10</v>
      </c>
      <c r="D22" s="50">
        <v>4.0090000000000003</v>
      </c>
      <c r="E22" s="50">
        <v>1.798</v>
      </c>
      <c r="F22" s="51">
        <v>0.44900000000000001</v>
      </c>
      <c r="G22" s="50">
        <v>0.35</v>
      </c>
      <c r="H22" s="50">
        <v>0.57099999999999995</v>
      </c>
      <c r="I22" s="53">
        <v>0</v>
      </c>
      <c r="J22" s="53"/>
      <c r="K22" s="53"/>
    </row>
    <row r="23" spans="1:13" x14ac:dyDescent="0.15">
      <c r="A23" s="49" t="s">
        <v>18</v>
      </c>
      <c r="B23" s="49" t="s">
        <v>22</v>
      </c>
      <c r="C23" s="49" t="s">
        <v>1</v>
      </c>
      <c r="D23" s="50">
        <v>6.4649999999999999</v>
      </c>
      <c r="E23" s="50">
        <v>8.3000000000000007</v>
      </c>
      <c r="F23" s="51">
        <v>1.284</v>
      </c>
      <c r="G23" s="50">
        <v>1.113</v>
      </c>
      <c r="H23" s="50">
        <v>1.482</v>
      </c>
      <c r="I23" s="52">
        <v>1E-3</v>
      </c>
      <c r="J23" s="53"/>
      <c r="K23" s="53"/>
    </row>
    <row r="24" spans="1:13" x14ac:dyDescent="0.15">
      <c r="A24" s="49" t="s">
        <v>18</v>
      </c>
      <c r="B24" s="49" t="s">
        <v>22</v>
      </c>
      <c r="C24" s="49" t="s">
        <v>6</v>
      </c>
      <c r="D24" s="50">
        <v>4.7949999999999999</v>
      </c>
      <c r="E24" s="50">
        <v>1.6060000000000001</v>
      </c>
      <c r="F24" s="51">
        <v>0.33500000000000002</v>
      </c>
      <c r="G24" s="50">
        <v>0.26</v>
      </c>
      <c r="H24" s="50">
        <v>0.42799999999999999</v>
      </c>
      <c r="I24" s="53">
        <v>0</v>
      </c>
      <c r="J24" s="53"/>
      <c r="K24" s="53"/>
    </row>
    <row r="25" spans="1:13" x14ac:dyDescent="0.15">
      <c r="A25" s="49" t="s">
        <v>18</v>
      </c>
      <c r="B25" s="49" t="s">
        <v>22</v>
      </c>
      <c r="C25" s="49" t="s">
        <v>13</v>
      </c>
      <c r="D25" s="50">
        <v>5.718</v>
      </c>
      <c r="E25" s="50">
        <v>11.877000000000001</v>
      </c>
      <c r="F25" s="51">
        <v>2.0760000000000001</v>
      </c>
      <c r="G25" s="50">
        <v>1.8080000000000001</v>
      </c>
      <c r="H25" s="50">
        <v>2.39</v>
      </c>
      <c r="I25" s="52">
        <v>0</v>
      </c>
      <c r="J25" s="53"/>
      <c r="K25" s="53"/>
    </row>
    <row r="26" spans="1:13" x14ac:dyDescent="0.15">
      <c r="A26" s="49" t="s">
        <v>18</v>
      </c>
      <c r="B26" s="49" t="s">
        <v>22</v>
      </c>
      <c r="C26" s="49" t="s">
        <v>12</v>
      </c>
      <c r="D26" s="50">
        <v>5.109</v>
      </c>
      <c r="E26" s="50">
        <v>5.89</v>
      </c>
      <c r="F26" s="51">
        <v>1.153</v>
      </c>
      <c r="G26" s="50">
        <v>0.97699999999999998</v>
      </c>
      <c r="H26" s="50">
        <v>1.361</v>
      </c>
      <c r="I26" s="53">
        <v>9.0999999999999998E-2</v>
      </c>
      <c r="J26" s="53"/>
      <c r="K26" s="53"/>
    </row>
    <row r="27" spans="1:13" x14ac:dyDescent="0.15">
      <c r="A27" s="49" t="s">
        <v>18</v>
      </c>
      <c r="B27" s="49" t="s">
        <v>22</v>
      </c>
      <c r="C27" s="49" t="s">
        <v>5</v>
      </c>
      <c r="D27" s="50">
        <v>1.69</v>
      </c>
      <c r="E27" s="50">
        <v>1.6639999999999999</v>
      </c>
      <c r="F27" s="51">
        <v>0.98499999999999999</v>
      </c>
      <c r="G27" s="50">
        <v>0.73</v>
      </c>
      <c r="H27" s="50">
        <v>1.3280000000000001</v>
      </c>
      <c r="I27" s="53">
        <v>0.91800000000000004</v>
      </c>
      <c r="J27" s="53"/>
      <c r="K27" s="53"/>
    </row>
    <row r="28" spans="1:13" x14ac:dyDescent="0.15">
      <c r="A28" s="49" t="s">
        <v>18</v>
      </c>
      <c r="B28" s="49" t="s">
        <v>22</v>
      </c>
      <c r="C28" s="49" t="s">
        <v>7</v>
      </c>
      <c r="D28" s="50">
        <v>2.3580000000000001</v>
      </c>
      <c r="E28" s="50">
        <v>1.645</v>
      </c>
      <c r="F28" s="51">
        <v>0.69799999999999995</v>
      </c>
      <c r="G28" s="50">
        <v>0.52800000000000002</v>
      </c>
      <c r="H28" s="50">
        <v>0.91900000000000004</v>
      </c>
      <c r="I28" s="53">
        <v>0.01</v>
      </c>
      <c r="J28" s="53"/>
      <c r="K28" s="53"/>
    </row>
    <row r="29" spans="1:13" x14ac:dyDescent="0.15">
      <c r="A29" s="49" t="s">
        <v>18</v>
      </c>
      <c r="B29" s="49" t="s">
        <v>22</v>
      </c>
      <c r="C29" s="49" t="s">
        <v>11</v>
      </c>
      <c r="D29" s="50">
        <v>2.3580000000000001</v>
      </c>
      <c r="E29" s="50">
        <v>1.645</v>
      </c>
      <c r="F29" s="51">
        <v>0.69799999999999995</v>
      </c>
      <c r="G29" s="50">
        <v>0.52800000000000002</v>
      </c>
      <c r="H29" s="50">
        <v>0.91900000000000004</v>
      </c>
      <c r="I29" s="53">
        <v>0.01</v>
      </c>
      <c r="J29" s="53"/>
      <c r="K29" s="53"/>
    </row>
    <row r="30" spans="1:13" x14ac:dyDescent="0.15">
      <c r="A30" s="49" t="s">
        <v>18</v>
      </c>
      <c r="B30" s="49" t="s">
        <v>22</v>
      </c>
      <c r="C30" s="49" t="s">
        <v>3</v>
      </c>
      <c r="D30" s="50">
        <v>0.157</v>
      </c>
      <c r="E30" s="50">
        <v>1.9E-2</v>
      </c>
      <c r="F30" s="51">
        <v>0.13700000000000001</v>
      </c>
      <c r="G30" s="50">
        <v>5.0000000000000001E-3</v>
      </c>
      <c r="H30" s="50">
        <v>0.76100000000000001</v>
      </c>
      <c r="I30" s="53">
        <v>1.9E-2</v>
      </c>
      <c r="J30" s="53"/>
      <c r="K30" s="53"/>
    </row>
    <row r="31" spans="1:13" x14ac:dyDescent="0.15">
      <c r="A31" s="49" t="s">
        <v>18</v>
      </c>
      <c r="B31" s="49" t="s">
        <v>22</v>
      </c>
      <c r="C31" s="49" t="s">
        <v>15</v>
      </c>
      <c r="D31" s="50">
        <v>0.70699999999999996</v>
      </c>
      <c r="E31" s="50">
        <v>0.26800000000000002</v>
      </c>
      <c r="F31" s="51">
        <v>0.38100000000000001</v>
      </c>
      <c r="G31" s="50">
        <v>0.19800000000000001</v>
      </c>
      <c r="H31" s="50">
        <v>0.69299999999999995</v>
      </c>
      <c r="I31" s="53">
        <v>1E-3</v>
      </c>
      <c r="J31" s="53"/>
      <c r="K31" s="53"/>
    </row>
    <row r="32" spans="1:13" x14ac:dyDescent="0.15">
      <c r="A32" s="49" t="s">
        <v>19</v>
      </c>
      <c r="B32" s="49" t="s">
        <v>21</v>
      </c>
      <c r="C32" s="49" t="s">
        <v>2</v>
      </c>
      <c r="D32" s="50">
        <v>105.68600000000001</v>
      </c>
      <c r="E32" s="50">
        <v>83.715999999999994</v>
      </c>
      <c r="F32" s="51">
        <v>0.79200000000000004</v>
      </c>
      <c r="G32" s="50">
        <v>0.64100000000000001</v>
      </c>
      <c r="H32" s="50">
        <v>0.97799999999999998</v>
      </c>
      <c r="I32" s="52">
        <v>0.03</v>
      </c>
      <c r="J32" s="53"/>
      <c r="K32" s="53"/>
      <c r="L32" s="50">
        <f>SUM(D32:D46)</f>
        <v>577.25399999999991</v>
      </c>
      <c r="M32" s="50">
        <f>SUM(E32:E46)</f>
        <v>453.291</v>
      </c>
    </row>
    <row r="33" spans="1:13" x14ac:dyDescent="0.15">
      <c r="A33" s="49" t="s">
        <v>19</v>
      </c>
      <c r="B33" s="49" t="s">
        <v>21</v>
      </c>
      <c r="C33" s="49" t="s">
        <v>14</v>
      </c>
      <c r="D33" s="50">
        <v>64.905000000000001</v>
      </c>
      <c r="E33" s="50">
        <v>33.691000000000003</v>
      </c>
      <c r="F33" s="51">
        <v>0.52</v>
      </c>
      <c r="G33" s="50">
        <v>0.38200000000000001</v>
      </c>
      <c r="H33" s="50">
        <v>0.70199999999999996</v>
      </c>
      <c r="I33" s="53">
        <v>0</v>
      </c>
      <c r="J33" s="53"/>
      <c r="K33" s="53"/>
    </row>
    <row r="34" spans="1:13" x14ac:dyDescent="0.15">
      <c r="A34" s="49" t="s">
        <v>19</v>
      </c>
      <c r="B34" s="49" t="s">
        <v>21</v>
      </c>
      <c r="C34" s="49" t="s">
        <v>8</v>
      </c>
      <c r="D34" s="50">
        <v>79.265000000000001</v>
      </c>
      <c r="E34" s="50">
        <v>65.338999999999999</v>
      </c>
      <c r="F34" s="51">
        <v>0.82399999999999995</v>
      </c>
      <c r="G34" s="50">
        <v>0.64800000000000002</v>
      </c>
      <c r="H34" s="50">
        <v>1.0489999999999999</v>
      </c>
      <c r="I34" s="52">
        <v>0.11600000000000001</v>
      </c>
      <c r="J34" s="53"/>
      <c r="K34" s="53"/>
    </row>
    <row r="35" spans="1:13" x14ac:dyDescent="0.15">
      <c r="A35" s="49" t="s">
        <v>19</v>
      </c>
      <c r="B35" s="49" t="s">
        <v>21</v>
      </c>
      <c r="C35" s="49" t="s">
        <v>4</v>
      </c>
      <c r="D35" s="50">
        <v>68.352000000000004</v>
      </c>
      <c r="E35" s="50">
        <v>61.765999999999998</v>
      </c>
      <c r="F35" s="51">
        <v>0.90400000000000003</v>
      </c>
      <c r="G35" s="50">
        <v>0.70099999999999996</v>
      </c>
      <c r="H35" s="50">
        <v>1.165</v>
      </c>
      <c r="I35" s="52">
        <v>0.433</v>
      </c>
      <c r="J35" s="53"/>
      <c r="K35" s="53"/>
    </row>
    <row r="36" spans="1:13" x14ac:dyDescent="0.15">
      <c r="A36" s="49" t="s">
        <v>19</v>
      </c>
      <c r="B36" s="49" t="s">
        <v>21</v>
      </c>
      <c r="C36" s="49" t="s">
        <v>9</v>
      </c>
      <c r="D36" s="50">
        <v>53.991999999999997</v>
      </c>
      <c r="E36" s="50">
        <v>62.786999999999999</v>
      </c>
      <c r="F36" s="51">
        <v>1.1619999999999999</v>
      </c>
      <c r="G36" s="50">
        <v>0.88900000000000001</v>
      </c>
      <c r="H36" s="50">
        <v>1.524</v>
      </c>
      <c r="I36" s="52">
        <v>0.27100000000000002</v>
      </c>
      <c r="J36" s="53"/>
      <c r="K36" s="53"/>
    </row>
    <row r="37" spans="1:13" x14ac:dyDescent="0.15">
      <c r="A37" s="49" t="s">
        <v>19</v>
      </c>
      <c r="B37" s="49" t="s">
        <v>21</v>
      </c>
      <c r="C37" s="49" t="s">
        <v>10</v>
      </c>
      <c r="D37" s="50">
        <v>24.123999999999999</v>
      </c>
      <c r="E37" s="50">
        <v>9.6989999999999998</v>
      </c>
      <c r="F37" s="51">
        <v>0.40400000000000003</v>
      </c>
      <c r="G37" s="50">
        <v>0.22900000000000001</v>
      </c>
      <c r="H37" s="50">
        <v>0.68500000000000005</v>
      </c>
      <c r="I37" s="53">
        <v>1E-3</v>
      </c>
      <c r="J37" s="53"/>
      <c r="K37" s="53"/>
    </row>
    <row r="38" spans="1:13" x14ac:dyDescent="0.15">
      <c r="A38" s="49" t="s">
        <v>19</v>
      </c>
      <c r="B38" s="49" t="s">
        <v>21</v>
      </c>
      <c r="C38" s="49" t="s">
        <v>1</v>
      </c>
      <c r="D38" s="50">
        <v>49.396999999999998</v>
      </c>
      <c r="E38" s="50">
        <v>51.045999999999999</v>
      </c>
      <c r="F38" s="51">
        <v>1.0329999999999999</v>
      </c>
      <c r="G38" s="50">
        <v>0.77500000000000002</v>
      </c>
      <c r="H38" s="50">
        <v>1.381</v>
      </c>
      <c r="I38" s="52">
        <v>0.82499999999999996</v>
      </c>
      <c r="J38" s="53"/>
      <c r="K38" s="53"/>
    </row>
    <row r="39" spans="1:13" x14ac:dyDescent="0.15">
      <c r="A39" s="49" t="s">
        <v>19</v>
      </c>
      <c r="B39" s="49" t="s">
        <v>21</v>
      </c>
      <c r="C39" s="49" t="s">
        <v>6</v>
      </c>
      <c r="D39" s="50">
        <v>18.38</v>
      </c>
      <c r="E39" s="50">
        <v>9.1880000000000006</v>
      </c>
      <c r="F39" s="51">
        <v>0.502</v>
      </c>
      <c r="G39" s="50">
        <v>0.27500000000000002</v>
      </c>
      <c r="H39" s="50">
        <v>0.88600000000000001</v>
      </c>
      <c r="I39" s="53">
        <v>1.7000000000000001E-2</v>
      </c>
      <c r="J39" s="53"/>
      <c r="K39" s="53"/>
    </row>
    <row r="40" spans="1:13" x14ac:dyDescent="0.15">
      <c r="A40" s="49" t="s">
        <v>19</v>
      </c>
      <c r="B40" s="49" t="s">
        <v>21</v>
      </c>
      <c r="C40" s="49" t="s">
        <v>13</v>
      </c>
      <c r="D40" s="50">
        <v>59.161000000000001</v>
      </c>
      <c r="E40" s="50">
        <v>37.264000000000003</v>
      </c>
      <c r="F40" s="51">
        <v>0.63</v>
      </c>
      <c r="G40" s="50">
        <v>0.46500000000000002</v>
      </c>
      <c r="H40" s="50">
        <v>0.84899999999999998</v>
      </c>
      <c r="I40" s="53">
        <v>2E-3</v>
      </c>
      <c r="J40" s="53"/>
      <c r="K40" s="53"/>
    </row>
    <row r="41" spans="1:13" x14ac:dyDescent="0.15">
      <c r="A41" s="49" t="s">
        <v>19</v>
      </c>
      <c r="B41" s="49" t="s">
        <v>21</v>
      </c>
      <c r="C41" s="49" t="s">
        <v>12</v>
      </c>
      <c r="D41" s="50">
        <v>22.975000000000001</v>
      </c>
      <c r="E41" s="50">
        <v>17.356000000000002</v>
      </c>
      <c r="F41" s="51">
        <v>0.75600000000000001</v>
      </c>
      <c r="G41" s="50">
        <v>0.47499999999999998</v>
      </c>
      <c r="H41" s="50">
        <v>1.1950000000000001</v>
      </c>
      <c r="I41" s="53">
        <v>0.23100000000000001</v>
      </c>
      <c r="J41" s="53"/>
      <c r="K41" s="53"/>
    </row>
    <row r="42" spans="1:13" x14ac:dyDescent="0.15">
      <c r="A42" s="49" t="s">
        <v>19</v>
      </c>
      <c r="B42" s="49" t="s">
        <v>21</v>
      </c>
      <c r="C42" s="49" t="s">
        <v>5</v>
      </c>
      <c r="D42" s="50">
        <v>10.339</v>
      </c>
      <c r="E42" s="50">
        <v>0.51</v>
      </c>
      <c r="F42" s="51">
        <v>5.6000000000000001E-2</v>
      </c>
      <c r="G42" s="50">
        <v>2E-3</v>
      </c>
      <c r="H42" s="50">
        <v>0.27</v>
      </c>
      <c r="I42" s="53">
        <v>0</v>
      </c>
      <c r="J42" s="53"/>
      <c r="K42" s="53"/>
    </row>
    <row r="43" spans="1:13" x14ac:dyDescent="0.15">
      <c r="A43" s="49" t="s">
        <v>19</v>
      </c>
      <c r="B43" s="49" t="s">
        <v>21</v>
      </c>
      <c r="C43" s="49" t="s">
        <v>7</v>
      </c>
      <c r="D43" s="50">
        <v>8.6159999999999997</v>
      </c>
      <c r="E43" s="50">
        <v>1.5309999999999999</v>
      </c>
      <c r="F43" s="51">
        <v>0.185</v>
      </c>
      <c r="G43" s="50">
        <v>4.1000000000000002E-2</v>
      </c>
      <c r="H43" s="50">
        <v>0.56699999999999995</v>
      </c>
      <c r="I43" s="53">
        <v>2E-3</v>
      </c>
      <c r="J43" s="53"/>
      <c r="K43" s="53"/>
    </row>
    <row r="44" spans="1:13" x14ac:dyDescent="0.15">
      <c r="A44" s="49" t="s">
        <v>19</v>
      </c>
      <c r="B44" s="49" t="s">
        <v>21</v>
      </c>
      <c r="C44" s="49" t="s">
        <v>11</v>
      </c>
      <c r="D44" s="50">
        <v>7.4669999999999996</v>
      </c>
      <c r="E44" s="50">
        <v>14.292999999999999</v>
      </c>
      <c r="F44" s="51">
        <v>1.901</v>
      </c>
      <c r="G44" s="50">
        <v>1.002</v>
      </c>
      <c r="H44" s="50">
        <v>3.8119999999999998</v>
      </c>
      <c r="I44" s="53">
        <v>4.9000000000000002E-2</v>
      </c>
      <c r="J44" s="53"/>
      <c r="K44" s="53"/>
    </row>
    <row r="45" spans="1:13" x14ac:dyDescent="0.15">
      <c r="A45" s="49" t="s">
        <v>19</v>
      </c>
      <c r="B45" s="49" t="s">
        <v>21</v>
      </c>
      <c r="C45" s="49" t="s">
        <v>3</v>
      </c>
      <c r="D45" s="50">
        <v>1.7230000000000001</v>
      </c>
      <c r="E45" s="50">
        <v>0</v>
      </c>
      <c r="F45" s="51">
        <v>0</v>
      </c>
      <c r="G45" s="50">
        <v>0</v>
      </c>
      <c r="H45" s="50">
        <v>1.524</v>
      </c>
      <c r="I45" s="53">
        <v>0.104</v>
      </c>
      <c r="J45" s="53"/>
      <c r="K45" s="53"/>
    </row>
    <row r="46" spans="1:13" x14ac:dyDescent="0.15">
      <c r="A46" s="49" t="s">
        <v>19</v>
      </c>
      <c r="B46" s="49" t="s">
        <v>21</v>
      </c>
      <c r="C46" s="49" t="s">
        <v>15</v>
      </c>
      <c r="D46" s="50">
        <v>2.8719999999999999</v>
      </c>
      <c r="E46" s="50">
        <v>5.1050000000000004</v>
      </c>
      <c r="F46" s="51">
        <v>1.75</v>
      </c>
      <c r="G46" s="50">
        <v>0.61199999999999999</v>
      </c>
      <c r="H46" s="50">
        <v>5.7560000000000002</v>
      </c>
      <c r="I46" s="53">
        <v>0.30299999999999999</v>
      </c>
      <c r="J46" s="53"/>
      <c r="K46" s="53"/>
    </row>
    <row r="47" spans="1:13" x14ac:dyDescent="0.15">
      <c r="A47" s="49" t="s">
        <v>19</v>
      </c>
      <c r="B47" s="49" t="s">
        <v>22</v>
      </c>
      <c r="C47" s="49" t="s">
        <v>2</v>
      </c>
      <c r="D47" s="50">
        <v>4.4859999999999998</v>
      </c>
      <c r="E47" s="50">
        <v>7.2439999999999998</v>
      </c>
      <c r="F47" s="51">
        <v>1.6140000000000001</v>
      </c>
      <c r="G47" s="50">
        <v>1.363</v>
      </c>
      <c r="H47" s="50">
        <v>1.917</v>
      </c>
      <c r="I47" s="53">
        <v>0</v>
      </c>
      <c r="J47" s="53"/>
      <c r="K47" s="53"/>
      <c r="L47" s="50">
        <f>SUM(D47:D61)</f>
        <v>81.478999999999999</v>
      </c>
      <c r="M47" s="50">
        <f>SUM(E47:E61)</f>
        <v>68.753999999999991</v>
      </c>
    </row>
    <row r="48" spans="1:13" x14ac:dyDescent="0.15">
      <c r="A48" s="49" t="s">
        <v>19</v>
      </c>
      <c r="B48" s="49" t="s">
        <v>22</v>
      </c>
      <c r="C48" s="49" t="s">
        <v>14</v>
      </c>
      <c r="D48" s="50">
        <v>1.3959999999999999</v>
      </c>
      <c r="E48" s="50">
        <v>5.0540000000000003</v>
      </c>
      <c r="F48" s="51">
        <v>3.613</v>
      </c>
      <c r="G48" s="50">
        <v>2.7709999999999999</v>
      </c>
      <c r="H48" s="50">
        <v>4.7770000000000001</v>
      </c>
      <c r="I48" s="53">
        <v>0</v>
      </c>
      <c r="J48" s="53"/>
      <c r="K48" s="53"/>
    </row>
    <row r="49" spans="1:11" x14ac:dyDescent="0.15">
      <c r="A49" s="49" t="s">
        <v>19</v>
      </c>
      <c r="B49" s="49" t="s">
        <v>22</v>
      </c>
      <c r="C49" s="49" t="s">
        <v>8</v>
      </c>
      <c r="D49" s="50">
        <v>11.023</v>
      </c>
      <c r="E49" s="50">
        <v>6.3840000000000003</v>
      </c>
      <c r="F49" s="51">
        <v>0.57899999999999996</v>
      </c>
      <c r="G49" s="50">
        <v>0.503</v>
      </c>
      <c r="H49" s="50">
        <v>0.66600000000000004</v>
      </c>
      <c r="I49" s="52">
        <v>0</v>
      </c>
      <c r="J49" s="53"/>
      <c r="K49" s="53"/>
    </row>
    <row r="50" spans="1:11" x14ac:dyDescent="0.15">
      <c r="A50" s="49" t="s">
        <v>19</v>
      </c>
      <c r="B50" s="49" t="s">
        <v>22</v>
      </c>
      <c r="C50" s="49" t="s">
        <v>4</v>
      </c>
      <c r="D50" s="50">
        <v>13.244999999999999</v>
      </c>
      <c r="E50" s="50">
        <v>11.193</v>
      </c>
      <c r="F50" s="51">
        <v>0.84499999999999997</v>
      </c>
      <c r="G50" s="50">
        <v>0.753</v>
      </c>
      <c r="H50" s="50">
        <v>0.94799999999999995</v>
      </c>
      <c r="I50" s="52">
        <v>4.0000000000000001E-3</v>
      </c>
      <c r="J50" s="53"/>
      <c r="K50" s="53"/>
    </row>
    <row r="51" spans="1:11" x14ac:dyDescent="0.15">
      <c r="A51" s="49" t="s">
        <v>19</v>
      </c>
      <c r="B51" s="49" t="s">
        <v>22</v>
      </c>
      <c r="C51" s="49" t="s">
        <v>9</v>
      </c>
      <c r="D51" s="50">
        <v>1.7769999999999999</v>
      </c>
      <c r="E51" s="50">
        <v>1.8620000000000001</v>
      </c>
      <c r="F51" s="51">
        <v>1.0469999999999999</v>
      </c>
      <c r="G51" s="50">
        <v>0.77800000000000002</v>
      </c>
      <c r="H51" s="50">
        <v>1.411</v>
      </c>
      <c r="I51" s="53">
        <v>0.75900000000000001</v>
      </c>
      <c r="J51" s="53"/>
      <c r="K51" s="53"/>
    </row>
    <row r="52" spans="1:11" x14ac:dyDescent="0.15">
      <c r="A52" s="49" t="s">
        <v>19</v>
      </c>
      <c r="B52" s="49" t="s">
        <v>22</v>
      </c>
      <c r="C52" s="49" t="s">
        <v>10</v>
      </c>
      <c r="D52" s="50">
        <v>2.2000000000000002</v>
      </c>
      <c r="E52" s="50">
        <v>1.883</v>
      </c>
      <c r="F52" s="51">
        <v>0.85599999999999998</v>
      </c>
      <c r="G52" s="50">
        <v>0.64500000000000002</v>
      </c>
      <c r="H52" s="50">
        <v>1.133</v>
      </c>
      <c r="I52" s="53">
        <v>0.27600000000000002</v>
      </c>
      <c r="J52" s="53"/>
      <c r="K52" s="53"/>
    </row>
    <row r="53" spans="1:11" x14ac:dyDescent="0.15">
      <c r="A53" s="49" t="s">
        <v>19</v>
      </c>
      <c r="B53" s="49" t="s">
        <v>22</v>
      </c>
      <c r="C53" s="49" t="s">
        <v>1</v>
      </c>
      <c r="D53" s="50">
        <v>11.298</v>
      </c>
      <c r="E53" s="50">
        <v>8.2260000000000009</v>
      </c>
      <c r="F53" s="51">
        <v>0.72799999999999998</v>
      </c>
      <c r="G53" s="50">
        <v>0.63900000000000001</v>
      </c>
      <c r="H53" s="50">
        <v>0.82799999999999996</v>
      </c>
      <c r="I53" s="52">
        <v>0</v>
      </c>
      <c r="J53" s="53"/>
      <c r="K53" s="53"/>
    </row>
    <row r="54" spans="1:11" x14ac:dyDescent="0.15">
      <c r="A54" s="49" t="s">
        <v>19</v>
      </c>
      <c r="B54" s="49" t="s">
        <v>22</v>
      </c>
      <c r="C54" s="49" t="s">
        <v>6</v>
      </c>
      <c r="D54" s="50">
        <v>2.1160000000000001</v>
      </c>
      <c r="E54" s="50">
        <v>3.806</v>
      </c>
      <c r="F54" s="51">
        <v>1.7969999999999999</v>
      </c>
      <c r="G54" s="50">
        <v>1.413</v>
      </c>
      <c r="H54" s="50">
        <v>2.2999999999999998</v>
      </c>
      <c r="I54" s="53">
        <v>0</v>
      </c>
      <c r="J54" s="53"/>
      <c r="K54" s="53"/>
    </row>
    <row r="55" spans="1:11" x14ac:dyDescent="0.15">
      <c r="A55" s="49" t="s">
        <v>19</v>
      </c>
      <c r="B55" s="49" t="s">
        <v>22</v>
      </c>
      <c r="C55" s="49" t="s">
        <v>13</v>
      </c>
      <c r="D55" s="50">
        <v>16.398</v>
      </c>
      <c r="E55" s="50">
        <v>8.6150000000000002</v>
      </c>
      <c r="F55" s="51">
        <v>0.52500000000000002</v>
      </c>
      <c r="G55" s="50">
        <v>0.46600000000000003</v>
      </c>
      <c r="H55" s="50">
        <v>0.59099999999999997</v>
      </c>
      <c r="I55" s="52">
        <v>0</v>
      </c>
      <c r="J55" s="53"/>
      <c r="K55" s="53"/>
    </row>
    <row r="56" spans="1:11" x14ac:dyDescent="0.15">
      <c r="A56" s="49" t="s">
        <v>19</v>
      </c>
      <c r="B56" s="49" t="s">
        <v>22</v>
      </c>
      <c r="C56" s="49" t="s">
        <v>12</v>
      </c>
      <c r="D56" s="50">
        <v>8.9499999999999993</v>
      </c>
      <c r="E56" s="50">
        <v>4.8899999999999997</v>
      </c>
      <c r="F56" s="51">
        <v>0.54700000000000004</v>
      </c>
      <c r="G56" s="50">
        <v>0.46600000000000003</v>
      </c>
      <c r="H56" s="50">
        <v>0.64</v>
      </c>
      <c r="I56" s="52">
        <v>0</v>
      </c>
      <c r="J56" s="53"/>
      <c r="K56" s="53"/>
    </row>
    <row r="57" spans="1:11" x14ac:dyDescent="0.15">
      <c r="A57" s="49" t="s">
        <v>19</v>
      </c>
      <c r="B57" s="49" t="s">
        <v>22</v>
      </c>
      <c r="C57" s="49" t="s">
        <v>5</v>
      </c>
      <c r="D57" s="50">
        <v>0.16900000000000001</v>
      </c>
      <c r="E57" s="50">
        <v>1.105</v>
      </c>
      <c r="F57" s="51">
        <v>6.4160000000000004</v>
      </c>
      <c r="G57" s="50">
        <v>3.2320000000000002</v>
      </c>
      <c r="H57" s="50">
        <v>14.683999999999999</v>
      </c>
      <c r="I57" s="53">
        <v>0</v>
      </c>
      <c r="J57" s="53"/>
      <c r="K57" s="53"/>
    </row>
    <row r="58" spans="1:11" x14ac:dyDescent="0.15">
      <c r="A58" s="49" t="s">
        <v>19</v>
      </c>
      <c r="B58" s="49" t="s">
        <v>22</v>
      </c>
      <c r="C58" s="49" t="s">
        <v>7</v>
      </c>
      <c r="D58" s="50">
        <v>0.14799999999999999</v>
      </c>
      <c r="E58" s="50">
        <v>0.83899999999999997</v>
      </c>
      <c r="F58" s="51">
        <v>5.5579999999999998</v>
      </c>
      <c r="G58" s="50">
        <v>2.6509999999999998</v>
      </c>
      <c r="H58" s="50">
        <v>13.666</v>
      </c>
      <c r="I58" s="53">
        <v>0</v>
      </c>
      <c r="J58" s="53"/>
      <c r="K58" s="53"/>
    </row>
    <row r="59" spans="1:11" x14ac:dyDescent="0.15">
      <c r="A59" s="49" t="s">
        <v>19</v>
      </c>
      <c r="B59" s="49" t="s">
        <v>22</v>
      </c>
      <c r="C59" s="49" t="s">
        <v>11</v>
      </c>
      <c r="D59" s="50">
        <v>6.9610000000000003</v>
      </c>
      <c r="E59" s="50">
        <v>5.6479999999999997</v>
      </c>
      <c r="F59" s="51">
        <v>0.81100000000000005</v>
      </c>
      <c r="G59" s="50">
        <v>0.69099999999999995</v>
      </c>
      <c r="H59" s="50">
        <v>0.95199999999999996</v>
      </c>
      <c r="I59" s="53">
        <v>0.01</v>
      </c>
      <c r="J59" s="53"/>
      <c r="K59" s="53"/>
    </row>
    <row r="60" spans="1:11" x14ac:dyDescent="0.15">
      <c r="A60" s="49" t="s">
        <v>19</v>
      </c>
      <c r="B60" s="49" t="s">
        <v>22</v>
      </c>
      <c r="C60" s="49" t="s">
        <v>3</v>
      </c>
      <c r="D60" s="50">
        <v>0</v>
      </c>
      <c r="E60" s="50">
        <v>0</v>
      </c>
      <c r="F60" s="51">
        <v>0</v>
      </c>
      <c r="G60" s="50">
        <v>0</v>
      </c>
      <c r="H60" s="50" t="s">
        <v>16</v>
      </c>
      <c r="I60" s="53">
        <v>1</v>
      </c>
      <c r="J60" s="53"/>
      <c r="K60" s="53"/>
    </row>
    <row r="61" spans="1:11" x14ac:dyDescent="0.15">
      <c r="A61" s="49" t="s">
        <v>19</v>
      </c>
      <c r="B61" s="49" t="s">
        <v>22</v>
      </c>
      <c r="C61" s="49" t="s">
        <v>15</v>
      </c>
      <c r="D61" s="50">
        <v>1.3120000000000001</v>
      </c>
      <c r="E61" s="50">
        <v>2.0049999999999999</v>
      </c>
      <c r="F61" s="51">
        <v>1.5269999999999999</v>
      </c>
      <c r="G61" s="50">
        <v>1.1140000000000001</v>
      </c>
      <c r="H61" s="50">
        <v>2.109</v>
      </c>
      <c r="I61" s="53">
        <v>8.0000000000000002E-3</v>
      </c>
      <c r="J61" s="53"/>
      <c r="K61" s="53"/>
    </row>
  </sheetData>
  <sortState ref="A2:I61">
    <sortCondition ref="A2:A61"/>
    <sortCondition ref="B2:B61"/>
  </sortState>
  <pageMargins left="0.75" right="0.75" top="1" bottom="1" header="0.5" footer="0.5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B55A8B-B41A-5649-B8E8-FEA48FDBA14F}">
  <dimension ref="A1:K24"/>
  <sheetViews>
    <sheetView zoomScale="130" zoomScaleNormal="130" workbookViewId="0">
      <selection sqref="A1:G10"/>
    </sheetView>
  </sheetViews>
  <sheetFormatPr baseColWidth="10" defaultRowHeight="16" x14ac:dyDescent="0.2"/>
  <cols>
    <col min="1" max="1" width="17.5" style="2" customWidth="1"/>
    <col min="2" max="2" width="8" style="2" customWidth="1"/>
    <col min="3" max="3" width="10.1640625" style="2" customWidth="1"/>
    <col min="4" max="5" width="7.83203125" style="2" customWidth="1"/>
    <col min="6" max="6" width="7.33203125" style="2" customWidth="1"/>
    <col min="7" max="7" width="8.5" style="2" customWidth="1"/>
    <col min="8" max="16384" width="10.83203125" style="2"/>
  </cols>
  <sheetData>
    <row r="1" spans="1:11" ht="55" customHeight="1" x14ac:dyDescent="0.2">
      <c r="A1" s="9"/>
      <c r="B1" s="27" t="s">
        <v>62</v>
      </c>
      <c r="C1" s="28"/>
      <c r="D1" s="27" t="s">
        <v>61</v>
      </c>
      <c r="E1" s="28"/>
      <c r="F1" s="27" t="s">
        <v>60</v>
      </c>
      <c r="G1" s="28"/>
    </row>
    <row r="2" spans="1:11" ht="40" customHeight="1" x14ac:dyDescent="0.2">
      <c r="A2" s="9"/>
      <c r="B2" s="29" t="s">
        <v>59</v>
      </c>
      <c r="C2" s="30" t="s">
        <v>58</v>
      </c>
      <c r="D2" s="29" t="s">
        <v>59</v>
      </c>
      <c r="E2" s="30" t="s">
        <v>58</v>
      </c>
      <c r="F2" s="29" t="s">
        <v>57</v>
      </c>
      <c r="G2" s="30" t="s">
        <v>56</v>
      </c>
    </row>
    <row r="3" spans="1:11" ht="18" customHeight="1" x14ac:dyDescent="0.2">
      <c r="A3" s="31" t="s">
        <v>55</v>
      </c>
      <c r="B3" s="32">
        <v>984.68600000000004</v>
      </c>
      <c r="C3" s="33">
        <v>911.47599999999989</v>
      </c>
      <c r="D3" s="34">
        <v>629.79999999999995</v>
      </c>
      <c r="E3" s="35">
        <v>599.1</v>
      </c>
      <c r="F3" s="36">
        <f t="shared" ref="F3:G6" si="0">B3/D3</f>
        <v>1.5634899968243889</v>
      </c>
      <c r="G3" s="37">
        <f t="shared" si="0"/>
        <v>1.5214087798364211</v>
      </c>
      <c r="H3" s="4"/>
      <c r="J3" s="3"/>
      <c r="K3" s="3"/>
    </row>
    <row r="4" spans="1:11" ht="18" customHeight="1" x14ac:dyDescent="0.2">
      <c r="A4" s="38" t="s">
        <v>54</v>
      </c>
      <c r="B4" s="32">
        <v>88.683000000000007</v>
      </c>
      <c r="C4" s="33">
        <v>72.082000000000008</v>
      </c>
      <c r="D4" s="34">
        <v>75.5</v>
      </c>
      <c r="E4" s="35">
        <v>66.599999999999994</v>
      </c>
      <c r="F4" s="36">
        <f t="shared" si="0"/>
        <v>1.1746092715231788</v>
      </c>
      <c r="G4" s="37">
        <f t="shared" si="0"/>
        <v>1.0823123123123126</v>
      </c>
      <c r="H4" s="4"/>
      <c r="J4" s="3"/>
      <c r="K4" s="3"/>
    </row>
    <row r="5" spans="1:11" ht="18" customHeight="1" x14ac:dyDescent="0.2">
      <c r="A5" s="38" t="s">
        <v>53</v>
      </c>
      <c r="B5" s="32">
        <v>577.25399999999991</v>
      </c>
      <c r="C5" s="33">
        <v>453.291</v>
      </c>
      <c r="D5" s="34">
        <v>446.4</v>
      </c>
      <c r="E5" s="35">
        <v>358.9</v>
      </c>
      <c r="F5" s="36">
        <f t="shared" si="0"/>
        <v>1.2931317204301074</v>
      </c>
      <c r="G5" s="37">
        <f t="shared" si="0"/>
        <v>1.2630008358874338</v>
      </c>
      <c r="H5" s="4"/>
      <c r="J5" s="3"/>
      <c r="K5" s="3"/>
    </row>
    <row r="6" spans="1:11" ht="18" customHeight="1" x14ac:dyDescent="0.2">
      <c r="A6" s="39" t="s">
        <v>52</v>
      </c>
      <c r="B6" s="40">
        <v>81.478999999999999</v>
      </c>
      <c r="C6" s="41">
        <v>68.753999999999991</v>
      </c>
      <c r="D6" s="42">
        <v>75.900000000000006</v>
      </c>
      <c r="E6" s="43">
        <v>60.8</v>
      </c>
      <c r="F6" s="44">
        <f t="shared" si="0"/>
        <v>1.0735046113306983</v>
      </c>
      <c r="G6" s="45">
        <f t="shared" si="0"/>
        <v>1.1308223684210525</v>
      </c>
      <c r="H6" s="4"/>
      <c r="J6" s="3"/>
      <c r="K6" s="3"/>
    </row>
    <row r="7" spans="1:11" x14ac:dyDescent="0.2">
      <c r="A7" s="9"/>
      <c r="B7" s="9"/>
      <c r="C7" s="9"/>
      <c r="D7" s="9"/>
      <c r="E7" s="9"/>
      <c r="F7" s="9"/>
      <c r="G7" s="9"/>
    </row>
    <row r="8" spans="1:11" x14ac:dyDescent="0.2">
      <c r="A8" s="9"/>
      <c r="B8" s="9"/>
      <c r="C8" s="9"/>
      <c r="D8" s="9"/>
      <c r="E8" s="9"/>
      <c r="F8" s="9"/>
      <c r="G8" s="9"/>
    </row>
    <row r="9" spans="1:11" x14ac:dyDescent="0.2">
      <c r="A9" s="9"/>
      <c r="B9" s="9"/>
      <c r="C9" s="9"/>
      <c r="D9" s="9"/>
      <c r="E9" s="9"/>
      <c r="F9" s="9"/>
      <c r="G9" s="9"/>
    </row>
    <row r="10" spans="1:11" ht="68" customHeight="1" x14ac:dyDescent="0.2">
      <c r="A10" s="9"/>
      <c r="B10" s="46" t="s">
        <v>64</v>
      </c>
      <c r="C10" s="46"/>
      <c r="D10" s="46"/>
      <c r="E10" s="46"/>
      <c r="F10" s="46"/>
      <c r="G10" s="46"/>
    </row>
    <row r="11" spans="1:11" ht="20" x14ac:dyDescent="0.2">
      <c r="B11" s="6"/>
      <c r="C11" s="7"/>
      <c r="D11" s="7"/>
    </row>
    <row r="12" spans="1:11" ht="20" x14ac:dyDescent="0.2">
      <c r="B12" s="6"/>
      <c r="C12" s="7"/>
      <c r="D12" s="7"/>
    </row>
    <row r="13" spans="1:11" ht="20" x14ac:dyDescent="0.2">
      <c r="B13" s="6"/>
      <c r="C13" s="7"/>
      <c r="D13" s="7"/>
    </row>
    <row r="14" spans="1:11" ht="20" x14ac:dyDescent="0.2">
      <c r="B14" s="6"/>
      <c r="C14" s="7"/>
      <c r="D14" s="7"/>
    </row>
    <row r="15" spans="1:11" ht="20" x14ac:dyDescent="0.2">
      <c r="B15" s="6"/>
      <c r="C15" s="7"/>
      <c r="D15" s="7"/>
    </row>
    <row r="16" spans="1:11" ht="20" x14ac:dyDescent="0.2">
      <c r="B16" s="6"/>
      <c r="C16" s="7"/>
      <c r="D16" s="7"/>
    </row>
    <row r="17" spans="2:4" ht="20" x14ac:dyDescent="0.2">
      <c r="B17" s="6"/>
      <c r="C17" s="7"/>
      <c r="D17" s="7"/>
    </row>
    <row r="18" spans="2:4" ht="20" x14ac:dyDescent="0.2">
      <c r="B18" s="6"/>
      <c r="C18" s="7"/>
      <c r="D18" s="7"/>
    </row>
    <row r="19" spans="2:4" ht="20" x14ac:dyDescent="0.2">
      <c r="B19" s="6"/>
      <c r="C19" s="7"/>
      <c r="D19" s="7"/>
    </row>
    <row r="20" spans="2:4" ht="20" x14ac:dyDescent="0.2">
      <c r="B20" s="5"/>
    </row>
    <row r="21" spans="2:4" ht="20" x14ac:dyDescent="0.2">
      <c r="B21" s="5"/>
    </row>
    <row r="22" spans="2:4" ht="20" x14ac:dyDescent="0.2">
      <c r="B22" s="5"/>
    </row>
    <row r="23" spans="2:4" ht="20" x14ac:dyDescent="0.2">
      <c r="B23" s="5"/>
    </row>
    <row r="24" spans="2:4" ht="20" x14ac:dyDescent="0.2">
      <c r="B24" s="5"/>
    </row>
  </sheetData>
  <mergeCells count="4">
    <mergeCell ref="B1:C1"/>
    <mergeCell ref="D1:E1"/>
    <mergeCell ref="F1:G1"/>
    <mergeCell ref="B10:G1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9C8D1E-68E2-984B-AD32-FC98986C691E}">
  <dimension ref="A1:I12"/>
  <sheetViews>
    <sheetView zoomScale="160" zoomScaleNormal="160" workbookViewId="0">
      <selection activeCell="H12" sqref="A1:I12"/>
    </sheetView>
  </sheetViews>
  <sheetFormatPr baseColWidth="10" defaultRowHeight="16" x14ac:dyDescent="0.2"/>
  <cols>
    <col min="1" max="1" width="5.1640625" style="8" customWidth="1"/>
    <col min="2" max="2" width="15.83203125" style="8" customWidth="1"/>
    <col min="3" max="3" width="7.1640625" style="8" customWidth="1"/>
    <col min="4" max="4" width="2.33203125" style="8" customWidth="1"/>
    <col min="5" max="5" width="12.33203125" style="8" customWidth="1"/>
    <col min="6" max="6" width="6.5" style="8" customWidth="1"/>
    <col min="7" max="7" width="2.6640625" style="8" customWidth="1"/>
    <col min="8" max="8" width="11.1640625" style="8" customWidth="1"/>
  </cols>
  <sheetData>
    <row r="1" spans="1:9" s="1" customFormat="1" x14ac:dyDescent="0.2">
      <c r="A1" s="10" t="s">
        <v>83</v>
      </c>
      <c r="B1" s="10"/>
      <c r="C1" s="11" t="s">
        <v>57</v>
      </c>
      <c r="D1" s="11"/>
      <c r="E1" s="11"/>
      <c r="F1" s="11" t="s">
        <v>56</v>
      </c>
      <c r="G1" s="11"/>
      <c r="H1" s="11"/>
      <c r="I1" s="12"/>
    </row>
    <row r="2" spans="1:9" s="1" customFormat="1" ht="17" thickBot="1" x14ac:dyDescent="0.25">
      <c r="A2" s="13" t="s">
        <v>65</v>
      </c>
      <c r="B2" s="13"/>
      <c r="C2" s="14"/>
      <c r="D2" s="14"/>
      <c r="E2" s="14"/>
      <c r="F2" s="14"/>
      <c r="G2" s="14"/>
      <c r="H2" s="14"/>
      <c r="I2" s="12"/>
    </row>
    <row r="3" spans="1:9" x14ac:dyDescent="0.2">
      <c r="A3" s="15" t="s">
        <v>66</v>
      </c>
      <c r="B3" s="15"/>
      <c r="C3" s="15"/>
      <c r="D3" s="15"/>
      <c r="E3" s="15"/>
      <c r="F3" s="15"/>
      <c r="G3" s="15"/>
      <c r="H3" s="15"/>
      <c r="I3" s="15"/>
    </row>
    <row r="4" spans="1:9" x14ac:dyDescent="0.2">
      <c r="A4" s="16"/>
      <c r="B4" s="17" t="s">
        <v>55</v>
      </c>
      <c r="C4" s="18">
        <v>5.1230000000000002</v>
      </c>
      <c r="D4" s="19"/>
      <c r="E4" s="20" t="s">
        <v>67</v>
      </c>
      <c r="F4" s="21">
        <v>5.0090000000000003</v>
      </c>
      <c r="G4" s="21"/>
      <c r="H4" s="20" t="s">
        <v>68</v>
      </c>
      <c r="I4" s="22"/>
    </row>
    <row r="5" spans="1:9" x14ac:dyDescent="0.2">
      <c r="A5" s="16"/>
      <c r="B5" s="17" t="s">
        <v>54</v>
      </c>
      <c r="C5" s="18">
        <v>82.549000000000007</v>
      </c>
      <c r="D5" s="19"/>
      <c r="E5" s="20" t="s">
        <v>69</v>
      </c>
      <c r="F5" s="21">
        <v>87.131</v>
      </c>
      <c r="G5" s="21"/>
      <c r="H5" s="20" t="s">
        <v>70</v>
      </c>
      <c r="I5" s="22"/>
    </row>
    <row r="6" spans="1:9" x14ac:dyDescent="0.2">
      <c r="A6" s="16"/>
      <c r="B6" s="17" t="s">
        <v>53</v>
      </c>
      <c r="C6" s="18">
        <v>4.6950000000000003</v>
      </c>
      <c r="D6" s="19"/>
      <c r="E6" s="20" t="s">
        <v>71</v>
      </c>
      <c r="F6" s="21">
        <v>4.1319999999999997</v>
      </c>
      <c r="G6" s="21"/>
      <c r="H6" s="20" t="s">
        <v>72</v>
      </c>
      <c r="I6" s="22"/>
    </row>
    <row r="7" spans="1:9" x14ac:dyDescent="0.2">
      <c r="A7" s="16"/>
      <c r="B7" s="17" t="s">
        <v>52</v>
      </c>
      <c r="C7" s="18">
        <v>64.468000000000004</v>
      </c>
      <c r="D7" s="19"/>
      <c r="E7" s="20" t="s">
        <v>73</v>
      </c>
      <c r="F7" s="21">
        <v>58.268000000000001</v>
      </c>
      <c r="G7" s="21"/>
      <c r="H7" s="20" t="s">
        <v>74</v>
      </c>
      <c r="I7" s="22"/>
    </row>
    <row r="8" spans="1:9" x14ac:dyDescent="0.2">
      <c r="A8" s="23" t="s">
        <v>84</v>
      </c>
      <c r="B8" s="23"/>
      <c r="C8" s="23"/>
      <c r="D8" s="23"/>
      <c r="E8" s="23"/>
      <c r="F8" s="24"/>
      <c r="G8" s="24"/>
      <c r="H8" s="24"/>
      <c r="I8" s="22"/>
    </row>
    <row r="9" spans="1:9" x14ac:dyDescent="0.2">
      <c r="A9" s="16"/>
      <c r="B9" s="17" t="s">
        <v>55</v>
      </c>
      <c r="C9" s="25">
        <v>0.05</v>
      </c>
      <c r="D9" s="26"/>
      <c r="E9" s="20" t="s">
        <v>75</v>
      </c>
      <c r="F9" s="25">
        <v>0.04</v>
      </c>
      <c r="G9" s="25"/>
      <c r="H9" s="20" t="s">
        <v>76</v>
      </c>
      <c r="I9" s="22"/>
    </row>
    <row r="10" spans="1:9" x14ac:dyDescent="0.2">
      <c r="A10" s="16"/>
      <c r="B10" s="17" t="s">
        <v>54</v>
      </c>
      <c r="C10" s="25">
        <v>0.27</v>
      </c>
      <c r="D10" s="26"/>
      <c r="E10" s="20" t="s">
        <v>77</v>
      </c>
      <c r="F10" s="25">
        <v>0.31</v>
      </c>
      <c r="G10" s="25"/>
      <c r="H10" s="20" t="s">
        <v>78</v>
      </c>
      <c r="I10" s="22"/>
    </row>
    <row r="11" spans="1:9" x14ac:dyDescent="0.2">
      <c r="A11" s="16"/>
      <c r="B11" s="17" t="s">
        <v>53</v>
      </c>
      <c r="C11" s="25">
        <v>0.03</v>
      </c>
      <c r="D11" s="26"/>
      <c r="E11" s="20" t="s">
        <v>79</v>
      </c>
      <c r="F11" s="25">
        <v>0.02</v>
      </c>
      <c r="G11" s="25"/>
      <c r="H11" s="20" t="s">
        <v>80</v>
      </c>
      <c r="I11" s="22"/>
    </row>
    <row r="12" spans="1:9" x14ac:dyDescent="0.2">
      <c r="A12" s="16"/>
      <c r="B12" s="17" t="s">
        <v>52</v>
      </c>
      <c r="C12" s="25">
        <v>0.2</v>
      </c>
      <c r="D12" s="26"/>
      <c r="E12" s="20" t="s">
        <v>81</v>
      </c>
      <c r="F12" s="25">
        <v>0.22</v>
      </c>
      <c r="G12" s="25"/>
      <c r="H12" s="20" t="s">
        <v>82</v>
      </c>
      <c r="I12" s="22"/>
    </row>
  </sheetData>
  <mergeCells count="8">
    <mergeCell ref="I1:I2"/>
    <mergeCell ref="A3:I3"/>
    <mergeCell ref="A8:E8"/>
    <mergeCell ref="F8:H8"/>
    <mergeCell ref="A1:B1"/>
    <mergeCell ref="A2:B2"/>
    <mergeCell ref="C1:E2"/>
    <mergeCell ref="F1:H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S1 Individual Agents in Classes</vt:lpstr>
      <vt:lpstr>S2 Means, rate ratios abx class</vt:lpstr>
      <vt:lpstr>S3 Ratio Agent to Abx Days</vt:lpstr>
      <vt:lpstr>S4 Mortality, Length of Stay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 Jump</dc:creator>
  <cp:lastModifiedBy>Robin Jump</cp:lastModifiedBy>
  <dcterms:created xsi:type="dcterms:W3CDTF">2018-04-11T05:19:37Z</dcterms:created>
  <dcterms:modified xsi:type="dcterms:W3CDTF">2019-04-03T22:23:29Z</dcterms:modified>
</cp:coreProperties>
</file>