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440" windowHeight="10350" firstSheet="1" activeTab="2"/>
  </bookViews>
  <sheets>
    <sheet name="Table S1 - Loc Info + Sum" sheetId="5" r:id="rId1"/>
    <sheet name="Table S2 - Soil descriptions" sheetId="6" r:id="rId2"/>
    <sheet name="Table S3 - Detailed PSA" sheetId="1" r:id="rId3"/>
    <sheet name="Table S4 - Magnetic Properties" sheetId="3" r:id="rId4"/>
    <sheet name="Table S5 - Chemistry" sheetId="4" r:id="rId5"/>
  </sheets>
  <calcPr calcId="14562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9" i="4" l="1"/>
  <c r="AW20" i="4"/>
  <c r="AW21" i="4"/>
  <c r="AW22" i="4"/>
  <c r="AW23" i="4"/>
  <c r="AW24" i="4"/>
  <c r="AW5" i="4" l="1"/>
  <c r="AW6" i="4"/>
  <c r="AW7" i="4"/>
  <c r="AW8" i="4"/>
  <c r="AW9" i="4"/>
  <c r="AW10" i="4"/>
  <c r="AW11" i="4"/>
  <c r="AW12" i="4"/>
  <c r="AW13" i="4"/>
  <c r="AW14" i="4"/>
  <c r="AW15" i="4"/>
  <c r="AW16" i="4"/>
  <c r="AW17" i="4"/>
  <c r="AW18" i="4"/>
  <c r="AW4" i="4"/>
</calcChain>
</file>

<file path=xl/sharedStrings.xml><?xml version="1.0" encoding="utf-8"?>
<sst xmlns="http://schemas.openxmlformats.org/spreadsheetml/2006/main" count="1262" uniqueCount="276">
  <si>
    <t>Sample ID</t>
  </si>
  <si>
    <t>Sand %</t>
  </si>
  <si>
    <t xml:space="preserve">Silt % </t>
  </si>
  <si>
    <t>Clay %</t>
  </si>
  <si>
    <t>Median</t>
  </si>
  <si>
    <t>MV-1 AB 0-5</t>
  </si>
  <si>
    <t>MV-1 B1t 5-13</t>
  </si>
  <si>
    <t>MV-1 B2tk1 25-42</t>
  </si>
  <si>
    <t>MV-1 B2tk2 42-61</t>
  </si>
  <si>
    <t>MV-1 B2tkb1 89-113</t>
  </si>
  <si>
    <t>MV-1 B2tkb2 113-133</t>
  </si>
  <si>
    <t>MV-2 A1 0-12</t>
  </si>
  <si>
    <t>MV-2 A2 12-28</t>
  </si>
  <si>
    <t>MV-2 Bw 28-47</t>
  </si>
  <si>
    <t>MV-2 B1t 47-75</t>
  </si>
  <si>
    <t>MV-2 B21t 75-107</t>
  </si>
  <si>
    <t>MV-2 B22t 107-148</t>
  </si>
  <si>
    <t>MV-2 B3t 148-164</t>
  </si>
  <si>
    <t>MV-1 B2t 13-25</t>
  </si>
  <si>
    <t>n.d.</t>
  </si>
  <si>
    <t>MSlfm3/kg</t>
  </si>
  <si>
    <t>MShfm3/kg</t>
  </si>
  <si>
    <t>FDMS%</t>
  </si>
  <si>
    <t>FDMSm3/kg</t>
  </si>
  <si>
    <t>ARMAm2/kg</t>
  </si>
  <si>
    <t>IRM1.2Am2/kg</t>
  </si>
  <si>
    <t>IRM.3Am2/kg</t>
  </si>
  <si>
    <t>HIRM Am2/kg</t>
  </si>
  <si>
    <t>S</t>
  </si>
  <si>
    <t>ICP-AES</t>
  </si>
  <si>
    <t>ICP-MS</t>
  </si>
  <si>
    <t xml:space="preserve">    Al %</t>
  </si>
  <si>
    <t xml:space="preserve">    Ca %</t>
  </si>
  <si>
    <t xml:space="preserve">    Fe %</t>
  </si>
  <si>
    <t xml:space="preserve">    K  %</t>
  </si>
  <si>
    <t xml:space="preserve">    Mg %</t>
  </si>
  <si>
    <t xml:space="preserve">    Na %</t>
  </si>
  <si>
    <t xml:space="preserve">    P  %</t>
  </si>
  <si>
    <t xml:space="preserve">    Ti %</t>
  </si>
  <si>
    <t xml:space="preserve">  Mn ppm</t>
  </si>
  <si>
    <t xml:space="preserve">  Nd ppm</t>
  </si>
  <si>
    <t>Ag (ppm)</t>
  </si>
  <si>
    <t>Al (ppm)</t>
  </si>
  <si>
    <t>As (ppm)</t>
  </si>
  <si>
    <t>Ba (ppm)</t>
  </si>
  <si>
    <t>Be (ppm)</t>
  </si>
  <si>
    <t>Bi (ppm)</t>
  </si>
  <si>
    <t>Ca (ppm)</t>
  </si>
  <si>
    <t>Cd (ppm)</t>
  </si>
  <si>
    <t>Ce (ppm)</t>
  </si>
  <si>
    <t>Co (ppm)</t>
  </si>
  <si>
    <t>Cr (ppm)</t>
  </si>
  <si>
    <t>Cs (ppm)</t>
  </si>
  <si>
    <t>Cu (ppm)</t>
  </si>
  <si>
    <t>Fe (ppm)</t>
  </si>
  <si>
    <t>Ga (ppm)</t>
  </si>
  <si>
    <t>K (ppm)</t>
  </si>
  <si>
    <t>La (ppm)</t>
  </si>
  <si>
    <t>Li (ppm)</t>
  </si>
  <si>
    <t>Mg (ppm)</t>
  </si>
  <si>
    <t>Mn (ppm)</t>
  </si>
  <si>
    <t>Mo (ppm)</t>
  </si>
  <si>
    <t>Na (ppm)</t>
  </si>
  <si>
    <t>Nb (ppm)</t>
  </si>
  <si>
    <t>Ni (ppm)</t>
  </si>
  <si>
    <t>P (ppm)</t>
  </si>
  <si>
    <t>Pb (ppm)</t>
  </si>
  <si>
    <t>Rb (ppm)</t>
  </si>
  <si>
    <t>Sb (ppm)</t>
  </si>
  <si>
    <t>Sc (ppm)</t>
  </si>
  <si>
    <t>Sr (ppm)</t>
  </si>
  <si>
    <t>Th (ppm)</t>
  </si>
  <si>
    <t>Ti (ppm)</t>
  </si>
  <si>
    <t>Tl (ppm)</t>
  </si>
  <si>
    <t>U (ppm)</t>
  </si>
  <si>
    <t>V (ppm)</t>
  </si>
  <si>
    <t>Y (ppm)</t>
  </si>
  <si>
    <t>Zn (ppm)</t>
  </si>
  <si>
    <t>&lt;0.02</t>
  </si>
  <si>
    <t>&lt; 0.12</t>
  </si>
  <si>
    <t>&lt;0.014</t>
  </si>
  <si>
    <t>&lt;0.08</t>
  </si>
  <si>
    <t>Fe/Ti</t>
  </si>
  <si>
    <t xml:space="preserve">Fe %  </t>
  </si>
  <si>
    <t xml:space="preserve">Ca %  </t>
  </si>
  <si>
    <t xml:space="preserve">Na %  </t>
  </si>
  <si>
    <t xml:space="preserve">K %  </t>
  </si>
  <si>
    <t>Rb ppm</t>
  </si>
  <si>
    <t>Sr ppm</t>
  </si>
  <si>
    <t>Cs ppm</t>
  </si>
  <si>
    <t>Ba ppm</t>
  </si>
  <si>
    <t>Th ppm</t>
  </si>
  <si>
    <t>U ppm</t>
  </si>
  <si>
    <t>La ppm</t>
  </si>
  <si>
    <t>Ce ppm</t>
  </si>
  <si>
    <t>Nd ppm</t>
  </si>
  <si>
    <t>Sm ppm</t>
  </si>
  <si>
    <t>Eu ppm</t>
  </si>
  <si>
    <t>Gd ppm</t>
  </si>
  <si>
    <t>Tb ppm</t>
  </si>
  <si>
    <t>Ho ppm</t>
  </si>
  <si>
    <t>Tm ppm</t>
  </si>
  <si>
    <t>Yb ppm</t>
  </si>
  <si>
    <t>Lu ppm</t>
  </si>
  <si>
    <t>Zr ppm</t>
  </si>
  <si>
    <t>Hf ppm</t>
  </si>
  <si>
    <t>Ta ppm</t>
  </si>
  <si>
    <t>W ppm</t>
  </si>
  <si>
    <t>Sc ppm</t>
  </si>
  <si>
    <t>Cr ppm</t>
  </si>
  <si>
    <t>Co ppm</t>
  </si>
  <si>
    <t>Ni ppm</t>
  </si>
  <si>
    <t>Zn ppm</t>
  </si>
  <si>
    <t>As ppm</t>
  </si>
  <si>
    <t>Sb ppm</t>
  </si>
  <si>
    <t>La</t>
  </si>
  <si>
    <t>Ce</t>
  </si>
  <si>
    <t>Pr</t>
  </si>
  <si>
    <t>Nd</t>
  </si>
  <si>
    <t>Pm</t>
  </si>
  <si>
    <t>Sm</t>
  </si>
  <si>
    <t>Eu</t>
  </si>
  <si>
    <t>Gd</t>
  </si>
  <si>
    <t>Tb</t>
  </si>
  <si>
    <t>Dy</t>
  </si>
  <si>
    <t>Ho</t>
  </si>
  <si>
    <t>Er</t>
  </si>
  <si>
    <t>Tm</t>
  </si>
  <si>
    <t>Yb</t>
  </si>
  <si>
    <t>Lu</t>
  </si>
  <si>
    <t>INAA</t>
  </si>
  <si>
    <t>INAA - Chondrite Normalized Abundances</t>
  </si>
  <si>
    <t>Latitude</t>
  </si>
  <si>
    <t>Longitude</t>
  </si>
  <si>
    <t>Datum</t>
  </si>
  <si>
    <t>Collection Date</t>
  </si>
  <si>
    <t>WGS84</t>
  </si>
  <si>
    <t>Micrometers</t>
  </si>
  <si>
    <t>SAND</t>
  </si>
  <si>
    <t>Very Coarse</t>
  </si>
  <si>
    <t>Coarse</t>
  </si>
  <si>
    <t>Medium</t>
  </si>
  <si>
    <t>Fine</t>
  </si>
  <si>
    <t>Very Fine</t>
  </si>
  <si>
    <t>SILT</t>
  </si>
  <si>
    <t>Meduim</t>
  </si>
  <si>
    <t>CLAY</t>
  </si>
  <si>
    <t>&lt;0.5</t>
  </si>
  <si>
    <t>MV-1</t>
  </si>
  <si>
    <t>MV-1 B2tk3 61-89</t>
  </si>
  <si>
    <t>MV-2</t>
  </si>
  <si>
    <r>
      <t>Horizon</t>
    </r>
    <r>
      <rPr>
        <b/>
        <vertAlign val="superscript"/>
        <sz val="10"/>
        <color theme="1"/>
        <rFont val="Arial"/>
        <family val="2"/>
      </rPr>
      <t>1</t>
    </r>
  </si>
  <si>
    <r>
      <t>Structure</t>
    </r>
    <r>
      <rPr>
        <b/>
        <vertAlign val="superscript"/>
        <sz val="10"/>
        <color theme="1"/>
        <rFont val="Arial"/>
        <family val="2"/>
      </rPr>
      <t>2</t>
    </r>
  </si>
  <si>
    <t>AB</t>
  </si>
  <si>
    <t>0-5</t>
  </si>
  <si>
    <t>7.5YR4/6</t>
  </si>
  <si>
    <t>7.5YR6/4</t>
  </si>
  <si>
    <t>N/A</t>
  </si>
  <si>
    <t>1f-m sbk</t>
  </si>
  <si>
    <t>sh</t>
  </si>
  <si>
    <t>s, p</t>
  </si>
  <si>
    <t>v1f pf</t>
  </si>
  <si>
    <t>0, e-</t>
  </si>
  <si>
    <t>B1t</t>
  </si>
  <si>
    <t>5YR5/6</t>
  </si>
  <si>
    <t>5YR5/5</t>
  </si>
  <si>
    <t>2f-m abk</t>
  </si>
  <si>
    <t>vh</t>
  </si>
  <si>
    <t>2d pf</t>
  </si>
  <si>
    <t>B2t</t>
  </si>
  <si>
    <t>13-25</t>
  </si>
  <si>
    <t>5YR5/7</t>
  </si>
  <si>
    <t>3f-m abk</t>
  </si>
  <si>
    <t>eh</t>
  </si>
  <si>
    <t>vs, p</t>
  </si>
  <si>
    <t>B2tk1</t>
  </si>
  <si>
    <t>25-42</t>
  </si>
  <si>
    <t>5YR6/5</t>
  </si>
  <si>
    <t>3f abk</t>
  </si>
  <si>
    <t>h</t>
  </si>
  <si>
    <t>I-, e</t>
  </si>
  <si>
    <t>B2tk2</t>
  </si>
  <si>
    <t>42-61</t>
  </si>
  <si>
    <t>5YR4/6</t>
  </si>
  <si>
    <t>5YR8/1</t>
  </si>
  <si>
    <t>2f-m  sbk</t>
  </si>
  <si>
    <t>I, es</t>
  </si>
  <si>
    <t>B2tk3</t>
  </si>
  <si>
    <t>61-89</t>
  </si>
  <si>
    <t>2m abk</t>
  </si>
  <si>
    <t>B2tk1b</t>
  </si>
  <si>
    <t>89-113</t>
  </si>
  <si>
    <t>vs, p-vp</t>
  </si>
  <si>
    <t>B2tk2b</t>
  </si>
  <si>
    <t>113-133</t>
  </si>
  <si>
    <t>5YR8/3</t>
  </si>
  <si>
    <t>II, ev</t>
  </si>
  <si>
    <t>Bedrock</t>
  </si>
  <si>
    <t>133+</t>
  </si>
  <si>
    <t>-</t>
  </si>
  <si>
    <t>Depth (cm)</t>
  </si>
  <si>
    <t>Dry color</t>
  </si>
  <si>
    <t>Moist color</t>
  </si>
  <si>
    <r>
      <t>CaCO</t>
    </r>
    <r>
      <rPr>
        <b/>
        <vertAlign val="subscript"/>
        <sz val="10"/>
        <color theme="1"/>
        <rFont val="Arial"/>
        <family val="2"/>
      </rPr>
      <t>3</t>
    </r>
    <r>
      <rPr>
        <b/>
        <sz val="10"/>
        <color theme="1"/>
        <rFont val="Arial"/>
        <family val="2"/>
      </rPr>
      <t xml:space="preserve"> color</t>
    </r>
  </si>
  <si>
    <r>
      <t>Dry consistence</t>
    </r>
    <r>
      <rPr>
        <b/>
        <vertAlign val="superscript"/>
        <sz val="10"/>
        <color theme="1"/>
        <rFont val="Arial"/>
        <family val="2"/>
      </rPr>
      <t>3</t>
    </r>
  </si>
  <si>
    <r>
      <t>Wet consistence</t>
    </r>
    <r>
      <rPr>
        <b/>
        <vertAlign val="superscript"/>
        <sz val="10"/>
        <color theme="1"/>
        <rFont val="Arial"/>
        <family val="2"/>
      </rPr>
      <t>3</t>
    </r>
  </si>
  <si>
    <r>
      <t>Clay films</t>
    </r>
    <r>
      <rPr>
        <b/>
        <vertAlign val="superscript"/>
        <sz val="10"/>
        <color theme="1"/>
        <rFont val="Arial"/>
        <family val="2"/>
      </rPr>
      <t>5</t>
    </r>
  </si>
  <si>
    <r>
      <t>Stage CaCO</t>
    </r>
    <r>
      <rPr>
        <b/>
        <vertAlign val="subscript"/>
        <sz val="10"/>
        <color theme="1"/>
        <rFont val="Arial"/>
        <family val="2"/>
      </rPr>
      <t>3</t>
    </r>
    <r>
      <rPr>
        <b/>
        <vertAlign val="superscript"/>
        <sz val="10"/>
        <color theme="1"/>
        <rFont val="Arial"/>
        <family val="2"/>
      </rPr>
      <t>1</t>
    </r>
    <r>
      <rPr>
        <b/>
        <sz val="10"/>
        <color theme="1"/>
        <rFont val="Arial"/>
        <family val="2"/>
      </rPr>
      <t>, effervescence</t>
    </r>
    <r>
      <rPr>
        <b/>
        <vertAlign val="superscript"/>
        <sz val="10"/>
        <color theme="1"/>
        <rFont val="Arial"/>
        <family val="2"/>
      </rPr>
      <t>6</t>
    </r>
    <r>
      <rPr>
        <b/>
        <sz val="10"/>
        <color theme="1"/>
        <rFont val="Arial"/>
        <family val="2"/>
      </rPr>
      <t xml:space="preserve"> </t>
    </r>
  </si>
  <si>
    <r>
      <t>1</t>
    </r>
    <r>
      <rPr>
        <sz val="9"/>
        <color theme="1"/>
        <rFont val="Times New Roman"/>
        <family val="1"/>
      </rPr>
      <t xml:space="preserve">  Horizon nomenclature and carbonate stage follow Birkeland (1999) and references therein.</t>
    </r>
  </si>
  <si>
    <r>
      <t>2</t>
    </r>
    <r>
      <rPr>
        <sz val="9"/>
        <color theme="1"/>
        <rFont val="Times New Roman"/>
        <family val="1"/>
      </rPr>
      <t xml:space="preserve">  Structure codes:  Strength/abundance—1-3. Size—f, fine; m, medium; c, coarse. Shape—sbk, subangular  blocky; abk, angular blocky; pl, platy; gr, granular; m, massive; sg, single grained</t>
    </r>
  </si>
  <si>
    <r>
      <t>3</t>
    </r>
    <r>
      <rPr>
        <sz val="9"/>
        <color theme="1"/>
        <rFont val="Times New Roman"/>
        <family val="1"/>
      </rPr>
      <t xml:space="preserve">  Dry consistence codes:  lo, loose; so, soft; sh, slightly hard; h, hard; vh, very hard; eh, extremely hard</t>
    </r>
  </si>
  <si>
    <r>
      <t>4</t>
    </r>
    <r>
      <rPr>
        <sz val="9"/>
        <color theme="1"/>
        <rFont val="Times New Roman"/>
        <family val="1"/>
      </rPr>
      <t xml:space="preserve">  Wet consistence codes:  so, non-sticky; vss, very slightly sticky; ss, slightly sticky; s, sticky; vs, very sticky; po, non-plastic; vps, very slightly plastic; ps, slightly plastic; p, plastic; vp, very plastic</t>
    </r>
  </si>
  <si>
    <r>
      <t>6</t>
    </r>
    <r>
      <rPr>
        <sz val="9"/>
        <color theme="1"/>
        <rFont val="Times New Roman"/>
        <family val="1"/>
      </rPr>
      <t xml:space="preserve">  Carbonate codes:  ne, effervesces none; vs, effervesces weakly; sl, effervesces slightly; st, effervesces strongly; ve, effervesces violently. </t>
    </r>
  </si>
  <si>
    <r>
      <t>5</t>
    </r>
    <r>
      <rPr>
        <sz val="9"/>
        <color theme="1"/>
        <rFont val="Times New Roman"/>
        <family val="1"/>
      </rPr>
      <t xml:space="preserve">  Clay film codes:  Abundance—0-3; v1, very few.  Thickness—n, thin; m, many. Location—br, grain bridge; po, pore filling; pf, ped face; co, grain coat</t>
    </r>
  </si>
  <si>
    <t>5-13</t>
  </si>
  <si>
    <t>Profile MV-1</t>
  </si>
  <si>
    <t>Profile MV-2</t>
  </si>
  <si>
    <t>A1</t>
  </si>
  <si>
    <t>0-12</t>
  </si>
  <si>
    <t>7.5 YR3/4</t>
  </si>
  <si>
    <t>7.5YR7/3</t>
  </si>
  <si>
    <t>so, po</t>
  </si>
  <si>
    <t>A2</t>
  </si>
  <si>
    <t>5YR3/3</t>
  </si>
  <si>
    <t>5YR3/4</t>
  </si>
  <si>
    <t>1m sbk</t>
  </si>
  <si>
    <t>ss, po</t>
  </si>
  <si>
    <t>Bw</t>
  </si>
  <si>
    <t>28-47</t>
  </si>
  <si>
    <t>5YR5/4</t>
  </si>
  <si>
    <t>so-sh</t>
  </si>
  <si>
    <t>ss, ps</t>
  </si>
  <si>
    <t>47-75</t>
  </si>
  <si>
    <t>s, ps</t>
  </si>
  <si>
    <t>B21t</t>
  </si>
  <si>
    <t>75-107</t>
  </si>
  <si>
    <t>B22t</t>
  </si>
  <si>
    <t>107-148</t>
  </si>
  <si>
    <t>B3t</t>
  </si>
  <si>
    <t>148-164</t>
  </si>
  <si>
    <t>1f sbk</t>
  </si>
  <si>
    <t>so</t>
  </si>
  <si>
    <t>164+</t>
  </si>
  <si>
    <t>3p pf,  3p po</t>
  </si>
  <si>
    <t>2p pf, 2p po</t>
  </si>
  <si>
    <t>2d pf, 2d po</t>
  </si>
  <si>
    <t>1d pf, 1d po</t>
  </si>
  <si>
    <r>
      <t>Table S2.</t>
    </r>
    <r>
      <rPr>
        <sz val="10"/>
        <rFont val="Arial"/>
        <family val="2"/>
      </rPr>
      <t xml:space="preserve">  Soil field properties for profiles MV-1 (pinyon-juniper woodland) and MV-2 (montane shrubland)</t>
    </r>
  </si>
  <si>
    <r>
      <t>CaCO</t>
    </r>
    <r>
      <rPr>
        <b/>
        <vertAlign val="subscript"/>
        <sz val="10"/>
        <color theme="1"/>
        <rFont val="Arial"/>
        <family val="2"/>
      </rPr>
      <t>3</t>
    </r>
    <r>
      <rPr>
        <b/>
        <sz val="10"/>
        <color theme="1"/>
        <rFont val="Arial"/>
        <family val="2"/>
      </rPr>
      <t xml:space="preserve"> %</t>
    </r>
  </si>
  <si>
    <t>CH_UpChap1</t>
  </si>
  <si>
    <t>CH_UpChap2</t>
  </si>
  <si>
    <t>CH_MidChap1</t>
  </si>
  <si>
    <t>CH_MidChap2</t>
  </si>
  <si>
    <t>CH_LowChap1</t>
  </si>
  <si>
    <t>CH_LowChap2</t>
  </si>
  <si>
    <t>-108.4907</t>
  </si>
  <si>
    <r>
      <t>Table S1.</t>
    </r>
    <r>
      <rPr>
        <sz val="10"/>
        <rFont val="Arial"/>
        <family val="2"/>
      </rPr>
      <t xml:space="preserve">  Location information, calcium carbonate percent, and particle-size summary for Mesa Verde soil profiles and Cliff House Sandstone. Detailed particle-size data can be found in Table S2.  </t>
    </r>
    <r>
      <rPr>
        <b/>
        <sz val="10"/>
        <rFont val="Arial"/>
        <family val="2"/>
      </rPr>
      <t>Sample ID:</t>
    </r>
    <r>
      <rPr>
        <sz val="10"/>
        <rFont val="Arial"/>
        <family val="2"/>
      </rPr>
      <t xml:space="preserve"> includes profile name (e.g. MV-1), soil horizon (e.g. AB) and depth interval in centimeters (e.g. 0-5). CH, Cliff House Sandstone; %, percent; n/a, not applicable; n.d. not determined</t>
    </r>
  </si>
  <si>
    <t>Cliff House Sandstone</t>
  </si>
  <si>
    <r>
      <t>Table S4.</t>
    </r>
    <r>
      <rPr>
        <sz val="10"/>
        <rFont val="Arial"/>
        <family val="2"/>
      </rPr>
      <t xml:space="preserve"> Magnetic properties of Mesa Verde soil profiles and Cliff House Sandstone.  </t>
    </r>
    <r>
      <rPr>
        <b/>
        <sz val="10"/>
        <rFont val="Arial"/>
        <family val="2"/>
      </rPr>
      <t>Sample ID</t>
    </r>
    <r>
      <rPr>
        <sz val="10"/>
        <rFont val="Arial"/>
        <family val="2"/>
      </rPr>
      <t xml:space="preserve">: includes profile name (e.g. MV-1), soil horizon (e.g. AB) and depth interval in centimeters (e.g. 0-5); </t>
    </r>
    <r>
      <rPr>
        <b/>
        <sz val="10"/>
        <rFont val="Arial"/>
        <family val="2"/>
      </rPr>
      <t>MSlf and MShf</t>
    </r>
    <r>
      <rPr>
        <sz val="10"/>
        <rFont val="Arial"/>
        <family val="2"/>
      </rPr>
      <t>: Low frequency (lf) and high frequency (hf) magnetic susceptibility in m</t>
    </r>
    <r>
      <rPr>
        <vertAlign val="superscript"/>
        <sz val="10"/>
        <rFont val="Arial"/>
        <family val="2"/>
      </rPr>
      <t>3</t>
    </r>
    <r>
      <rPr>
        <sz val="10"/>
        <rFont val="Arial"/>
        <family val="2"/>
      </rPr>
      <t xml:space="preserve">/kg (meters cubed per kilogram); </t>
    </r>
    <r>
      <rPr>
        <b/>
        <sz val="10"/>
        <rFont val="Arial"/>
        <family val="2"/>
      </rPr>
      <t>FDMS</t>
    </r>
    <r>
      <rPr>
        <sz val="10"/>
        <rFont val="Arial"/>
        <family val="2"/>
      </rPr>
      <t xml:space="preserve">: Frequency-dependent magnetic susceptibility, expressed in percent and m3/kg; </t>
    </r>
    <r>
      <rPr>
        <b/>
        <sz val="10"/>
        <rFont val="Arial"/>
        <family val="2"/>
      </rPr>
      <t>ARM</t>
    </r>
    <r>
      <rPr>
        <sz val="10"/>
        <rFont val="Arial"/>
        <family val="2"/>
      </rPr>
      <t>: Anhysteretic remanent magnetization in Am</t>
    </r>
    <r>
      <rPr>
        <vertAlign val="superscript"/>
        <sz val="10"/>
        <rFont val="Arial"/>
        <family val="2"/>
      </rPr>
      <t>2</t>
    </r>
    <r>
      <rPr>
        <sz val="10"/>
        <rFont val="Arial"/>
        <family val="2"/>
      </rPr>
      <t xml:space="preserve">/kg (Ampre meters squared per kilogram); </t>
    </r>
    <r>
      <rPr>
        <b/>
        <sz val="10"/>
        <rFont val="Arial"/>
        <family val="2"/>
      </rPr>
      <t>IRM 1.2</t>
    </r>
    <r>
      <rPr>
        <sz val="10"/>
        <rFont val="Arial"/>
        <family val="2"/>
      </rPr>
      <t xml:space="preserve">: Isothermal remanent magnetization from induction in a 1.2 tesla field at room temperature, expressed in Am2/kg; </t>
    </r>
    <r>
      <rPr>
        <b/>
        <sz val="10"/>
        <rFont val="Arial"/>
        <family val="2"/>
      </rPr>
      <t>IRM.3</t>
    </r>
    <r>
      <rPr>
        <sz val="10"/>
        <rFont val="Arial"/>
        <family val="2"/>
      </rPr>
      <t xml:space="preserve">: Isothermal remanent magnetization from induction in a 0.3 tesla field at room temperature; expressed in Am2/kg; </t>
    </r>
    <r>
      <rPr>
        <b/>
        <sz val="10"/>
        <rFont val="Arial"/>
        <family val="2"/>
      </rPr>
      <t>HIRM</t>
    </r>
    <r>
      <rPr>
        <sz val="10"/>
        <rFont val="Arial"/>
        <family val="2"/>
      </rPr>
      <t xml:space="preserve">: Hard isothermal remanent magnetization: HIRM is calculated as: (IRM 1.2 + IRM -0.3)/2; </t>
    </r>
    <r>
      <rPr>
        <b/>
        <sz val="10"/>
        <rFont val="Arial"/>
        <family val="2"/>
      </rPr>
      <t>S</t>
    </r>
    <r>
      <rPr>
        <sz val="10"/>
        <rFont val="Arial"/>
        <family val="2"/>
      </rPr>
      <t>: (S ratio) calculated as IRM -0.3/IRM 1.2.</t>
    </r>
  </si>
  <si>
    <r>
      <rPr>
        <b/>
        <sz val="10"/>
        <color theme="1"/>
        <rFont val="Arial"/>
        <family val="2"/>
      </rPr>
      <t>Table S5</t>
    </r>
    <r>
      <rPr>
        <sz val="10"/>
        <color theme="1"/>
        <rFont val="Arial"/>
        <family val="2"/>
      </rPr>
      <t xml:space="preserve">. ICP-AES, ICP-MS and INAA data for Mesa Verde soil profiles and Cliff House Sandstone. </t>
    </r>
    <r>
      <rPr>
        <b/>
        <sz val="10"/>
        <color theme="1"/>
        <rFont val="Arial"/>
        <family val="2"/>
      </rPr>
      <t>Sample ID</t>
    </r>
    <r>
      <rPr>
        <sz val="10"/>
        <color theme="1"/>
        <rFont val="Arial"/>
        <family val="2"/>
      </rPr>
      <t>: includes profile name (e.g. MV-1), soil horizon (e.g. AB) and depth interval in centimeters (e.g. 0-5). %, percent; ppm, parts per million. n.d., not determined.</t>
    </r>
  </si>
  <si>
    <r>
      <t>Table S3.</t>
    </r>
    <r>
      <rPr>
        <sz val="10"/>
        <rFont val="Arial"/>
        <family val="2"/>
      </rPr>
      <t xml:space="preserve">  Detailed particle-size data for the Mesa Verde soil profiles and Cliff House Sandstone displayed in accordance to the USDA scale (Soil Survey Staff, 1975). Samples were prepared by removing organic matter and secondary cabonate using 30% hydrogen peroxide and 10% hydrochloric acid, respectively. Data displayed as volume percent within each size bin.</t>
    </r>
  </si>
  <si>
    <t>AB     0-5 cm</t>
  </si>
  <si>
    <t>B1t       5-13 cm</t>
  </si>
  <si>
    <t>B2t      13-25 cm</t>
  </si>
  <si>
    <t>B2tk1   25-42 cm</t>
  </si>
  <si>
    <t>B2tk2   42-61 cm</t>
  </si>
  <si>
    <t>B2tk3    61-89 cm</t>
  </si>
  <si>
    <t>B2tkb1    89-113 cm</t>
  </si>
  <si>
    <t>B2tkb2     113-133 cm</t>
  </si>
  <si>
    <t>A1         0-12 cm</t>
  </si>
  <si>
    <t>A2        12-28 cm</t>
  </si>
  <si>
    <t>Bw        28-47 cm</t>
  </si>
  <si>
    <t>B1t      47-75 cm</t>
  </si>
  <si>
    <t>B21t       75-107 cm</t>
  </si>
  <si>
    <t>B22t       107-148 cm</t>
  </si>
  <si>
    <t>B3t         148-164 cm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</si>
</sst>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0"/>
      <name val="Times New Roman"/>
      <family val="1"/>
    </font>
    <font>
      <sz val="10"/>
      <color theme="1"/>
      <name val="Times New Roman"/>
      <family val="1"/>
    </font>
    <font>
      <sz val="11"/>
      <color theme="1"/>
      <name val="Times New Roman"/>
      <family val="1"/>
    </font>
    <font>
      <sz val="10"/>
      <name val="Geneva"/>
    </font>
    <font>
      <sz val="11"/>
      <color theme="1"/>
      <name val="Arial"/>
      <family val="2"/>
    </font>
    <font>
      <b/>
      <vertAlign val="subscript"/>
      <sz val="10"/>
      <color theme="1"/>
      <name val="Arial"/>
      <family val="2"/>
    </font>
    <font>
      <vertAlign val="superscript"/>
      <sz val="10"/>
      <name val="Arial"/>
      <family val="2"/>
    </font>
    <font>
      <b/>
      <vertAlign val="superscript"/>
      <sz val="10"/>
      <color theme="1"/>
      <name val="Arial"/>
      <family val="2"/>
    </font>
    <font>
      <vertAlign val="superscript"/>
      <sz val="9"/>
      <color theme="1"/>
      <name val="Times New Roman"/>
      <family val="1"/>
    </font>
    <font>
      <sz val="9"/>
      <color theme="1"/>
      <name val="Times New Roman"/>
      <family val="1"/>
    </font>
    <font>
      <b/>
      <u/>
      <sz val="10"/>
      <color theme="1"/>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top style="dashed">
        <color indexed="64"/>
      </top>
      <bottom style="dashed">
        <color indexed="64"/>
      </bottom>
      <diagonal/>
    </border>
    <border>
      <left/>
      <right style="double">
        <color indexed="64"/>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double">
        <color indexed="64"/>
      </right>
      <top/>
      <bottom/>
      <diagonal/>
    </border>
    <border>
      <left style="thin">
        <color indexed="64"/>
      </left>
      <right/>
      <top style="dashed">
        <color indexed="64"/>
      </top>
      <bottom style="medium">
        <color indexed="64"/>
      </bottom>
      <diagonal/>
    </border>
    <border>
      <left/>
      <right style="double">
        <color indexed="64"/>
      </right>
      <top style="dashed">
        <color indexed="64"/>
      </top>
      <bottom style="medium">
        <color indexed="64"/>
      </bottom>
      <diagonal/>
    </border>
    <border>
      <left style="double">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bottom/>
      <diagonal/>
    </border>
    <border>
      <left style="thin">
        <color indexed="64"/>
      </left>
      <right style="thin">
        <color indexed="64"/>
      </right>
      <top/>
      <bottom style="dashed">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dashed">
        <color indexed="64"/>
      </top>
      <bottom style="dotted">
        <color indexed="64"/>
      </bottom>
      <diagonal/>
    </border>
    <border>
      <left/>
      <right style="double">
        <color indexed="64"/>
      </right>
      <top style="dash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2" fillId="0" borderId="0"/>
    <xf numFmtId="0" fontId="8" fillId="0" borderId="0"/>
  </cellStyleXfs>
  <cellXfs count="137">
    <xf numFmtId="0" fontId="0" fillId="0" borderId="0" xfId="0"/>
    <xf numFmtId="0" fontId="1" fillId="0" borderId="0" xfId="0" applyFont="1"/>
    <xf numFmtId="0" fontId="1" fillId="0" borderId="0" xfId="0" applyFont="1" applyFill="1" applyAlignment="1">
      <alignment horizontal="center"/>
    </xf>
    <xf numFmtId="2" fontId="1" fillId="0" borderId="0" xfId="0" applyNumberFormat="1" applyFont="1" applyFill="1" applyAlignment="1">
      <alignment horizontal="center"/>
    </xf>
    <xf numFmtId="2" fontId="1" fillId="0" borderId="0" xfId="0" applyNumberFormat="1" applyFont="1" applyAlignment="1">
      <alignment horizontal="center"/>
    </xf>
    <xf numFmtId="0" fontId="3" fillId="0" borderId="0" xfId="0" applyFont="1"/>
    <xf numFmtId="0" fontId="6" fillId="0" borderId="0" xfId="0" applyFont="1" applyBorder="1" applyAlignment="1">
      <alignment horizontal="center"/>
    </xf>
    <xf numFmtId="0" fontId="7" fillId="0" borderId="0" xfId="0" applyFont="1" applyBorder="1"/>
    <xf numFmtId="0" fontId="1" fillId="0" borderId="0" xfId="0" applyFont="1" applyBorder="1" applyAlignment="1">
      <alignment horizontal="center"/>
    </xf>
    <xf numFmtId="0" fontId="9" fillId="0" borderId="0" xfId="0" applyFont="1" applyBorder="1"/>
    <xf numFmtId="0" fontId="4" fillId="0" borderId="6" xfId="0" applyFont="1" applyFill="1" applyBorder="1" applyAlignment="1">
      <alignment horizontal="center"/>
    </xf>
    <xf numFmtId="0" fontId="4" fillId="0" borderId="6" xfId="0" applyNumberFormat="1" applyFont="1" applyBorder="1" applyAlignment="1">
      <alignment horizontal="center" wrapText="1"/>
    </xf>
    <xf numFmtId="0" fontId="3" fillId="0" borderId="6" xfId="0" applyFont="1" applyBorder="1" applyAlignment="1">
      <alignment horizontal="center"/>
    </xf>
    <xf numFmtId="14" fontId="1" fillId="0" borderId="0" xfId="0" applyNumberFormat="1" applyFont="1" applyBorder="1" applyAlignment="1">
      <alignment horizontal="center"/>
    </xf>
    <xf numFmtId="2" fontId="1" fillId="0" borderId="0" xfId="0" applyNumberFormat="1"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textRotation="90"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2" fontId="2" fillId="0" borderId="17" xfId="2" applyNumberFormat="1" applyFont="1" applyBorder="1" applyAlignment="1">
      <alignment horizontal="center" vertical="center"/>
    </xf>
    <xf numFmtId="2" fontId="2" fillId="0" borderId="18" xfId="2" applyNumberFormat="1" applyFont="1" applyBorder="1" applyAlignment="1">
      <alignment horizontal="center" vertical="center"/>
    </xf>
    <xf numFmtId="2" fontId="2" fillId="0" borderId="2" xfId="0" applyNumberFormat="1" applyFont="1" applyBorder="1" applyAlignment="1">
      <alignment horizontal="center" vertical="center"/>
    </xf>
    <xf numFmtId="0" fontId="2" fillId="0" borderId="21" xfId="0" applyFont="1" applyBorder="1" applyAlignment="1">
      <alignment horizontal="center" vertical="center" textRotation="90"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2" fontId="2" fillId="0" borderId="24" xfId="2" applyNumberFormat="1" applyFont="1" applyBorder="1" applyAlignment="1">
      <alignment horizontal="center" vertical="center"/>
    </xf>
    <xf numFmtId="2" fontId="2" fillId="0" borderId="25" xfId="2" applyNumberFormat="1" applyFont="1" applyBorder="1" applyAlignment="1">
      <alignment horizontal="center" vertical="center"/>
    </xf>
    <xf numFmtId="2" fontId="2" fillId="0" borderId="25" xfId="0" applyNumberFormat="1" applyFont="1" applyBorder="1" applyAlignment="1">
      <alignment horizontal="center" vertical="center"/>
    </xf>
    <xf numFmtId="0" fontId="2" fillId="0" borderId="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2" fontId="2" fillId="0" borderId="29" xfId="2" applyNumberFormat="1" applyFont="1" applyBorder="1" applyAlignment="1">
      <alignment horizontal="center" vertical="center"/>
    </xf>
    <xf numFmtId="2" fontId="2" fillId="0" borderId="30" xfId="2" applyNumberFormat="1" applyFont="1" applyBorder="1" applyAlignment="1">
      <alignment horizontal="center" vertical="center"/>
    </xf>
    <xf numFmtId="2" fontId="2" fillId="0" borderId="32" xfId="0" applyNumberFormat="1" applyFont="1" applyBorder="1" applyAlignment="1">
      <alignment horizontal="center" vertical="center"/>
    </xf>
    <xf numFmtId="0" fontId="2" fillId="0" borderId="33" xfId="0" applyFont="1" applyBorder="1" applyAlignment="1">
      <alignment horizontal="center" vertical="center" textRotation="90" wrapText="1"/>
    </xf>
    <xf numFmtId="2" fontId="2" fillId="0" borderId="34" xfId="2" applyNumberFormat="1" applyFont="1" applyBorder="1" applyAlignment="1">
      <alignment horizontal="center" vertical="center"/>
    </xf>
    <xf numFmtId="2" fontId="2" fillId="0" borderId="19" xfId="2" applyNumberFormat="1" applyFont="1" applyBorder="1" applyAlignment="1">
      <alignment horizontal="center" vertical="center"/>
    </xf>
    <xf numFmtId="2" fontId="2" fillId="0" borderId="35"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2" fontId="2" fillId="0" borderId="37" xfId="2" applyNumberFormat="1" applyFont="1" applyBorder="1" applyAlignment="1">
      <alignment horizontal="center" vertical="center"/>
    </xf>
    <xf numFmtId="2" fontId="2" fillId="0" borderId="32" xfId="2" applyNumberFormat="1"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2" fontId="2" fillId="0" borderId="40" xfId="2" applyNumberFormat="1" applyFont="1" applyBorder="1" applyAlignment="1">
      <alignment horizontal="center" vertical="center"/>
    </xf>
    <xf numFmtId="2" fontId="2" fillId="0" borderId="33" xfId="2" applyNumberFormat="1" applyFont="1" applyBorder="1" applyAlignment="1">
      <alignment horizontal="center" vertical="center"/>
    </xf>
    <xf numFmtId="2" fontId="2" fillId="0" borderId="41"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textRotation="90" wrapText="1"/>
    </xf>
    <xf numFmtId="2" fontId="2" fillId="0" borderId="48" xfId="2" applyNumberFormat="1" applyFont="1" applyBorder="1" applyAlignment="1">
      <alignment horizontal="center" vertical="center"/>
    </xf>
    <xf numFmtId="2" fontId="2" fillId="0" borderId="49" xfId="2" applyNumberFormat="1" applyFont="1" applyBorder="1" applyAlignment="1">
      <alignment horizontal="center" vertical="center"/>
    </xf>
    <xf numFmtId="2" fontId="2" fillId="0" borderId="49" xfId="0" applyNumberFormat="1" applyFont="1" applyBorder="1" applyAlignment="1">
      <alignment horizontal="center" vertical="center"/>
    </xf>
    <xf numFmtId="0" fontId="5" fillId="0" borderId="0" xfId="0" applyFont="1" applyAlignment="1"/>
    <xf numFmtId="0" fontId="4" fillId="0" borderId="1" xfId="0" applyFont="1" applyBorder="1" applyAlignment="1">
      <alignment horizontal="center"/>
    </xf>
    <xf numFmtId="0" fontId="1" fillId="0" borderId="0" xfId="0" applyFont="1" applyAlignment="1">
      <alignment horizontal="center"/>
    </xf>
    <xf numFmtId="11" fontId="1" fillId="0" borderId="0" xfId="0" applyNumberFormat="1" applyFont="1" applyAlignment="1">
      <alignment horizontal="center"/>
    </xf>
    <xf numFmtId="0" fontId="4" fillId="0" borderId="3" xfId="0" applyFont="1" applyBorder="1" applyAlignment="1">
      <alignment horizontal="center"/>
    </xf>
    <xf numFmtId="2" fontId="1" fillId="0" borderId="2" xfId="0" applyNumberFormat="1" applyFont="1" applyBorder="1" applyAlignment="1">
      <alignment horizontal="center"/>
    </xf>
    <xf numFmtId="0" fontId="4" fillId="0" borderId="1" xfId="0" applyFont="1" applyBorder="1" applyAlignment="1" applyProtection="1">
      <alignment horizontal="center"/>
    </xf>
    <xf numFmtId="0" fontId="4" fillId="0" borderId="3" xfId="0" applyFont="1" applyBorder="1" applyAlignment="1" applyProtection="1">
      <alignment horizontal="center"/>
    </xf>
    <xf numFmtId="0" fontId="4" fillId="0" borderId="1" xfId="0" applyFont="1" applyFill="1" applyBorder="1" applyAlignment="1">
      <alignment horizontal="center"/>
    </xf>
    <xf numFmtId="0" fontId="4" fillId="0" borderId="3" xfId="0" applyFont="1" applyFill="1" applyBorder="1" applyAlignment="1">
      <alignment horizontal="center"/>
    </xf>
    <xf numFmtId="0" fontId="4" fillId="0" borderId="5" xfId="0" applyFont="1" applyBorder="1" applyAlignment="1">
      <alignment horizontal="center"/>
    </xf>
    <xf numFmtId="0" fontId="1" fillId="0" borderId="2"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0" fontId="3" fillId="0" borderId="50" xfId="0" applyFont="1" applyBorder="1" applyAlignment="1">
      <alignment horizontal="center"/>
    </xf>
    <xf numFmtId="0" fontId="3" fillId="0" borderId="50" xfId="0" applyFont="1" applyBorder="1"/>
    <xf numFmtId="0" fontId="6" fillId="0" borderId="0" xfId="0" applyFont="1" applyAlignment="1">
      <alignment horizontal="center" vertical="center" wrapText="1"/>
    </xf>
    <xf numFmtId="16" fontId="6" fillId="0" borderId="0" xfId="0" applyNumberFormat="1" applyFont="1" applyAlignment="1">
      <alignment horizontal="center" vertical="center" wrapText="1"/>
    </xf>
    <xf numFmtId="0" fontId="0" fillId="0" borderId="0" xfId="0" applyBorder="1"/>
    <xf numFmtId="0" fontId="0" fillId="0" borderId="0" xfId="0" applyAlignment="1"/>
    <xf numFmtId="0" fontId="3" fillId="0" borderId="6" xfId="0" applyFont="1" applyBorder="1" applyAlignment="1">
      <alignment horizontal="center" wrapText="1"/>
    </xf>
    <xf numFmtId="0" fontId="6" fillId="0" borderId="1" xfId="0" applyFont="1" applyBorder="1" applyAlignment="1">
      <alignment horizontal="center" vertical="center" wrapText="1"/>
    </xf>
    <xf numFmtId="49" fontId="6" fillId="0" borderId="0" xfId="0" applyNumberFormat="1" applyFont="1" applyAlignment="1">
      <alignment horizontal="center" vertical="center" wrapText="1"/>
    </xf>
    <xf numFmtId="0" fontId="2" fillId="0" borderId="0" xfId="1" applyFont="1" applyFill="1" applyBorder="1" applyAlignment="1">
      <alignment horizontal="center"/>
    </xf>
    <xf numFmtId="2" fontId="2" fillId="0" borderId="53" xfId="0" applyNumberFormat="1" applyFont="1" applyBorder="1" applyAlignment="1">
      <alignment horizontal="center" vertical="center"/>
    </xf>
    <xf numFmtId="2" fontId="2" fillId="0" borderId="19" xfId="0" applyNumberFormat="1" applyFont="1" applyBorder="1" applyAlignment="1">
      <alignment horizontal="center" vertical="center"/>
    </xf>
    <xf numFmtId="2" fontId="2" fillId="0" borderId="54" xfId="0" applyNumberFormat="1" applyFont="1" applyBorder="1" applyAlignment="1">
      <alignment horizontal="center" vertical="center"/>
    </xf>
    <xf numFmtId="2" fontId="2" fillId="0" borderId="55" xfId="0" applyNumberFormat="1" applyFont="1" applyBorder="1" applyAlignment="1">
      <alignment horizontal="center" vertical="center"/>
    </xf>
    <xf numFmtId="2" fontId="2" fillId="0" borderId="56" xfId="0" applyNumberFormat="1" applyFont="1" applyBorder="1" applyAlignment="1">
      <alignment horizontal="center" vertical="center"/>
    </xf>
    <xf numFmtId="2" fontId="2" fillId="0" borderId="57" xfId="0" applyNumberFormat="1" applyFont="1" applyBorder="1" applyAlignment="1">
      <alignment horizontal="center" vertical="center"/>
    </xf>
    <xf numFmtId="2" fontId="2" fillId="0" borderId="30" xfId="0" applyNumberFormat="1" applyFont="1" applyBorder="1" applyAlignment="1">
      <alignment horizontal="center" vertical="center"/>
    </xf>
    <xf numFmtId="2" fontId="2" fillId="0" borderId="58" xfId="0" applyNumberFormat="1" applyFont="1" applyBorder="1" applyAlignment="1">
      <alignment horizontal="center" vertical="center"/>
    </xf>
    <xf numFmtId="2" fontId="2" fillId="0" borderId="59" xfId="0" applyNumberFormat="1" applyFont="1" applyBorder="1" applyAlignment="1">
      <alignment horizontal="center" vertical="center"/>
    </xf>
    <xf numFmtId="2" fontId="2" fillId="0" borderId="60" xfId="0" applyNumberFormat="1" applyFont="1" applyBorder="1" applyAlignment="1">
      <alignment horizontal="center" vertical="center"/>
    </xf>
    <xf numFmtId="2" fontId="2" fillId="0" borderId="61" xfId="0" applyNumberFormat="1" applyFont="1" applyBorder="1" applyAlignment="1">
      <alignment horizontal="center" vertical="center"/>
    </xf>
    <xf numFmtId="2" fontId="2" fillId="0" borderId="62" xfId="0" applyNumberFormat="1" applyFont="1" applyBorder="1" applyAlignment="1">
      <alignment horizontal="center" vertical="center"/>
    </xf>
    <xf numFmtId="0" fontId="2" fillId="0" borderId="0" xfId="1" applyFill="1" applyBorder="1" applyAlignment="1">
      <alignment horizontal="center"/>
    </xf>
    <xf numFmtId="0" fontId="1" fillId="0" borderId="1" xfId="0" applyFont="1" applyBorder="1" applyAlignment="1"/>
    <xf numFmtId="164" fontId="1" fillId="0" borderId="0" xfId="0" applyNumberFormat="1" applyFont="1" applyAlignment="1">
      <alignment horizontal="center"/>
    </xf>
    <xf numFmtId="164" fontId="1" fillId="0" borderId="0" xfId="0" quotePrefix="1" applyNumberFormat="1" applyFont="1" applyAlignment="1">
      <alignment horizontal="center"/>
    </xf>
    <xf numFmtId="0" fontId="4" fillId="0" borderId="0" xfId="0" applyFont="1" applyBorder="1" applyAlignment="1">
      <alignment horizontal="left" wrapText="1"/>
    </xf>
    <xf numFmtId="0" fontId="13" fillId="0" borderId="0" xfId="0" applyFont="1" applyAlignment="1">
      <alignment wrapText="1"/>
    </xf>
    <xf numFmtId="0" fontId="13" fillId="0" borderId="0" xfId="0" applyFont="1" applyAlignment="1"/>
    <xf numFmtId="0" fontId="15" fillId="0" borderId="50" xfId="0" applyFont="1" applyBorder="1" applyAlignment="1">
      <alignment horizontal="center" wrapText="1"/>
    </xf>
    <xf numFmtId="0" fontId="0" fillId="0" borderId="50" xfId="0" applyBorder="1" applyAlignment="1">
      <alignment horizontal="center" wrapText="1"/>
    </xf>
    <xf numFmtId="0" fontId="15" fillId="0" borderId="0" xfId="0" applyFont="1" applyBorder="1" applyAlignment="1">
      <alignment horizontal="center" wrapText="1"/>
    </xf>
    <xf numFmtId="0" fontId="0" fillId="0" borderId="0" xfId="0" applyBorder="1" applyAlignment="1">
      <alignment horizontal="center" wrapText="1"/>
    </xf>
    <xf numFmtId="0" fontId="13" fillId="0" borderId="0" xfId="0" applyFont="1" applyBorder="1" applyAlignment="1"/>
    <xf numFmtId="0" fontId="4" fillId="0" borderId="0" xfId="0" applyFont="1" applyAlignment="1">
      <alignment horizontal="left" wrapText="1"/>
    </xf>
    <xf numFmtId="0" fontId="4" fillId="0" borderId="8" xfId="0" applyFont="1" applyBorder="1" applyAlignment="1">
      <alignment horizontal="center" vertical="center"/>
    </xf>
    <xf numFmtId="0" fontId="4" fillId="0" borderId="6" xfId="0" applyFont="1" applyBorder="1" applyAlignment="1">
      <alignment horizontal="center"/>
    </xf>
    <xf numFmtId="0" fontId="2" fillId="0" borderId="9" xfId="0" applyFont="1" applyBorder="1" applyAlignment="1"/>
    <xf numFmtId="0" fontId="2" fillId="0" borderId="14" xfId="0" applyFont="1" applyBorder="1" applyAlignment="1">
      <alignment horizontal="center" vertical="center" textRotation="90"/>
    </xf>
    <xf numFmtId="0" fontId="2" fillId="0" borderId="19" xfId="0" applyFont="1" applyBorder="1" applyAlignment="1">
      <alignment horizontal="center" vertical="center" textRotation="90"/>
    </xf>
    <xf numFmtId="0" fontId="3" fillId="0" borderId="63"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0" fontId="2" fillId="0" borderId="33" xfId="0" applyFont="1" applyBorder="1" applyAlignment="1">
      <alignment horizontal="center" vertical="center" textRotation="90"/>
    </xf>
    <xf numFmtId="0" fontId="2" fillId="0" borderId="44" xfId="0" applyFont="1" applyBorder="1" applyAlignment="1">
      <alignment horizontal="center" vertical="center" textRotation="90"/>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4" fillId="0" borderId="1" xfId="0" applyFont="1" applyBorder="1" applyAlignment="1">
      <alignment horizontal="left" vertical="center" wrapText="1"/>
    </xf>
    <xf numFmtId="0" fontId="4" fillId="0" borderId="50" xfId="0" applyFont="1" applyBorder="1" applyAlignment="1">
      <alignment horizontal="center"/>
    </xf>
    <xf numFmtId="0" fontId="4" fillId="0" borderId="20" xfId="0" applyFont="1" applyBorder="1" applyAlignment="1">
      <alignment horizontal="center"/>
    </xf>
    <xf numFmtId="0" fontId="3" fillId="0" borderId="51" xfId="0" applyFont="1" applyBorder="1" applyAlignment="1">
      <alignment horizontal="center"/>
    </xf>
    <xf numFmtId="0" fontId="3" fillId="0" borderId="50" xfId="0" applyFont="1" applyBorder="1" applyAlignment="1">
      <alignment horizontal="center"/>
    </xf>
    <xf numFmtId="0" fontId="3" fillId="0" borderId="20" xfId="0" applyFont="1" applyBorder="1" applyAlignment="1">
      <alignment horizontal="center"/>
    </xf>
    <xf numFmtId="0" fontId="2" fillId="0" borderId="12" xfId="0" applyFont="1" applyBorder="1" applyAlignment="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6" fontId="2"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9" xfId="0" applyFont="1" applyBorder="1" applyAlignment="1">
      <alignment horizontal="center" vertical="center" wrapText="1"/>
    </xf>
    <xf numFmtId="1" fontId="2" fillId="0" borderId="13" xfId="0" applyNumberFormat="1" applyFont="1" applyBorder="1" applyAlignment="1">
      <alignment horizontal="center" vertical="center" wrapText="1"/>
    </xf>
    <xf numFmtId="0" fontId="1" fillId="0" borderId="0" xfId="0" applyFont="1" applyFill="1" applyAlignment="1">
      <alignment horizontal="center" wrapText="1"/>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4"/>
  <sheetViews>
    <sheetView topLeftCell="A2" workbookViewId="0">
      <selection activeCell="H7" sqref="H7"/>
    </sheetView>
  </sheetViews>
  <sheetFormatPr defaultRowHeight="15"/>
  <cols>
    <col min="1" max="1" width="19.28515625" style="6" bestFit="1" customWidth="1"/>
    <col min="2" max="2" width="9" style="6" bestFit="1" customWidth="1"/>
    <col min="3" max="3" width="10.5703125" style="6" bestFit="1" customWidth="1"/>
    <col min="4" max="4" width="7.5703125" style="7" bestFit="1" customWidth="1"/>
    <col min="5" max="5" width="11.140625" style="7" customWidth="1"/>
    <col min="6" max="6" width="9" style="7" customWidth="1"/>
    <col min="7" max="7" width="7.85546875" style="7" bestFit="1" customWidth="1"/>
    <col min="8" max="8" width="7.5703125" style="7" bestFit="1" customWidth="1"/>
    <col min="9" max="9" width="7.140625" style="7" bestFit="1" customWidth="1"/>
    <col min="10" max="10" width="8.5703125" style="7" bestFit="1" customWidth="1"/>
    <col min="11" max="16384" width="9.140625" style="7"/>
  </cols>
  <sheetData>
    <row r="1" spans="1:10" ht="56.25" customHeight="1">
      <c r="A1" s="99" t="s">
        <v>256</v>
      </c>
      <c r="B1" s="99"/>
      <c r="C1" s="99"/>
      <c r="D1" s="99"/>
      <c r="E1" s="99"/>
      <c r="F1" s="99"/>
      <c r="G1" s="99"/>
      <c r="H1" s="99"/>
      <c r="I1" s="99"/>
      <c r="J1" s="99"/>
    </row>
    <row r="2" spans="1:10">
      <c r="A2" s="8"/>
      <c r="B2" s="8"/>
      <c r="C2" s="8"/>
      <c r="D2" s="9"/>
      <c r="E2" s="9"/>
      <c r="F2" s="9"/>
      <c r="G2" s="9"/>
      <c r="H2" s="9"/>
      <c r="I2" s="9"/>
      <c r="J2" s="9"/>
    </row>
    <row r="3" spans="1:10" ht="26.25">
      <c r="A3" s="10" t="s">
        <v>0</v>
      </c>
      <c r="B3" s="11" t="s">
        <v>132</v>
      </c>
      <c r="C3" s="11" t="s">
        <v>133</v>
      </c>
      <c r="D3" s="11" t="s">
        <v>134</v>
      </c>
      <c r="E3" s="11" t="s">
        <v>135</v>
      </c>
      <c r="F3" s="12" t="s">
        <v>248</v>
      </c>
      <c r="G3" s="12" t="s">
        <v>1</v>
      </c>
      <c r="H3" s="12" t="s">
        <v>2</v>
      </c>
      <c r="I3" s="12" t="s">
        <v>3</v>
      </c>
      <c r="J3" s="12" t="s">
        <v>4</v>
      </c>
    </row>
    <row r="4" spans="1:10">
      <c r="A4" s="2" t="s">
        <v>5</v>
      </c>
      <c r="B4" s="8">
        <v>37.161200000000001</v>
      </c>
      <c r="C4" s="8">
        <v>-108.46848</v>
      </c>
      <c r="D4" s="8" t="s">
        <v>136</v>
      </c>
      <c r="E4" s="13">
        <v>42181</v>
      </c>
      <c r="F4" s="14">
        <v>0.538190557513331</v>
      </c>
      <c r="G4" s="14">
        <v>60.215277</v>
      </c>
      <c r="H4" s="14">
        <v>32.979934</v>
      </c>
      <c r="I4" s="14">
        <v>6.8047880000000003</v>
      </c>
      <c r="J4" s="14">
        <v>62.219000000000001</v>
      </c>
    </row>
    <row r="5" spans="1:10">
      <c r="A5" s="2" t="s">
        <v>6</v>
      </c>
      <c r="B5" s="8">
        <v>37.161200000000001</v>
      </c>
      <c r="C5" s="8">
        <v>-108.46848</v>
      </c>
      <c r="D5" s="8" t="s">
        <v>136</v>
      </c>
      <c r="E5" s="13">
        <v>42181</v>
      </c>
      <c r="F5" s="14">
        <v>0.50603265557886146</v>
      </c>
      <c r="G5" s="14">
        <v>41.137698</v>
      </c>
      <c r="H5" s="14">
        <v>51.082883000000002</v>
      </c>
      <c r="I5" s="14">
        <v>7.7794179999999997</v>
      </c>
      <c r="J5" s="14">
        <v>36.447000000000003</v>
      </c>
    </row>
    <row r="6" spans="1:10">
      <c r="A6" s="2" t="s">
        <v>18</v>
      </c>
      <c r="B6" s="8">
        <v>37.161200000000001</v>
      </c>
      <c r="C6" s="8">
        <v>-108.46848</v>
      </c>
      <c r="D6" s="8" t="s">
        <v>136</v>
      </c>
      <c r="E6" s="13">
        <v>42181</v>
      </c>
      <c r="F6" s="14">
        <v>0.62134258847483059</v>
      </c>
      <c r="G6" s="14">
        <v>23.370312999999999</v>
      </c>
      <c r="H6" s="14">
        <v>72.005994000000001</v>
      </c>
      <c r="I6" s="14">
        <v>4.6236919999999992</v>
      </c>
      <c r="J6" s="14">
        <v>18.792000000000002</v>
      </c>
    </row>
    <row r="7" spans="1:10">
      <c r="A7" s="2" t="s">
        <v>7</v>
      </c>
      <c r="B7" s="8">
        <v>37.161200000000001</v>
      </c>
      <c r="C7" s="8">
        <v>-108.46848</v>
      </c>
      <c r="D7" s="8" t="s">
        <v>136</v>
      </c>
      <c r="E7" s="13">
        <v>42181</v>
      </c>
      <c r="F7" s="14">
        <v>1.6939819832852494</v>
      </c>
      <c r="G7" s="14">
        <v>13.67154</v>
      </c>
      <c r="H7" s="14">
        <v>81.56513799999999</v>
      </c>
      <c r="I7" s="14">
        <v>4.7633220000000005</v>
      </c>
      <c r="J7" s="14">
        <v>16.141999999999999</v>
      </c>
    </row>
    <row r="8" spans="1:10">
      <c r="A8" s="2" t="s">
        <v>8</v>
      </c>
      <c r="B8" s="8">
        <v>37.161200000000001</v>
      </c>
      <c r="C8" s="8">
        <v>-108.46848</v>
      </c>
      <c r="D8" s="8" t="s">
        <v>136</v>
      </c>
      <c r="E8" s="13">
        <v>42181</v>
      </c>
      <c r="F8" s="14">
        <v>1.9830190989773042</v>
      </c>
      <c r="G8" s="14">
        <v>34.566026000000001</v>
      </c>
      <c r="H8" s="14">
        <v>57.796776000000001</v>
      </c>
      <c r="I8" s="14">
        <v>7.6371979999999997</v>
      </c>
      <c r="J8" s="14">
        <v>29.997</v>
      </c>
    </row>
    <row r="9" spans="1:10">
      <c r="A9" s="2" t="s">
        <v>149</v>
      </c>
      <c r="B9" s="8">
        <v>37.161200000000001</v>
      </c>
      <c r="C9" s="8">
        <v>-108.46848</v>
      </c>
      <c r="D9" s="8" t="s">
        <v>136</v>
      </c>
      <c r="E9" s="13">
        <v>42181</v>
      </c>
      <c r="F9" s="14">
        <v>1.6647304902427469</v>
      </c>
      <c r="G9" s="14">
        <v>25.608892999999998</v>
      </c>
      <c r="H9" s="14">
        <v>68.791769000000002</v>
      </c>
      <c r="I9" s="14">
        <v>5.5993380000000004</v>
      </c>
      <c r="J9" s="14">
        <v>20.887</v>
      </c>
    </row>
    <row r="10" spans="1:10">
      <c r="A10" s="2" t="s">
        <v>9</v>
      </c>
      <c r="B10" s="8">
        <v>37.161200000000001</v>
      </c>
      <c r="C10" s="8">
        <v>-108.46848</v>
      </c>
      <c r="D10" s="8" t="s">
        <v>136</v>
      </c>
      <c r="E10" s="13">
        <v>42181</v>
      </c>
      <c r="F10" s="14">
        <v>1.7672618920834906</v>
      </c>
      <c r="G10" s="14">
        <v>21.575955</v>
      </c>
      <c r="H10" s="14">
        <v>73.567522999999994</v>
      </c>
      <c r="I10" s="14">
        <v>4.856522</v>
      </c>
      <c r="J10" s="14">
        <v>20.001000000000001</v>
      </c>
    </row>
    <row r="11" spans="1:10">
      <c r="A11" s="2" t="s">
        <v>10</v>
      </c>
      <c r="B11" s="8">
        <v>37.161200000000001</v>
      </c>
      <c r="C11" s="8">
        <v>-108.46848</v>
      </c>
      <c r="D11" s="8" t="s">
        <v>136</v>
      </c>
      <c r="E11" s="13">
        <v>42181</v>
      </c>
      <c r="F11" s="14">
        <v>4.9787531586942038</v>
      </c>
      <c r="G11" s="14">
        <v>24.442509000000001</v>
      </c>
      <c r="H11" s="14">
        <v>70.715282000000002</v>
      </c>
      <c r="I11" s="14">
        <v>4.8422079999999994</v>
      </c>
      <c r="J11" s="14">
        <v>18.667000000000002</v>
      </c>
    </row>
    <row r="12" spans="1:10">
      <c r="A12" s="2" t="s">
        <v>11</v>
      </c>
      <c r="B12" s="8">
        <v>37.254840000000002</v>
      </c>
      <c r="C12" s="8">
        <v>-108.50223</v>
      </c>
      <c r="D12" s="8" t="s">
        <v>136</v>
      </c>
      <c r="E12" s="13">
        <v>42181</v>
      </c>
      <c r="F12" s="14">
        <v>0.45565190037049141</v>
      </c>
      <c r="G12" s="14">
        <v>58.774365000000003</v>
      </c>
      <c r="H12" s="14">
        <v>33.10568</v>
      </c>
      <c r="I12" s="14">
        <v>8.1199550000000009</v>
      </c>
      <c r="J12" s="14">
        <v>62.628</v>
      </c>
    </row>
    <row r="13" spans="1:10">
      <c r="A13" s="2" t="s">
        <v>12</v>
      </c>
      <c r="B13" s="8">
        <v>37.254840000000002</v>
      </c>
      <c r="C13" s="8">
        <v>-108.50223</v>
      </c>
      <c r="D13" s="8" t="s">
        <v>136</v>
      </c>
      <c r="E13" s="13">
        <v>42181</v>
      </c>
      <c r="F13" s="14">
        <v>0.37076742748812314</v>
      </c>
      <c r="G13" s="14">
        <v>52.798029999999997</v>
      </c>
      <c r="H13" s="14">
        <v>38.118831</v>
      </c>
      <c r="I13" s="14">
        <v>9.0831379999999999</v>
      </c>
      <c r="J13" s="14">
        <v>53.981999999999999</v>
      </c>
    </row>
    <row r="14" spans="1:10">
      <c r="A14" s="2" t="s">
        <v>13</v>
      </c>
      <c r="B14" s="8">
        <v>37.254840000000002</v>
      </c>
      <c r="C14" s="8">
        <v>-108.50223</v>
      </c>
      <c r="D14" s="8" t="s">
        <v>136</v>
      </c>
      <c r="E14" s="13">
        <v>42181</v>
      </c>
      <c r="F14" s="14">
        <v>0.38108307290111154</v>
      </c>
      <c r="G14" s="14">
        <v>47.374832999999995</v>
      </c>
      <c r="H14" s="14">
        <v>44.629467999999996</v>
      </c>
      <c r="I14" s="14">
        <v>7.995698</v>
      </c>
      <c r="J14" s="14">
        <v>45.991</v>
      </c>
    </row>
    <row r="15" spans="1:10">
      <c r="A15" s="2" t="s">
        <v>14</v>
      </c>
      <c r="B15" s="8">
        <v>37.254840000000002</v>
      </c>
      <c r="C15" s="8">
        <v>-108.50223</v>
      </c>
      <c r="D15" s="8" t="s">
        <v>136</v>
      </c>
      <c r="E15" s="13">
        <v>42181</v>
      </c>
      <c r="F15" s="14">
        <v>0.39864311561562926</v>
      </c>
      <c r="G15" s="14">
        <v>38.370339999999999</v>
      </c>
      <c r="H15" s="14">
        <v>53.761385000000004</v>
      </c>
      <c r="I15" s="14">
        <v>7.8682749999999997</v>
      </c>
      <c r="J15" s="14">
        <v>29.565000000000001</v>
      </c>
    </row>
    <row r="16" spans="1:10">
      <c r="A16" s="2" t="s">
        <v>15</v>
      </c>
      <c r="B16" s="8">
        <v>37.254840000000002</v>
      </c>
      <c r="C16" s="8">
        <v>-108.50223</v>
      </c>
      <c r="D16" s="8" t="s">
        <v>136</v>
      </c>
      <c r="E16" s="13">
        <v>42181</v>
      </c>
      <c r="F16" s="14">
        <v>0.3772929274824266</v>
      </c>
      <c r="G16" s="14">
        <v>40.174660000000003</v>
      </c>
      <c r="H16" s="14">
        <v>55.453736000000006</v>
      </c>
      <c r="I16" s="14">
        <v>4.3716030000000003</v>
      </c>
      <c r="J16" s="14">
        <v>36.838000000000001</v>
      </c>
    </row>
    <row r="17" spans="1:10">
      <c r="A17" s="2" t="s">
        <v>16</v>
      </c>
      <c r="B17" s="8">
        <v>37.254840000000002</v>
      </c>
      <c r="C17" s="8">
        <v>-108.50223</v>
      </c>
      <c r="D17" s="8" t="s">
        <v>136</v>
      </c>
      <c r="E17" s="13">
        <v>42181</v>
      </c>
      <c r="F17" s="14">
        <v>0.4852794659796586</v>
      </c>
      <c r="G17" s="14">
        <v>22.706507999999999</v>
      </c>
      <c r="H17" s="14">
        <v>72.924973000000008</v>
      </c>
      <c r="I17" s="14">
        <v>4.3685169999999998</v>
      </c>
      <c r="J17" s="14">
        <v>20.661000000000001</v>
      </c>
    </row>
    <row r="18" spans="1:10">
      <c r="A18" s="2" t="s">
        <v>17</v>
      </c>
      <c r="B18" s="8">
        <v>37.254840000000002</v>
      </c>
      <c r="C18" s="8">
        <v>-108.50223</v>
      </c>
      <c r="D18" s="8" t="s">
        <v>136</v>
      </c>
      <c r="E18" s="13">
        <v>42181</v>
      </c>
      <c r="F18" s="14">
        <v>0.33587811412510904</v>
      </c>
      <c r="G18" s="14">
        <v>32.866675999999998</v>
      </c>
      <c r="H18" s="14">
        <v>60.024980999999997</v>
      </c>
      <c r="I18" s="14">
        <v>7.1083430000000005</v>
      </c>
      <c r="J18" s="14">
        <v>26.117000000000001</v>
      </c>
    </row>
    <row r="19" spans="1:10">
      <c r="A19" s="82" t="s">
        <v>249</v>
      </c>
      <c r="B19" s="97">
        <v>37.254840000000002</v>
      </c>
      <c r="C19" s="97">
        <v>-108.50223</v>
      </c>
      <c r="D19" s="58" t="s">
        <v>136</v>
      </c>
      <c r="E19" s="13">
        <v>42776</v>
      </c>
      <c r="F19" s="8" t="s">
        <v>19</v>
      </c>
      <c r="G19" s="14">
        <v>82.263022000000007</v>
      </c>
      <c r="H19" s="14">
        <v>15.040234999999999</v>
      </c>
      <c r="I19" s="14">
        <v>2.6967429999999997</v>
      </c>
      <c r="J19" s="14">
        <v>105.48399999999999</v>
      </c>
    </row>
    <row r="20" spans="1:10">
      <c r="A20" s="82" t="s">
        <v>250</v>
      </c>
      <c r="B20" s="97">
        <v>37.254840000000002</v>
      </c>
      <c r="C20" s="97">
        <v>-108.50223</v>
      </c>
      <c r="D20" s="58" t="s">
        <v>136</v>
      </c>
      <c r="E20" s="13">
        <v>42776</v>
      </c>
      <c r="F20" s="8" t="s">
        <v>19</v>
      </c>
      <c r="G20" s="14">
        <v>81.218963000000002</v>
      </c>
      <c r="H20" s="14">
        <v>16.685525999999999</v>
      </c>
      <c r="I20" s="14">
        <v>2.09551</v>
      </c>
      <c r="J20" s="14">
        <v>106.913</v>
      </c>
    </row>
    <row r="21" spans="1:10">
      <c r="A21" s="82" t="s">
        <v>251</v>
      </c>
      <c r="B21" s="58">
        <v>37.198399999999999</v>
      </c>
      <c r="C21" s="98" t="s">
        <v>255</v>
      </c>
      <c r="D21" s="58" t="s">
        <v>136</v>
      </c>
      <c r="E21" s="13">
        <v>42776</v>
      </c>
      <c r="F21" s="8" t="s">
        <v>19</v>
      </c>
      <c r="G21" s="14">
        <v>91.842999000000006</v>
      </c>
      <c r="H21" s="14">
        <v>7.061286</v>
      </c>
      <c r="I21" s="14">
        <v>1.095715</v>
      </c>
      <c r="J21" s="14">
        <v>115.253</v>
      </c>
    </row>
    <row r="22" spans="1:10">
      <c r="A22" s="82" t="s">
        <v>252</v>
      </c>
      <c r="B22" s="58">
        <v>37.198399999999999</v>
      </c>
      <c r="C22" s="98" t="s">
        <v>255</v>
      </c>
      <c r="D22" s="58" t="s">
        <v>136</v>
      </c>
      <c r="E22" s="13">
        <v>42776</v>
      </c>
      <c r="F22" s="8" t="s">
        <v>19</v>
      </c>
      <c r="G22" s="14">
        <v>87.023462999999992</v>
      </c>
      <c r="H22" s="14">
        <v>11.293691000000001</v>
      </c>
      <c r="I22" s="14">
        <v>1.6828460000000001</v>
      </c>
      <c r="J22" s="14">
        <v>118.764</v>
      </c>
    </row>
    <row r="23" spans="1:10">
      <c r="A23" s="82" t="s">
        <v>253</v>
      </c>
      <c r="B23" s="58">
        <v>37.161200000000001</v>
      </c>
      <c r="C23" s="97">
        <v>-108.46848</v>
      </c>
      <c r="D23" s="58" t="s">
        <v>136</v>
      </c>
      <c r="E23" s="13">
        <v>42776</v>
      </c>
      <c r="F23" s="8" t="s">
        <v>19</v>
      </c>
      <c r="G23" s="14">
        <v>88.992546000000004</v>
      </c>
      <c r="H23" s="14">
        <v>9.1489019999999996</v>
      </c>
      <c r="I23" s="14">
        <v>1.8585520000000002</v>
      </c>
      <c r="J23" s="14">
        <v>106.687</v>
      </c>
    </row>
    <row r="24" spans="1:10">
      <c r="A24" s="82" t="s">
        <v>254</v>
      </c>
      <c r="B24" s="58">
        <v>37.161200000000001</v>
      </c>
      <c r="C24" s="97">
        <v>-108.46848</v>
      </c>
      <c r="D24" s="58" t="s">
        <v>136</v>
      </c>
      <c r="E24" s="13">
        <v>42776</v>
      </c>
      <c r="F24" s="8" t="s">
        <v>19</v>
      </c>
      <c r="G24" s="14">
        <v>89.54604599999999</v>
      </c>
      <c r="H24" s="14">
        <v>8.8576650000000008</v>
      </c>
      <c r="I24" s="14">
        <v>1.59629</v>
      </c>
      <c r="J24" s="14">
        <v>123.571</v>
      </c>
    </row>
  </sheetData>
  <mergeCells count="1">
    <mergeCell ref="A1:J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8"/>
  <sheetViews>
    <sheetView workbookViewId="0">
      <selection activeCell="L14" sqref="L14"/>
    </sheetView>
  </sheetViews>
  <sheetFormatPr defaultRowHeight="15"/>
  <cols>
    <col min="6" max="6" width="10.5703125" customWidth="1"/>
    <col min="7" max="7" width="12.42578125" customWidth="1"/>
    <col min="8" max="8" width="13" customWidth="1"/>
    <col min="9" max="9" width="12.42578125" customWidth="1"/>
    <col min="10" max="10" width="14.85546875" customWidth="1"/>
    <col min="11" max="11" width="9.140625" customWidth="1"/>
  </cols>
  <sheetData>
    <row r="1" spans="1:10" ht="21" customHeight="1">
      <c r="A1" s="99" t="s">
        <v>247</v>
      </c>
      <c r="B1" s="99"/>
      <c r="C1" s="99"/>
      <c r="D1" s="99"/>
      <c r="E1" s="99"/>
      <c r="F1" s="99"/>
      <c r="G1" s="99"/>
      <c r="H1" s="99"/>
      <c r="I1" s="99"/>
      <c r="J1" s="99"/>
    </row>
    <row r="2" spans="1:10">
      <c r="A2" s="77"/>
      <c r="B2" s="77"/>
      <c r="C2" s="77"/>
      <c r="D2" s="77"/>
      <c r="E2" s="77"/>
      <c r="F2" s="77"/>
      <c r="G2" s="77"/>
      <c r="H2" s="77"/>
      <c r="I2" s="77"/>
      <c r="J2" s="77"/>
    </row>
    <row r="3" spans="1:10" s="78" customFormat="1" ht="35.25" customHeight="1">
      <c r="A3" s="79" t="s">
        <v>151</v>
      </c>
      <c r="B3" s="79" t="s">
        <v>200</v>
      </c>
      <c r="C3" s="79" t="s">
        <v>201</v>
      </c>
      <c r="D3" s="79" t="s">
        <v>202</v>
      </c>
      <c r="E3" s="79" t="s">
        <v>203</v>
      </c>
      <c r="F3" s="79" t="s">
        <v>152</v>
      </c>
      <c r="G3" s="79" t="s">
        <v>204</v>
      </c>
      <c r="H3" s="79" t="s">
        <v>205</v>
      </c>
      <c r="I3" s="79" t="s">
        <v>206</v>
      </c>
      <c r="J3" s="79" t="s">
        <v>207</v>
      </c>
    </row>
    <row r="4" spans="1:10" s="78" customFormat="1" ht="35.25" customHeight="1">
      <c r="A4" s="102" t="s">
        <v>215</v>
      </c>
      <c r="B4" s="103"/>
      <c r="C4" s="103"/>
      <c r="D4" s="103"/>
      <c r="E4" s="103"/>
      <c r="F4" s="103"/>
      <c r="G4" s="103"/>
      <c r="H4" s="103"/>
      <c r="I4" s="103"/>
      <c r="J4" s="103"/>
    </row>
    <row r="5" spans="1:10">
      <c r="A5" s="75" t="s">
        <v>153</v>
      </c>
      <c r="B5" s="75" t="s">
        <v>154</v>
      </c>
      <c r="C5" s="75" t="s">
        <v>155</v>
      </c>
      <c r="D5" s="75" t="s">
        <v>156</v>
      </c>
      <c r="E5" s="75" t="s">
        <v>157</v>
      </c>
      <c r="F5" s="75" t="s">
        <v>158</v>
      </c>
      <c r="G5" s="75" t="s">
        <v>159</v>
      </c>
      <c r="H5" s="75" t="s">
        <v>160</v>
      </c>
      <c r="I5" s="75" t="s">
        <v>161</v>
      </c>
      <c r="J5" s="75" t="s">
        <v>162</v>
      </c>
    </row>
    <row r="6" spans="1:10">
      <c r="A6" s="75" t="s">
        <v>163</v>
      </c>
      <c r="B6" s="81" t="s">
        <v>214</v>
      </c>
      <c r="C6" s="75" t="s">
        <v>164</v>
      </c>
      <c r="D6" s="75" t="s">
        <v>165</v>
      </c>
      <c r="E6" s="75" t="s">
        <v>157</v>
      </c>
      <c r="F6" s="75" t="s">
        <v>166</v>
      </c>
      <c r="G6" s="75" t="s">
        <v>167</v>
      </c>
      <c r="H6" s="75" t="s">
        <v>160</v>
      </c>
      <c r="I6" s="75" t="s">
        <v>168</v>
      </c>
      <c r="J6" s="75" t="s">
        <v>162</v>
      </c>
    </row>
    <row r="7" spans="1:10">
      <c r="A7" s="75" t="s">
        <v>169</v>
      </c>
      <c r="B7" s="75" t="s">
        <v>170</v>
      </c>
      <c r="C7" s="75" t="s">
        <v>171</v>
      </c>
      <c r="D7" s="75" t="s">
        <v>164</v>
      </c>
      <c r="E7" s="75" t="s">
        <v>157</v>
      </c>
      <c r="F7" s="75" t="s">
        <v>172</v>
      </c>
      <c r="G7" s="75" t="s">
        <v>173</v>
      </c>
      <c r="H7" s="75" t="s">
        <v>174</v>
      </c>
      <c r="I7" s="75" t="s">
        <v>168</v>
      </c>
      <c r="J7" s="75" t="s">
        <v>162</v>
      </c>
    </row>
    <row r="8" spans="1:10" s="78" customFormat="1">
      <c r="A8" s="75" t="s">
        <v>175</v>
      </c>
      <c r="B8" s="75" t="s">
        <v>176</v>
      </c>
      <c r="C8" s="75" t="s">
        <v>164</v>
      </c>
      <c r="D8" s="75" t="s">
        <v>177</v>
      </c>
      <c r="E8" s="75" t="s">
        <v>157</v>
      </c>
      <c r="F8" s="75" t="s">
        <v>178</v>
      </c>
      <c r="G8" s="75" t="s">
        <v>179</v>
      </c>
      <c r="H8" s="75" t="s">
        <v>160</v>
      </c>
      <c r="I8" s="75" t="s">
        <v>245</v>
      </c>
      <c r="J8" s="75" t="s">
        <v>180</v>
      </c>
    </row>
    <row r="9" spans="1:10" s="78" customFormat="1">
      <c r="A9" s="75" t="s">
        <v>181</v>
      </c>
      <c r="B9" s="75" t="s">
        <v>182</v>
      </c>
      <c r="C9" s="75" t="s">
        <v>183</v>
      </c>
      <c r="D9" s="75" t="s">
        <v>183</v>
      </c>
      <c r="E9" s="75" t="s">
        <v>184</v>
      </c>
      <c r="F9" s="75" t="s">
        <v>185</v>
      </c>
      <c r="G9" s="75" t="s">
        <v>179</v>
      </c>
      <c r="H9" s="75" t="s">
        <v>160</v>
      </c>
      <c r="I9" s="75" t="s">
        <v>243</v>
      </c>
      <c r="J9" s="75" t="s">
        <v>186</v>
      </c>
    </row>
    <row r="10" spans="1:10" s="78" customFormat="1">
      <c r="A10" s="75" t="s">
        <v>187</v>
      </c>
      <c r="B10" s="75" t="s">
        <v>188</v>
      </c>
      <c r="C10" s="75" t="s">
        <v>164</v>
      </c>
      <c r="D10" s="75" t="s">
        <v>164</v>
      </c>
      <c r="E10" s="75" t="s">
        <v>19</v>
      </c>
      <c r="F10" s="75" t="s">
        <v>189</v>
      </c>
      <c r="G10" s="75" t="s">
        <v>179</v>
      </c>
      <c r="H10" s="75" t="s">
        <v>160</v>
      </c>
      <c r="I10" s="75" t="s">
        <v>244</v>
      </c>
      <c r="J10" s="75" t="s">
        <v>180</v>
      </c>
    </row>
    <row r="11" spans="1:10" s="78" customFormat="1">
      <c r="A11" s="75" t="s">
        <v>190</v>
      </c>
      <c r="B11" s="75" t="s">
        <v>191</v>
      </c>
      <c r="C11" s="75" t="s">
        <v>183</v>
      </c>
      <c r="D11" s="75" t="s">
        <v>183</v>
      </c>
      <c r="E11" s="75" t="s">
        <v>184</v>
      </c>
      <c r="F11" s="75" t="s">
        <v>166</v>
      </c>
      <c r="G11" s="75" t="s">
        <v>179</v>
      </c>
      <c r="H11" s="75" t="s">
        <v>192</v>
      </c>
      <c r="I11" s="75" t="s">
        <v>243</v>
      </c>
      <c r="J11" s="75" t="s">
        <v>180</v>
      </c>
    </row>
    <row r="12" spans="1:10" s="78" customFormat="1">
      <c r="A12" s="75" t="s">
        <v>193</v>
      </c>
      <c r="B12" s="75" t="s">
        <v>194</v>
      </c>
      <c r="C12" s="75" t="s">
        <v>164</v>
      </c>
      <c r="D12" s="75" t="s">
        <v>164</v>
      </c>
      <c r="E12" s="75" t="s">
        <v>195</v>
      </c>
      <c r="F12" s="75" t="s">
        <v>166</v>
      </c>
      <c r="G12" s="75" t="s">
        <v>159</v>
      </c>
      <c r="H12" s="75" t="s">
        <v>160</v>
      </c>
      <c r="I12" s="75" t="s">
        <v>245</v>
      </c>
      <c r="J12" s="75" t="s">
        <v>196</v>
      </c>
    </row>
    <row r="13" spans="1:10">
      <c r="A13" s="80" t="s">
        <v>197</v>
      </c>
      <c r="B13" s="80" t="s">
        <v>198</v>
      </c>
      <c r="C13" s="80" t="s">
        <v>199</v>
      </c>
      <c r="D13" s="80" t="s">
        <v>199</v>
      </c>
      <c r="E13" s="80" t="s">
        <v>199</v>
      </c>
      <c r="F13" s="80" t="s">
        <v>199</v>
      </c>
      <c r="G13" s="80" t="s">
        <v>199</v>
      </c>
      <c r="H13" s="80" t="s">
        <v>199</v>
      </c>
      <c r="I13" s="80" t="s">
        <v>199</v>
      </c>
      <c r="J13" s="80" t="s">
        <v>199</v>
      </c>
    </row>
    <row r="14" spans="1:10" s="78" customFormat="1" ht="31.5" customHeight="1">
      <c r="A14" s="104" t="s">
        <v>216</v>
      </c>
      <c r="B14" s="105"/>
      <c r="C14" s="105"/>
      <c r="D14" s="105"/>
      <c r="E14" s="105"/>
      <c r="F14" s="105"/>
      <c r="G14" s="105"/>
      <c r="H14" s="105"/>
      <c r="I14" s="105"/>
      <c r="J14" s="105"/>
    </row>
    <row r="15" spans="1:10">
      <c r="A15" s="75" t="s">
        <v>217</v>
      </c>
      <c r="B15" s="75" t="s">
        <v>218</v>
      </c>
      <c r="C15" s="75" t="s">
        <v>219</v>
      </c>
      <c r="D15" s="75" t="s">
        <v>220</v>
      </c>
      <c r="E15" s="75" t="s">
        <v>157</v>
      </c>
      <c r="F15" s="75" t="s">
        <v>158</v>
      </c>
      <c r="G15" s="75" t="s">
        <v>159</v>
      </c>
      <c r="H15" s="75" t="s">
        <v>221</v>
      </c>
      <c r="I15" s="75">
        <v>0</v>
      </c>
      <c r="J15" s="75">
        <v>0</v>
      </c>
    </row>
    <row r="16" spans="1:10">
      <c r="A16" s="75" t="s">
        <v>222</v>
      </c>
      <c r="B16" s="76">
        <v>43097</v>
      </c>
      <c r="C16" s="75" t="s">
        <v>223</v>
      </c>
      <c r="D16" s="75" t="s">
        <v>224</v>
      </c>
      <c r="E16" s="75" t="s">
        <v>157</v>
      </c>
      <c r="F16" s="75" t="s">
        <v>225</v>
      </c>
      <c r="G16" s="75" t="s">
        <v>159</v>
      </c>
      <c r="H16" s="75" t="s">
        <v>226</v>
      </c>
      <c r="I16" s="75">
        <v>0</v>
      </c>
      <c r="J16" s="75">
        <v>0</v>
      </c>
    </row>
    <row r="17" spans="1:10">
      <c r="A17" s="75" t="s">
        <v>227</v>
      </c>
      <c r="B17" s="75" t="s">
        <v>228</v>
      </c>
      <c r="C17" s="75" t="s">
        <v>229</v>
      </c>
      <c r="D17" s="75" t="s">
        <v>164</v>
      </c>
      <c r="E17" s="75" t="s">
        <v>157</v>
      </c>
      <c r="F17" s="75" t="s">
        <v>166</v>
      </c>
      <c r="G17" s="75" t="s">
        <v>230</v>
      </c>
      <c r="H17" s="75" t="s">
        <v>231</v>
      </c>
      <c r="I17" s="75">
        <v>0</v>
      </c>
      <c r="J17" s="75">
        <v>0</v>
      </c>
    </row>
    <row r="18" spans="1:10">
      <c r="A18" s="75" t="s">
        <v>163</v>
      </c>
      <c r="B18" s="75" t="s">
        <v>232</v>
      </c>
      <c r="C18" s="75" t="s">
        <v>164</v>
      </c>
      <c r="D18" s="75" t="s">
        <v>164</v>
      </c>
      <c r="E18" s="75" t="s">
        <v>157</v>
      </c>
      <c r="F18" s="75" t="s">
        <v>189</v>
      </c>
      <c r="G18" s="75" t="s">
        <v>159</v>
      </c>
      <c r="H18" s="75" t="s">
        <v>233</v>
      </c>
      <c r="I18" s="75" t="s">
        <v>246</v>
      </c>
      <c r="J18" s="75">
        <v>0</v>
      </c>
    </row>
    <row r="19" spans="1:10">
      <c r="A19" s="75" t="s">
        <v>234</v>
      </c>
      <c r="B19" s="75" t="s">
        <v>235</v>
      </c>
      <c r="C19" s="75" t="s">
        <v>164</v>
      </c>
      <c r="D19" s="75" t="s">
        <v>164</v>
      </c>
      <c r="E19" s="75" t="s">
        <v>157</v>
      </c>
      <c r="F19" s="75" t="s">
        <v>189</v>
      </c>
      <c r="G19" s="75" t="s">
        <v>179</v>
      </c>
      <c r="H19" s="75" t="s">
        <v>160</v>
      </c>
      <c r="I19" s="75" t="s">
        <v>245</v>
      </c>
      <c r="J19" s="75">
        <v>0</v>
      </c>
    </row>
    <row r="20" spans="1:10">
      <c r="A20" s="75" t="s">
        <v>236</v>
      </c>
      <c r="B20" s="75" t="s">
        <v>237</v>
      </c>
      <c r="C20" s="75" t="s">
        <v>164</v>
      </c>
      <c r="D20" s="75" t="s">
        <v>164</v>
      </c>
      <c r="E20" s="75" t="s">
        <v>157</v>
      </c>
      <c r="F20" s="75" t="s">
        <v>189</v>
      </c>
      <c r="G20" s="75" t="s">
        <v>159</v>
      </c>
      <c r="H20" s="75" t="s">
        <v>233</v>
      </c>
      <c r="I20" s="75" t="s">
        <v>245</v>
      </c>
      <c r="J20" s="75">
        <v>0</v>
      </c>
    </row>
    <row r="21" spans="1:10">
      <c r="A21" s="75" t="s">
        <v>238</v>
      </c>
      <c r="B21" s="75" t="s">
        <v>239</v>
      </c>
      <c r="C21" s="75" t="s">
        <v>229</v>
      </c>
      <c r="D21" s="75" t="s">
        <v>229</v>
      </c>
      <c r="E21" s="75" t="s">
        <v>157</v>
      </c>
      <c r="F21" s="75" t="s">
        <v>240</v>
      </c>
      <c r="G21" s="75" t="s">
        <v>241</v>
      </c>
      <c r="H21" s="75" t="s">
        <v>160</v>
      </c>
      <c r="I21" s="75" t="s">
        <v>246</v>
      </c>
      <c r="J21" s="75">
        <v>0</v>
      </c>
    </row>
    <row r="22" spans="1:10">
      <c r="A22" s="80" t="s">
        <v>197</v>
      </c>
      <c r="B22" s="80" t="s">
        <v>242</v>
      </c>
      <c r="C22" s="80" t="s">
        <v>199</v>
      </c>
      <c r="D22" s="80" t="s">
        <v>199</v>
      </c>
      <c r="E22" s="80" t="s">
        <v>199</v>
      </c>
      <c r="F22" s="80" t="s">
        <v>199</v>
      </c>
      <c r="G22" s="80" t="s">
        <v>199</v>
      </c>
      <c r="H22" s="80" t="s">
        <v>199</v>
      </c>
      <c r="I22" s="80" t="s">
        <v>199</v>
      </c>
      <c r="J22" s="80" t="s">
        <v>199</v>
      </c>
    </row>
    <row r="23" spans="1:10" s="78" customFormat="1" ht="22.5" customHeight="1">
      <c r="A23" s="106" t="s">
        <v>208</v>
      </c>
      <c r="B23" s="106"/>
      <c r="C23" s="106"/>
      <c r="D23" s="106"/>
      <c r="E23" s="106"/>
      <c r="F23" s="106"/>
      <c r="G23" s="106"/>
      <c r="H23" s="106"/>
      <c r="I23" s="106"/>
      <c r="J23" s="106"/>
    </row>
    <row r="24" spans="1:10" s="78" customFormat="1" ht="28.5" customHeight="1">
      <c r="A24" s="100" t="s">
        <v>209</v>
      </c>
      <c r="B24" s="100"/>
      <c r="C24" s="100"/>
      <c r="D24" s="100"/>
      <c r="E24" s="100"/>
      <c r="F24" s="100"/>
      <c r="G24" s="100"/>
      <c r="H24" s="100"/>
      <c r="I24" s="100"/>
      <c r="J24" s="100"/>
    </row>
    <row r="25" spans="1:10" s="78" customFormat="1" ht="16.5" customHeight="1">
      <c r="A25" s="100" t="s">
        <v>210</v>
      </c>
      <c r="B25" s="100"/>
      <c r="C25" s="100"/>
      <c r="D25" s="100"/>
      <c r="E25" s="100"/>
      <c r="F25" s="100"/>
      <c r="G25" s="100"/>
      <c r="H25" s="100"/>
      <c r="I25" s="100"/>
      <c r="J25" s="100"/>
    </row>
    <row r="26" spans="1:10" s="78" customFormat="1" ht="29.25" customHeight="1">
      <c r="A26" s="100" t="s">
        <v>211</v>
      </c>
      <c r="B26" s="100"/>
      <c r="C26" s="100"/>
      <c r="D26" s="100"/>
      <c r="E26" s="100"/>
      <c r="F26" s="100"/>
      <c r="G26" s="100"/>
      <c r="H26" s="100"/>
      <c r="I26" s="100"/>
      <c r="J26" s="100"/>
    </row>
    <row r="27" spans="1:10" s="78" customFormat="1">
      <c r="A27" s="100" t="s">
        <v>213</v>
      </c>
      <c r="B27" s="100"/>
      <c r="C27" s="100"/>
      <c r="D27" s="100"/>
      <c r="E27" s="100"/>
      <c r="F27" s="100"/>
      <c r="G27" s="100"/>
      <c r="H27" s="100"/>
      <c r="I27" s="100"/>
      <c r="J27" s="100"/>
    </row>
    <row r="28" spans="1:10" s="78" customFormat="1">
      <c r="A28" s="101" t="s">
        <v>212</v>
      </c>
      <c r="B28" s="101"/>
      <c r="C28" s="101"/>
      <c r="D28" s="101"/>
      <c r="E28" s="101"/>
      <c r="F28" s="101"/>
      <c r="G28" s="101"/>
      <c r="H28" s="101"/>
      <c r="I28" s="101"/>
      <c r="J28" s="101"/>
    </row>
  </sheetData>
  <mergeCells count="9">
    <mergeCell ref="A25:J25"/>
    <mergeCell ref="A26:J26"/>
    <mergeCell ref="A27:J27"/>
    <mergeCell ref="A28:J28"/>
    <mergeCell ref="A1:J1"/>
    <mergeCell ref="A4:J4"/>
    <mergeCell ref="A14:J14"/>
    <mergeCell ref="A23:J23"/>
    <mergeCell ref="A24:J2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101"/>
  <sheetViews>
    <sheetView tabSelected="1" workbookViewId="0">
      <selection sqref="A1:S1"/>
    </sheetView>
  </sheetViews>
  <sheetFormatPr defaultColWidth="9.140625" defaultRowHeight="12.75"/>
  <cols>
    <col min="1" max="2" width="3.28515625" style="1" customWidth="1"/>
    <col min="3" max="3" width="5.85546875" style="1" customWidth="1"/>
    <col min="4" max="4" width="7.42578125" style="1" customWidth="1"/>
    <col min="5" max="5" width="6.85546875" style="1" customWidth="1"/>
    <col min="6" max="6" width="8.28515625" style="4" customWidth="1"/>
    <col min="7" max="7" width="8.85546875" style="1" customWidth="1"/>
    <col min="8" max="9" width="9.140625" style="1" customWidth="1"/>
    <col min="10" max="10" width="9.28515625" style="1" customWidth="1"/>
    <col min="11" max="11" width="10.42578125" style="1" customWidth="1"/>
    <col min="12" max="12" width="11.42578125" style="1" customWidth="1"/>
    <col min="13" max="13" width="9" style="1" customWidth="1"/>
    <col min="14" max="15" width="9.28515625" style="1" customWidth="1"/>
    <col min="16" max="16" width="8.85546875" style="1" customWidth="1"/>
    <col min="17" max="17" width="10.28515625" style="1" customWidth="1"/>
    <col min="18" max="18" width="11.140625" style="1" customWidth="1"/>
    <col min="19" max="19" width="11.28515625" style="1" customWidth="1"/>
    <col min="20" max="21" width="12.5703125" style="1" bestFit="1" customWidth="1"/>
    <col min="22" max="22" width="13.28515625" style="1" bestFit="1" customWidth="1"/>
    <col min="23" max="23" width="13.85546875" style="1" bestFit="1" customWidth="1"/>
    <col min="24" max="25" width="13.28515625" style="1" bestFit="1" customWidth="1"/>
    <col min="26" max="16384" width="9.140625" style="1"/>
  </cols>
  <sheetData>
    <row r="1" spans="1:31" ht="25.5" customHeight="1">
      <c r="A1" s="107" t="s">
        <v>260</v>
      </c>
      <c r="B1" s="107"/>
      <c r="C1" s="107"/>
      <c r="D1" s="107"/>
      <c r="E1" s="107"/>
      <c r="F1" s="107"/>
      <c r="G1" s="107"/>
      <c r="H1" s="107"/>
      <c r="I1" s="107"/>
      <c r="J1" s="107"/>
      <c r="K1" s="107"/>
      <c r="L1" s="107"/>
      <c r="M1" s="107"/>
      <c r="N1" s="107"/>
      <c r="O1" s="107"/>
      <c r="P1" s="107"/>
      <c r="Q1" s="107"/>
      <c r="R1" s="107"/>
      <c r="S1" s="107"/>
      <c r="T1" s="56"/>
      <c r="U1" s="56"/>
      <c r="V1" s="56"/>
      <c r="W1" s="56"/>
      <c r="X1" s="56"/>
      <c r="Y1" s="56"/>
      <c r="Z1" s="56"/>
      <c r="AA1" s="56"/>
      <c r="AB1" s="56"/>
      <c r="AC1" s="56"/>
      <c r="AD1" s="56"/>
      <c r="AE1" s="56"/>
    </row>
    <row r="3" spans="1:31" s="2" customFormat="1" ht="13.5" customHeight="1">
      <c r="A3" s="15"/>
      <c r="B3" s="15"/>
      <c r="C3" s="16"/>
      <c r="D3" s="17"/>
      <c r="E3" s="108" t="s">
        <v>148</v>
      </c>
      <c r="F3" s="109"/>
      <c r="G3" s="109"/>
      <c r="H3" s="109"/>
      <c r="I3" s="109"/>
      <c r="J3" s="109"/>
      <c r="K3" s="109"/>
      <c r="L3" s="110"/>
      <c r="M3" s="108" t="s">
        <v>150</v>
      </c>
      <c r="N3" s="109"/>
      <c r="O3" s="109"/>
      <c r="P3" s="109"/>
      <c r="Q3" s="109"/>
      <c r="R3" s="109"/>
      <c r="S3" s="109"/>
      <c r="T3" s="113" t="s">
        <v>257</v>
      </c>
      <c r="U3" s="114"/>
      <c r="V3" s="114"/>
      <c r="W3" s="114"/>
      <c r="X3" s="114"/>
      <c r="Y3" s="115"/>
      <c r="Z3" s="1"/>
      <c r="AA3" s="1"/>
      <c r="AB3" s="1"/>
      <c r="AC3" s="1"/>
      <c r="AD3" s="1"/>
      <c r="AE3" s="1"/>
    </row>
    <row r="4" spans="1:31" s="136" customFormat="1" ht="33.75" customHeight="1">
      <c r="A4" s="127"/>
      <c r="B4" s="128"/>
      <c r="C4" s="129" t="s">
        <v>137</v>
      </c>
      <c r="D4" s="130"/>
      <c r="E4" s="126" t="s">
        <v>261</v>
      </c>
      <c r="F4" s="131" t="s">
        <v>262</v>
      </c>
      <c r="G4" s="131" t="s">
        <v>263</v>
      </c>
      <c r="H4" s="132" t="s">
        <v>264</v>
      </c>
      <c r="I4" s="132" t="s">
        <v>265</v>
      </c>
      <c r="J4" s="132" t="s">
        <v>266</v>
      </c>
      <c r="K4" s="132" t="s">
        <v>267</v>
      </c>
      <c r="L4" s="132" t="s">
        <v>268</v>
      </c>
      <c r="M4" s="126" t="s">
        <v>269</v>
      </c>
      <c r="N4" s="131" t="s">
        <v>270</v>
      </c>
      <c r="O4" s="131" t="s">
        <v>271</v>
      </c>
      <c r="P4" s="132" t="s">
        <v>272</v>
      </c>
      <c r="Q4" s="132" t="s">
        <v>273</v>
      </c>
      <c r="R4" s="132" t="s">
        <v>274</v>
      </c>
      <c r="S4" s="132" t="s">
        <v>275</v>
      </c>
      <c r="T4" s="133" t="s">
        <v>249</v>
      </c>
      <c r="U4" s="134" t="s">
        <v>250</v>
      </c>
      <c r="V4" s="135" t="s">
        <v>251</v>
      </c>
      <c r="W4" s="134" t="s">
        <v>252</v>
      </c>
      <c r="X4" s="132" t="s">
        <v>253</v>
      </c>
      <c r="Y4" s="134" t="s">
        <v>254</v>
      </c>
    </row>
    <row r="5" spans="1:31" s="2" customFormat="1" ht="65.25" customHeight="1">
      <c r="A5" s="111" t="s">
        <v>138</v>
      </c>
      <c r="B5" s="18" t="s">
        <v>139</v>
      </c>
      <c r="C5" s="19">
        <v>2000</v>
      </c>
      <c r="D5" s="20">
        <v>1000</v>
      </c>
      <c r="E5" s="21">
        <v>0</v>
      </c>
      <c r="F5" s="22">
        <v>0</v>
      </c>
      <c r="G5" s="22">
        <v>0</v>
      </c>
      <c r="H5" s="22">
        <v>0</v>
      </c>
      <c r="I5" s="22">
        <v>0</v>
      </c>
      <c r="J5" s="22">
        <v>0</v>
      </c>
      <c r="K5" s="22">
        <v>0</v>
      </c>
      <c r="L5" s="23">
        <v>0</v>
      </c>
      <c r="M5" s="21">
        <v>0</v>
      </c>
      <c r="N5" s="22">
        <v>0</v>
      </c>
      <c r="O5" s="22">
        <v>0</v>
      </c>
      <c r="P5" s="22">
        <v>0</v>
      </c>
      <c r="Q5" s="22">
        <v>0</v>
      </c>
      <c r="R5" s="22">
        <v>0</v>
      </c>
      <c r="S5" s="22">
        <v>0</v>
      </c>
      <c r="T5" s="83">
        <v>0</v>
      </c>
      <c r="U5" s="23">
        <v>0</v>
      </c>
      <c r="V5" s="84">
        <v>0</v>
      </c>
      <c r="W5" s="23">
        <v>1.9723900000000001</v>
      </c>
      <c r="X5" s="84">
        <v>0</v>
      </c>
      <c r="Y5" s="23">
        <v>0</v>
      </c>
    </row>
    <row r="6" spans="1:31" s="2" customFormat="1" ht="42" customHeight="1">
      <c r="A6" s="112"/>
      <c r="B6" s="24" t="s">
        <v>140</v>
      </c>
      <c r="C6" s="25">
        <v>1000</v>
      </c>
      <c r="D6" s="26">
        <v>500</v>
      </c>
      <c r="E6" s="27">
        <v>0</v>
      </c>
      <c r="F6" s="28">
        <v>0</v>
      </c>
      <c r="G6" s="28">
        <v>0</v>
      </c>
      <c r="H6" s="28">
        <v>3.2049000000000001E-2</v>
      </c>
      <c r="I6" s="28">
        <v>0</v>
      </c>
      <c r="J6" s="28">
        <v>0</v>
      </c>
      <c r="K6" s="28">
        <v>1.6485E-2</v>
      </c>
      <c r="L6" s="29">
        <v>0</v>
      </c>
      <c r="M6" s="27">
        <v>0</v>
      </c>
      <c r="N6" s="28">
        <v>0</v>
      </c>
      <c r="O6" s="28">
        <v>0</v>
      </c>
      <c r="P6" s="28">
        <v>0</v>
      </c>
      <c r="Q6" s="28">
        <v>0</v>
      </c>
      <c r="R6" s="28">
        <v>0</v>
      </c>
      <c r="S6" s="28">
        <v>0</v>
      </c>
      <c r="T6" s="85">
        <v>0</v>
      </c>
      <c r="U6" s="86">
        <v>0</v>
      </c>
      <c r="V6" s="29">
        <v>0</v>
      </c>
      <c r="W6" s="86">
        <v>2.6201460000000001</v>
      </c>
      <c r="X6" s="29">
        <v>0</v>
      </c>
      <c r="Y6" s="86">
        <v>0</v>
      </c>
    </row>
    <row r="7" spans="1:31" s="2" customFormat="1" ht="45.75" customHeight="1">
      <c r="A7" s="112"/>
      <c r="B7" s="24" t="s">
        <v>141</v>
      </c>
      <c r="C7" s="25">
        <v>500</v>
      </c>
      <c r="D7" s="26">
        <v>250</v>
      </c>
      <c r="E7" s="27">
        <v>0</v>
      </c>
      <c r="F7" s="28">
        <v>0</v>
      </c>
      <c r="G7" s="28">
        <v>0</v>
      </c>
      <c r="H7" s="28">
        <v>0.13428599999999999</v>
      </c>
      <c r="I7" s="28">
        <v>0</v>
      </c>
      <c r="J7" s="28">
        <v>0</v>
      </c>
      <c r="K7" s="28">
        <v>7.4021000000000003E-2</v>
      </c>
      <c r="L7" s="29">
        <v>0</v>
      </c>
      <c r="M7" s="27">
        <v>0</v>
      </c>
      <c r="N7" s="28">
        <v>0</v>
      </c>
      <c r="O7" s="28">
        <v>0</v>
      </c>
      <c r="P7" s="28">
        <v>0</v>
      </c>
      <c r="Q7" s="28">
        <v>0</v>
      </c>
      <c r="R7" s="28">
        <v>0</v>
      </c>
      <c r="S7" s="28">
        <v>0</v>
      </c>
      <c r="T7" s="85">
        <v>0</v>
      </c>
      <c r="U7" s="86">
        <v>6.4435000000000006E-2</v>
      </c>
      <c r="V7" s="29">
        <v>5.6220000000000003E-3</v>
      </c>
      <c r="W7" s="86">
        <v>0.56466499999999997</v>
      </c>
      <c r="X7" s="29">
        <v>0</v>
      </c>
      <c r="Y7" s="86">
        <v>0.32904299999999997</v>
      </c>
    </row>
    <row r="8" spans="1:31" s="2" customFormat="1" ht="30.75" customHeight="1">
      <c r="A8" s="112"/>
      <c r="B8" s="24" t="s">
        <v>142</v>
      </c>
      <c r="C8" s="30">
        <v>250</v>
      </c>
      <c r="D8" s="31">
        <v>100</v>
      </c>
      <c r="E8" s="27">
        <v>23.841403</v>
      </c>
      <c r="F8" s="28">
        <v>15.530214000000001</v>
      </c>
      <c r="G8" s="28">
        <v>7.041601</v>
      </c>
      <c r="H8" s="28">
        <v>2.8317209999999999</v>
      </c>
      <c r="I8" s="28">
        <v>10.073503000000001</v>
      </c>
      <c r="J8" s="28">
        <v>7.767995</v>
      </c>
      <c r="K8" s="28">
        <v>5.9890559999999997</v>
      </c>
      <c r="L8" s="29">
        <v>5.7797830000000001</v>
      </c>
      <c r="M8" s="27">
        <v>25.657450999999998</v>
      </c>
      <c r="N8" s="28">
        <v>21.511175000000001</v>
      </c>
      <c r="O8" s="28">
        <v>19.167869</v>
      </c>
      <c r="P8" s="28">
        <v>15.767896</v>
      </c>
      <c r="Q8" s="28">
        <v>14.163073000000001</v>
      </c>
      <c r="R8" s="28">
        <v>7.610303</v>
      </c>
      <c r="S8" s="28">
        <v>12.326485999999999</v>
      </c>
      <c r="T8" s="85">
        <v>55.476348999999999</v>
      </c>
      <c r="U8" s="86">
        <v>56.719771000000001</v>
      </c>
      <c r="V8" s="29">
        <v>68.270769000000001</v>
      </c>
      <c r="W8" s="86">
        <v>60.766295999999997</v>
      </c>
      <c r="X8" s="29">
        <v>57.046959999999999</v>
      </c>
      <c r="Y8" s="86">
        <v>72.262473</v>
      </c>
    </row>
    <row r="9" spans="1:31" s="2" customFormat="1" ht="52.5" customHeight="1" thickBot="1">
      <c r="A9" s="112"/>
      <c r="B9" s="24" t="s">
        <v>143</v>
      </c>
      <c r="C9" s="32">
        <v>100</v>
      </c>
      <c r="D9" s="33">
        <v>50</v>
      </c>
      <c r="E9" s="34">
        <v>36.373874000000001</v>
      </c>
      <c r="F9" s="35">
        <v>25.607483999999999</v>
      </c>
      <c r="G9" s="35">
        <v>16.328711999999999</v>
      </c>
      <c r="H9" s="35">
        <v>10.673484</v>
      </c>
      <c r="I9" s="35">
        <v>24.492522999999998</v>
      </c>
      <c r="J9" s="35">
        <v>17.840897999999999</v>
      </c>
      <c r="K9" s="35">
        <v>15.496392999999999</v>
      </c>
      <c r="L9" s="36">
        <v>18.662725999999999</v>
      </c>
      <c r="M9" s="34">
        <v>33.116914000000001</v>
      </c>
      <c r="N9" s="35">
        <v>31.286854999999999</v>
      </c>
      <c r="O9" s="35">
        <v>28.206963999999999</v>
      </c>
      <c r="P9" s="35">
        <v>22.602443999999998</v>
      </c>
      <c r="Q9" s="35">
        <v>26.011586999999999</v>
      </c>
      <c r="R9" s="35">
        <v>15.096204999999999</v>
      </c>
      <c r="S9" s="35">
        <v>20.540189999999999</v>
      </c>
      <c r="T9" s="87">
        <v>26.786673</v>
      </c>
      <c r="U9" s="88">
        <v>24.434757000000001</v>
      </c>
      <c r="V9" s="89">
        <v>23.566607999999999</v>
      </c>
      <c r="W9" s="88">
        <v>21.099965999999998</v>
      </c>
      <c r="X9" s="89">
        <v>31.945585999999999</v>
      </c>
      <c r="Y9" s="88">
        <v>16.954529999999998</v>
      </c>
    </row>
    <row r="10" spans="1:31" s="2" customFormat="1" ht="41.25" customHeight="1">
      <c r="A10" s="116" t="s">
        <v>144</v>
      </c>
      <c r="B10" s="37" t="s">
        <v>140</v>
      </c>
      <c r="C10" s="30">
        <v>50</v>
      </c>
      <c r="D10" s="31">
        <v>20</v>
      </c>
      <c r="E10" s="38">
        <v>19.442273</v>
      </c>
      <c r="F10" s="39">
        <v>20.223385</v>
      </c>
      <c r="G10" s="39">
        <v>24.872595</v>
      </c>
      <c r="H10" s="39">
        <v>28.51915</v>
      </c>
      <c r="I10" s="39">
        <v>24.402699999999999</v>
      </c>
      <c r="J10" s="39">
        <v>25.614998</v>
      </c>
      <c r="K10" s="39">
        <v>28.425820000000002</v>
      </c>
      <c r="L10" s="23">
        <v>23.851941</v>
      </c>
      <c r="M10" s="38">
        <v>15.932541000000001</v>
      </c>
      <c r="N10" s="39">
        <v>18.986274999999999</v>
      </c>
      <c r="O10" s="39">
        <v>20.188988999999999</v>
      </c>
      <c r="P10" s="39">
        <v>19.140051</v>
      </c>
      <c r="Q10" s="39">
        <v>24.806877</v>
      </c>
      <c r="R10" s="39">
        <v>28.424364000000001</v>
      </c>
      <c r="S10" s="39">
        <v>23.806367999999999</v>
      </c>
      <c r="T10" s="90">
        <v>1.2095530000000001</v>
      </c>
      <c r="U10" s="91">
        <v>1.43496</v>
      </c>
      <c r="V10" s="92">
        <v>0.58840099999999995</v>
      </c>
      <c r="W10" s="91">
        <v>1.553688</v>
      </c>
      <c r="X10" s="92">
        <v>0.85360199999999997</v>
      </c>
      <c r="Y10" s="91">
        <v>1.186615</v>
      </c>
    </row>
    <row r="11" spans="1:31" s="2" customFormat="1" ht="43.5" customHeight="1">
      <c r="A11" s="112"/>
      <c r="B11" s="24" t="s">
        <v>145</v>
      </c>
      <c r="C11" s="25">
        <v>20</v>
      </c>
      <c r="D11" s="26">
        <v>10</v>
      </c>
      <c r="E11" s="27">
        <v>4.9392709999999997</v>
      </c>
      <c r="F11" s="28">
        <v>10.741543999999999</v>
      </c>
      <c r="G11" s="28">
        <v>19.322054999999999</v>
      </c>
      <c r="H11" s="28">
        <v>23.998536999999999</v>
      </c>
      <c r="I11" s="28">
        <v>13.278318000000001</v>
      </c>
      <c r="J11" s="28">
        <v>19.125411</v>
      </c>
      <c r="K11" s="28">
        <v>21.841407</v>
      </c>
      <c r="L11" s="29">
        <v>18.650601999999999</v>
      </c>
      <c r="M11" s="27">
        <v>5.8714810000000002</v>
      </c>
      <c r="N11" s="28">
        <v>6.818867</v>
      </c>
      <c r="O11" s="28">
        <v>9.2478979999999993</v>
      </c>
      <c r="P11" s="28">
        <v>13.589634</v>
      </c>
      <c r="Q11" s="28">
        <v>12.581619</v>
      </c>
      <c r="R11" s="28">
        <v>22.276554000000001</v>
      </c>
      <c r="S11" s="28">
        <v>15.620091</v>
      </c>
      <c r="T11" s="85">
        <v>5.1054690000000003</v>
      </c>
      <c r="U11" s="86">
        <v>5.9043559999999999</v>
      </c>
      <c r="V11" s="29">
        <v>3.078951</v>
      </c>
      <c r="W11" s="86">
        <v>4.2501490000000004</v>
      </c>
      <c r="X11" s="29">
        <v>3.7576930000000002</v>
      </c>
      <c r="Y11" s="86">
        <v>3.2391169999999998</v>
      </c>
    </row>
    <row r="12" spans="1:31" s="2" customFormat="1" ht="27.75" customHeight="1">
      <c r="A12" s="112"/>
      <c r="B12" s="24" t="s">
        <v>142</v>
      </c>
      <c r="C12" s="25">
        <v>10</v>
      </c>
      <c r="D12" s="26">
        <v>5</v>
      </c>
      <c r="E12" s="27">
        <v>4.0564790000000004</v>
      </c>
      <c r="F12" s="28">
        <v>10.155886000000001</v>
      </c>
      <c r="G12" s="28">
        <v>16.068515999999999</v>
      </c>
      <c r="H12" s="28">
        <v>17.431201999999999</v>
      </c>
      <c r="I12" s="28">
        <v>11.136730999999999</v>
      </c>
      <c r="J12" s="28">
        <v>14.488796000000001</v>
      </c>
      <c r="K12" s="28">
        <v>14.441193999999999</v>
      </c>
      <c r="L12" s="40">
        <v>17.305921999999999</v>
      </c>
      <c r="M12" s="27">
        <v>5.0666399999999996</v>
      </c>
      <c r="N12" s="28">
        <v>5.5657490000000003</v>
      </c>
      <c r="O12" s="28">
        <v>7.3055950000000003</v>
      </c>
      <c r="P12" s="28">
        <v>11.674136000000001</v>
      </c>
      <c r="Q12" s="28">
        <v>9.7894509999999997</v>
      </c>
      <c r="R12" s="28">
        <v>14.187932</v>
      </c>
      <c r="S12" s="28">
        <v>11.500050999999999</v>
      </c>
      <c r="T12" s="85">
        <v>4.0950879999999996</v>
      </c>
      <c r="U12" s="86">
        <v>4.8190460000000002</v>
      </c>
      <c r="V12" s="29">
        <v>1.5167539999999999</v>
      </c>
      <c r="W12" s="86">
        <v>2.6867809999999999</v>
      </c>
      <c r="X12" s="29">
        <v>2.1472669999999998</v>
      </c>
      <c r="Y12" s="86">
        <v>2.0528719999999998</v>
      </c>
    </row>
    <row r="13" spans="1:31" s="2" customFormat="1" ht="51" customHeight="1" thickBot="1">
      <c r="A13" s="112"/>
      <c r="B13" s="24" t="s">
        <v>143</v>
      </c>
      <c r="C13" s="41">
        <v>5</v>
      </c>
      <c r="D13" s="42">
        <v>2</v>
      </c>
      <c r="E13" s="43">
        <v>4.5419109999999998</v>
      </c>
      <c r="F13" s="44">
        <v>9.9620680000000004</v>
      </c>
      <c r="G13" s="44">
        <v>11.742827999999999</v>
      </c>
      <c r="H13" s="44">
        <v>11.616249</v>
      </c>
      <c r="I13" s="44">
        <v>8.9790270000000003</v>
      </c>
      <c r="J13" s="44">
        <v>9.5625640000000001</v>
      </c>
      <c r="K13" s="44">
        <v>8.859102</v>
      </c>
      <c r="L13" s="36">
        <v>10.906817</v>
      </c>
      <c r="M13" s="43">
        <v>6.2350180000000002</v>
      </c>
      <c r="N13" s="44">
        <v>6.7479399999999998</v>
      </c>
      <c r="O13" s="44">
        <v>7.8869860000000003</v>
      </c>
      <c r="P13" s="44">
        <v>9.357564</v>
      </c>
      <c r="Q13" s="44">
        <v>8.2757889999999996</v>
      </c>
      <c r="R13" s="44">
        <v>8.0361229999999999</v>
      </c>
      <c r="S13" s="44">
        <v>9.098471</v>
      </c>
      <c r="T13" s="87">
        <v>4.6301249999999996</v>
      </c>
      <c r="U13" s="88">
        <v>4.527164</v>
      </c>
      <c r="V13" s="89">
        <v>1.8771800000000001</v>
      </c>
      <c r="W13" s="88">
        <v>2.8030729999999999</v>
      </c>
      <c r="X13" s="89">
        <v>2.3903400000000001</v>
      </c>
      <c r="Y13" s="88">
        <v>2.3790610000000001</v>
      </c>
    </row>
    <row r="14" spans="1:31" s="2" customFormat="1" ht="42.75" customHeight="1">
      <c r="A14" s="116" t="s">
        <v>146</v>
      </c>
      <c r="B14" s="37" t="s">
        <v>140</v>
      </c>
      <c r="C14" s="45">
        <v>2</v>
      </c>
      <c r="D14" s="46">
        <v>1</v>
      </c>
      <c r="E14" s="47">
        <v>3.2460689999999999</v>
      </c>
      <c r="F14" s="48">
        <v>4.4278560000000002</v>
      </c>
      <c r="G14" s="48">
        <v>3.061852</v>
      </c>
      <c r="H14" s="48">
        <v>3.0519020000000001</v>
      </c>
      <c r="I14" s="48">
        <v>4.0270570000000001</v>
      </c>
      <c r="J14" s="48">
        <v>3.2299310000000001</v>
      </c>
      <c r="K14" s="48">
        <v>2.8661690000000002</v>
      </c>
      <c r="L14" s="49">
        <v>2.9921250000000001</v>
      </c>
      <c r="M14" s="47">
        <v>4.1073240000000002</v>
      </c>
      <c r="N14" s="48">
        <v>4.5139940000000003</v>
      </c>
      <c r="O14" s="48">
        <v>4.3430939999999998</v>
      </c>
      <c r="P14" s="48">
        <v>4.0072789999999996</v>
      </c>
      <c r="Q14" s="48">
        <v>2.652895</v>
      </c>
      <c r="R14" s="48">
        <v>2.4654919999999998</v>
      </c>
      <c r="S14" s="48">
        <v>3.8655550000000001</v>
      </c>
      <c r="T14" s="83">
        <v>1.612436</v>
      </c>
      <c r="U14" s="23">
        <v>1.254945</v>
      </c>
      <c r="V14" s="84">
        <v>0.65812300000000001</v>
      </c>
      <c r="W14" s="23">
        <v>0.97674499999999997</v>
      </c>
      <c r="X14" s="84">
        <v>1.034238</v>
      </c>
      <c r="Y14" s="23">
        <v>0.87050899999999998</v>
      </c>
    </row>
    <row r="15" spans="1:31" s="2" customFormat="1" ht="46.5" customHeight="1">
      <c r="A15" s="112"/>
      <c r="B15" s="24" t="s">
        <v>141</v>
      </c>
      <c r="C15" s="50">
        <v>1</v>
      </c>
      <c r="D15" s="51">
        <v>0.5</v>
      </c>
      <c r="E15" s="27">
        <v>2.8999570000000001</v>
      </c>
      <c r="F15" s="28">
        <v>2.9165969999999999</v>
      </c>
      <c r="G15" s="28">
        <v>1.505633</v>
      </c>
      <c r="H15" s="28">
        <v>1.6082449999999999</v>
      </c>
      <c r="I15" s="28">
        <v>3.0549369999999998</v>
      </c>
      <c r="J15" s="28">
        <v>2.1590940000000001</v>
      </c>
      <c r="K15" s="28">
        <v>1.830093</v>
      </c>
      <c r="L15" s="29">
        <v>1.7213419999999999</v>
      </c>
      <c r="M15" s="27">
        <v>3.3301720000000001</v>
      </c>
      <c r="N15" s="28">
        <v>3.7779219999999998</v>
      </c>
      <c r="O15" s="28">
        <v>3.133616</v>
      </c>
      <c r="P15" s="28">
        <v>3.2055189999999998</v>
      </c>
      <c r="Q15" s="28">
        <v>1.5642499999999999</v>
      </c>
      <c r="R15" s="28">
        <v>1.7350650000000001</v>
      </c>
      <c r="S15" s="28">
        <v>2.8082210000000001</v>
      </c>
      <c r="T15" s="85">
        <v>0.97038999999999997</v>
      </c>
      <c r="U15" s="86">
        <v>0.75593100000000002</v>
      </c>
      <c r="V15" s="29">
        <v>0.43759199999999998</v>
      </c>
      <c r="W15" s="86">
        <v>0.65665300000000004</v>
      </c>
      <c r="X15" s="29">
        <v>0.74107500000000004</v>
      </c>
      <c r="Y15" s="86">
        <v>0.65874200000000005</v>
      </c>
    </row>
    <row r="16" spans="1:31" s="2" customFormat="1" ht="30.75" customHeight="1">
      <c r="A16" s="117"/>
      <c r="B16" s="52" t="s">
        <v>142</v>
      </c>
      <c r="C16" s="118" t="s">
        <v>147</v>
      </c>
      <c r="D16" s="119"/>
      <c r="E16" s="53">
        <v>0.65876199999999996</v>
      </c>
      <c r="F16" s="54">
        <v>0.43496499999999999</v>
      </c>
      <c r="G16" s="54">
        <v>5.6207E-2</v>
      </c>
      <c r="H16" s="54">
        <v>0.103175</v>
      </c>
      <c r="I16" s="54">
        <v>0.55520400000000003</v>
      </c>
      <c r="J16" s="54">
        <v>0.210313</v>
      </c>
      <c r="K16" s="54">
        <v>0.16026000000000001</v>
      </c>
      <c r="L16" s="55">
        <v>0.12874099999999999</v>
      </c>
      <c r="M16" s="53">
        <v>0.68245900000000004</v>
      </c>
      <c r="N16" s="54">
        <v>0.79122199999999998</v>
      </c>
      <c r="O16" s="54">
        <v>0.518988</v>
      </c>
      <c r="P16" s="54">
        <v>0.65547699999999998</v>
      </c>
      <c r="Q16" s="54">
        <v>0.15445800000000001</v>
      </c>
      <c r="R16" s="54">
        <v>0.16796</v>
      </c>
      <c r="S16" s="54">
        <v>0.43456699999999998</v>
      </c>
      <c r="T16" s="93">
        <v>0.113917</v>
      </c>
      <c r="U16" s="94">
        <v>8.4634000000000001E-2</v>
      </c>
      <c r="V16" s="55">
        <v>0</v>
      </c>
      <c r="W16" s="94">
        <v>4.9447999999999999E-2</v>
      </c>
      <c r="X16" s="55">
        <v>8.3238999999999994E-2</v>
      </c>
      <c r="Y16" s="94">
        <v>6.7039000000000001E-2</v>
      </c>
    </row>
    <row r="17" spans="2:5" s="2" customFormat="1">
      <c r="B17" s="3"/>
      <c r="C17" s="3"/>
      <c r="D17" s="3"/>
      <c r="E17" s="3"/>
    </row>
    <row r="18" spans="2:5" s="2" customFormat="1">
      <c r="B18" s="3"/>
      <c r="C18" s="3"/>
      <c r="D18" s="3"/>
      <c r="E18" s="3"/>
    </row>
    <row r="19" spans="2:5" s="2" customFormat="1">
      <c r="B19" s="3"/>
      <c r="C19" s="3"/>
      <c r="D19" s="3"/>
      <c r="E19" s="3"/>
    </row>
    <row r="20" spans="2:5" s="2" customFormat="1">
      <c r="B20" s="3"/>
      <c r="C20" s="3"/>
      <c r="D20" s="3"/>
      <c r="E20" s="3"/>
    </row>
    <row r="21" spans="2:5" s="2" customFormat="1">
      <c r="B21" s="3"/>
      <c r="C21" s="3"/>
      <c r="D21" s="3"/>
      <c r="E21" s="3"/>
    </row>
    <row r="22" spans="2:5" s="2" customFormat="1">
      <c r="B22" s="3"/>
      <c r="C22" s="3"/>
      <c r="D22" s="3"/>
      <c r="E22" s="3"/>
    </row>
    <row r="23" spans="2:5" s="2" customFormat="1">
      <c r="B23" s="3"/>
      <c r="C23" s="3"/>
      <c r="D23" s="3"/>
    </row>
    <row r="24" spans="2:5" s="2" customFormat="1"/>
    <row r="25" spans="2:5" s="2" customFormat="1"/>
    <row r="26" spans="2:5" s="2" customFormat="1"/>
    <row r="27" spans="2:5" s="2" customFormat="1"/>
    <row r="28" spans="2:5" s="2" customFormat="1"/>
    <row r="29" spans="2:5" s="2" customFormat="1"/>
    <row r="30" spans="2:5" s="2" customFormat="1"/>
    <row r="31" spans="2:5" s="2" customFormat="1"/>
    <row r="32" spans="2:5"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pans="1:25" s="2" customFormat="1"/>
    <row r="82" spans="1:25" s="2" customFormat="1"/>
    <row r="83" spans="1:25" s="2" customFormat="1"/>
    <row r="84" spans="1:25" s="2" customFormat="1"/>
    <row r="85" spans="1:25" s="2" customFormat="1"/>
    <row r="86" spans="1:25" s="2" customFormat="1"/>
    <row r="87" spans="1:25" s="2" customFormat="1"/>
    <row r="88" spans="1:25" s="2" customFormat="1"/>
    <row r="89" spans="1:25" s="2" customFormat="1"/>
    <row r="90" spans="1:25" s="2" customFormat="1"/>
    <row r="91" spans="1:25" s="2" customFormat="1"/>
    <row r="92" spans="1:25" s="2" customFormat="1"/>
    <row r="93" spans="1:25" s="2" customFormat="1"/>
    <row r="94" spans="1:25" s="2" customFormat="1">
      <c r="Y94" s="1"/>
    </row>
    <row r="95" spans="1:25" s="2" customFormat="1">
      <c r="T95" s="1"/>
      <c r="U95" s="1"/>
      <c r="V95" s="1"/>
      <c r="W95" s="1"/>
      <c r="X95" s="1"/>
      <c r="Y95" s="1"/>
    </row>
    <row r="96" spans="1:25">
      <c r="A96" s="2"/>
      <c r="B96" s="2"/>
      <c r="C96" s="2"/>
      <c r="D96" s="2"/>
      <c r="E96" s="2"/>
      <c r="F96" s="2"/>
      <c r="G96" s="2"/>
      <c r="H96" s="2"/>
      <c r="I96" s="2"/>
      <c r="J96" s="2"/>
      <c r="K96" s="2"/>
      <c r="L96" s="2"/>
      <c r="M96" s="2"/>
      <c r="N96" s="2"/>
      <c r="O96" s="2"/>
      <c r="P96" s="2"/>
      <c r="Q96" s="2"/>
      <c r="R96" s="2"/>
      <c r="S96" s="2"/>
    </row>
    <row r="97" spans="6:7">
      <c r="F97" s="1"/>
    </row>
    <row r="98" spans="6:7">
      <c r="F98" s="3"/>
      <c r="G98" s="2"/>
    </row>
    <row r="99" spans="6:7">
      <c r="F99" s="3"/>
      <c r="G99" s="2"/>
    </row>
    <row r="100" spans="6:7">
      <c r="F100" s="3"/>
      <c r="G100" s="2"/>
    </row>
    <row r="101" spans="6:7">
      <c r="F101" s="3"/>
      <c r="G101" s="2"/>
    </row>
  </sheetData>
  <mergeCells count="9">
    <mergeCell ref="A10:A13"/>
    <mergeCell ref="A14:A16"/>
    <mergeCell ref="C16:D16"/>
    <mergeCell ref="M3:S3"/>
    <mergeCell ref="A1:S1"/>
    <mergeCell ref="E3:L3"/>
    <mergeCell ref="C4:D4"/>
    <mergeCell ref="A5:A9"/>
    <mergeCell ref="T3:Y3"/>
  </mergeCells>
  <pageMargins left="0.25" right="0.25" top="0.75" bottom="0.75" header="0.3" footer="0.3"/>
  <pageSetup scale="8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3"/>
  <sheetViews>
    <sheetView zoomScaleNormal="100" workbookViewId="0">
      <selection activeCell="E27" sqref="E27"/>
    </sheetView>
  </sheetViews>
  <sheetFormatPr defaultColWidth="19.140625" defaultRowHeight="12.75"/>
  <cols>
    <col min="1" max="1" width="19.28515625" style="1" bestFit="1" customWidth="1"/>
    <col min="2" max="3" width="11.42578125" style="1" bestFit="1" customWidth="1"/>
    <col min="4" max="4" width="12.5703125" style="1" bestFit="1" customWidth="1"/>
    <col min="5" max="5" width="12" style="1" bestFit="1" customWidth="1"/>
    <col min="6" max="6" width="12.140625" style="1" bestFit="1" customWidth="1"/>
    <col min="7" max="7" width="14.140625" style="1" bestFit="1" customWidth="1"/>
    <col min="8" max="8" width="13" style="1" bestFit="1" customWidth="1"/>
    <col min="9" max="9" width="14.28515625" style="1" bestFit="1" customWidth="1"/>
    <col min="10" max="10" width="15.140625" style="1" bestFit="1" customWidth="1"/>
    <col min="11" max="16384" width="19.140625" style="1"/>
  </cols>
  <sheetData>
    <row r="1" spans="1:10" ht="79.5" customHeight="1">
      <c r="A1" s="120" t="s">
        <v>258</v>
      </c>
      <c r="B1" s="120"/>
      <c r="C1" s="120"/>
      <c r="D1" s="120"/>
      <c r="E1" s="120"/>
      <c r="F1" s="120"/>
      <c r="G1" s="120"/>
      <c r="H1" s="120"/>
      <c r="I1" s="120"/>
      <c r="J1" s="120"/>
    </row>
    <row r="2" spans="1:10" s="58" customFormat="1">
      <c r="A2" s="57" t="s">
        <v>0</v>
      </c>
      <c r="B2" s="57" t="s">
        <v>20</v>
      </c>
      <c r="C2" s="57" t="s">
        <v>21</v>
      </c>
      <c r="D2" s="57" t="s">
        <v>22</v>
      </c>
      <c r="E2" s="57" t="s">
        <v>23</v>
      </c>
      <c r="F2" s="57" t="s">
        <v>24</v>
      </c>
      <c r="G2" s="57" t="s">
        <v>25</v>
      </c>
      <c r="H2" s="57" t="s">
        <v>26</v>
      </c>
      <c r="I2" s="57" t="s">
        <v>27</v>
      </c>
      <c r="J2" s="57" t="s">
        <v>28</v>
      </c>
    </row>
    <row r="3" spans="1:10" s="58" customFormat="1">
      <c r="A3" s="2" t="s">
        <v>5</v>
      </c>
      <c r="B3" s="59">
        <v>5.0611377074473888E-7</v>
      </c>
      <c r="C3" s="59">
        <v>4.9319117915167382E-7</v>
      </c>
      <c r="D3" s="4">
        <v>2.5532977642654653</v>
      </c>
      <c r="E3" s="59">
        <v>1.2922591593065061E-8</v>
      </c>
      <c r="F3" s="59">
        <v>2.0360863046559808E-4</v>
      </c>
      <c r="G3" s="59">
        <v>6.4832760876676479E-3</v>
      </c>
      <c r="H3" s="59">
        <v>5.3618634827172608E-3</v>
      </c>
      <c r="I3" s="59">
        <v>5.6070630247519355E-4</v>
      </c>
      <c r="J3" s="4">
        <v>0.82702994754711823</v>
      </c>
    </row>
    <row r="4" spans="1:10" s="58" customFormat="1">
      <c r="A4" s="2" t="s">
        <v>6</v>
      </c>
      <c r="B4" s="59">
        <v>5.3194127941534723E-7</v>
      </c>
      <c r="C4" s="59">
        <v>5.1334482387332516E-7</v>
      </c>
      <c r="D4" s="4">
        <v>3.4959602237414815</v>
      </c>
      <c r="E4" s="59">
        <v>1.8596455542022073E-8</v>
      </c>
      <c r="F4" s="59">
        <v>2.4397496954933011E-4</v>
      </c>
      <c r="G4" s="59">
        <v>6.727594397076736E-3</v>
      </c>
      <c r="H4" s="59">
        <v>5.556208891595615E-3</v>
      </c>
      <c r="I4" s="59">
        <v>5.8569275274056049E-4</v>
      </c>
      <c r="J4" s="4">
        <v>0.82588345308241096</v>
      </c>
    </row>
    <row r="5" spans="1:10" s="58" customFormat="1">
      <c r="A5" s="2" t="s">
        <v>18</v>
      </c>
      <c r="B5" s="59">
        <v>5.0870551214155581E-7</v>
      </c>
      <c r="C5" s="59">
        <v>4.9906203464024567E-7</v>
      </c>
      <c r="D5" s="4">
        <v>1.8956896025586363</v>
      </c>
      <c r="E5" s="59">
        <v>9.6434775013101357E-9</v>
      </c>
      <c r="F5" s="59">
        <v>1.9958539020190172E-4</v>
      </c>
      <c r="G5" s="59">
        <v>6.2386258703736059E-3</v>
      </c>
      <c r="H5" s="59">
        <v>5.0997753874566379E-3</v>
      </c>
      <c r="I5" s="59">
        <v>5.6942524145848399E-4</v>
      </c>
      <c r="J5" s="4">
        <v>0.81745171026760632</v>
      </c>
    </row>
    <row r="6" spans="1:10" s="58" customFormat="1">
      <c r="A6" s="2" t="s">
        <v>7</v>
      </c>
      <c r="B6" s="59">
        <v>4.9983294235065557E-7</v>
      </c>
      <c r="C6" s="59">
        <v>4.8633013759106357E-7</v>
      </c>
      <c r="D6" s="4">
        <v>2.7014635522200479</v>
      </c>
      <c r="E6" s="59">
        <v>1.3502804759592005E-8</v>
      </c>
      <c r="F6" s="59">
        <v>1.9853890237979602E-4</v>
      </c>
      <c r="G6" s="59">
        <v>6.2753302574065075E-3</v>
      </c>
      <c r="H6" s="59">
        <v>5.1111291889266632E-3</v>
      </c>
      <c r="I6" s="59">
        <v>5.8210053423992216E-4</v>
      </c>
      <c r="J6" s="4">
        <v>0.81447971330181601</v>
      </c>
    </row>
    <row r="7" spans="1:10" s="58" customFormat="1">
      <c r="A7" s="2" t="s">
        <v>8</v>
      </c>
      <c r="B7" s="59">
        <v>5.0261482377149047E-7</v>
      </c>
      <c r="C7" s="59">
        <v>4.86709571300934E-7</v>
      </c>
      <c r="D7" s="4">
        <v>3.1645012678312203</v>
      </c>
      <c r="E7" s="59">
        <v>1.5905252470556472E-8</v>
      </c>
      <c r="F7" s="59">
        <v>2.2128347096250171E-4</v>
      </c>
      <c r="G7" s="59">
        <v>6.4284987139569521E-3</v>
      </c>
      <c r="H7" s="59">
        <v>5.2481304995261949E-3</v>
      </c>
      <c r="I7" s="59">
        <v>5.9018410721537861E-4</v>
      </c>
      <c r="J7" s="4">
        <v>0.81638508974606272</v>
      </c>
    </row>
    <row r="8" spans="1:10" s="58" customFormat="1">
      <c r="A8" s="2" t="s">
        <v>149</v>
      </c>
      <c r="B8" s="59">
        <v>4.9076097258860967E-7</v>
      </c>
      <c r="C8" s="59">
        <v>4.7184233767145835E-7</v>
      </c>
      <c r="D8" s="4">
        <v>3.8549591295659629</v>
      </c>
      <c r="E8" s="59">
        <v>1.8918634917151322E-8</v>
      </c>
      <c r="F8" s="59">
        <v>2.6135345111379349E-4</v>
      </c>
      <c r="G8" s="59">
        <v>6.4158169647755958E-3</v>
      </c>
      <c r="H8" s="59">
        <v>5.210813124108417E-3</v>
      </c>
      <c r="I8" s="59">
        <v>6.0250192033358936E-4</v>
      </c>
      <c r="J8" s="4">
        <v>0.8121823226437187</v>
      </c>
    </row>
    <row r="9" spans="1:10" s="58" customFormat="1">
      <c r="A9" s="2" t="s">
        <v>9</v>
      </c>
      <c r="B9" s="59">
        <v>4.1725271286797509E-7</v>
      </c>
      <c r="C9" s="59">
        <v>4.0943224146966999E-7</v>
      </c>
      <c r="D9" s="4">
        <v>1.8742769446725254</v>
      </c>
      <c r="E9" s="59">
        <v>7.8204713983051082E-9</v>
      </c>
      <c r="F9" s="59">
        <v>1.9286373773416592E-4</v>
      </c>
      <c r="G9" s="59">
        <v>5.6600997992863515E-3</v>
      </c>
      <c r="H9" s="59">
        <v>4.5011318019625339E-3</v>
      </c>
      <c r="I9" s="59">
        <v>5.7948399866190881E-4</v>
      </c>
      <c r="J9" s="4">
        <v>0.79523894658713523</v>
      </c>
    </row>
    <row r="10" spans="1:10" s="58" customFormat="1">
      <c r="A10" s="2" t="s">
        <v>10</v>
      </c>
      <c r="B10" s="59">
        <v>4.0094206333362527E-7</v>
      </c>
      <c r="C10" s="59">
        <v>3.8776652266293094E-7</v>
      </c>
      <c r="D10" s="4">
        <v>3.2861457740668425</v>
      </c>
      <c r="E10" s="59">
        <v>1.317554067069433E-8</v>
      </c>
      <c r="F10" s="59">
        <v>1.7856734670052243E-4</v>
      </c>
      <c r="G10" s="59">
        <v>5.5395557890435742E-3</v>
      </c>
      <c r="H10" s="59">
        <v>4.392081837550711E-3</v>
      </c>
      <c r="I10" s="59">
        <v>5.7373697574643161E-4</v>
      </c>
      <c r="J10" s="4">
        <v>0.79285812884809326</v>
      </c>
    </row>
    <row r="11" spans="1:10" s="58" customFormat="1">
      <c r="A11" s="2" t="s">
        <v>11</v>
      </c>
      <c r="B11" s="59">
        <v>5.517222875888464E-7</v>
      </c>
      <c r="C11" s="59">
        <v>5.2114891416074362E-7</v>
      </c>
      <c r="D11" s="4">
        <v>5.5414425184299638</v>
      </c>
      <c r="E11" s="59">
        <v>3.0573373428102781E-8</v>
      </c>
      <c r="F11" s="59">
        <v>3.2026358953699181E-4</v>
      </c>
      <c r="G11" s="59">
        <v>6.9889873672700064E-3</v>
      </c>
      <c r="H11" s="59">
        <v>5.9493367097349726E-3</v>
      </c>
      <c r="I11" s="59">
        <v>5.1982532876751692E-4</v>
      </c>
      <c r="J11" s="4">
        <v>0.85124445031853946</v>
      </c>
    </row>
    <row r="12" spans="1:10" s="58" customFormat="1">
      <c r="A12" s="2" t="s">
        <v>12</v>
      </c>
      <c r="B12" s="59">
        <v>6.1415652731921531E-7</v>
      </c>
      <c r="C12" s="59">
        <v>5.7967877872269457E-7</v>
      </c>
      <c r="D12" s="4">
        <v>5.6138373627673763</v>
      </c>
      <c r="E12" s="59">
        <v>3.4477748596520741E-8</v>
      </c>
      <c r="F12" s="59">
        <v>3.781362903674059E-4</v>
      </c>
      <c r="G12" s="59">
        <v>7.8018509254627316E-3</v>
      </c>
      <c r="H12" s="59">
        <v>6.6608248568728809E-3</v>
      </c>
      <c r="I12" s="59">
        <v>5.7051303429492533E-4</v>
      </c>
      <c r="J12" s="4">
        <v>0.85374931160682543</v>
      </c>
    </row>
    <row r="13" spans="1:10" s="58" customFormat="1">
      <c r="A13" s="2" t="s">
        <v>13</v>
      </c>
      <c r="B13" s="59">
        <v>5.5989317255767711E-7</v>
      </c>
      <c r="C13" s="59">
        <v>5.2757964304602025E-7</v>
      </c>
      <c r="D13" s="4">
        <v>5.7713740933906639</v>
      </c>
      <c r="E13" s="59">
        <v>3.2313529511656862E-8</v>
      </c>
      <c r="F13" s="59">
        <v>3.2564202712209798E-4</v>
      </c>
      <c r="G13" s="59">
        <v>7.0509667402537547E-3</v>
      </c>
      <c r="H13" s="59">
        <v>5.957616263554984E-3</v>
      </c>
      <c r="I13" s="59">
        <v>5.4667523834938531E-4</v>
      </c>
      <c r="J13" s="4">
        <v>0.84493608933696052</v>
      </c>
    </row>
    <row r="14" spans="1:10" s="58" customFormat="1">
      <c r="A14" s="2" t="s">
        <v>14</v>
      </c>
      <c r="B14" s="59">
        <v>4.1426865719282908E-7</v>
      </c>
      <c r="C14" s="59">
        <v>3.9626915144606166E-7</v>
      </c>
      <c r="D14" s="4">
        <v>4.3448871726709486</v>
      </c>
      <c r="E14" s="59">
        <v>1.7999505746767414E-8</v>
      </c>
      <c r="F14" s="59">
        <v>2.1146595664938475E-4</v>
      </c>
      <c r="G14" s="59">
        <v>5.088718845649323E-3</v>
      </c>
      <c r="H14" s="59">
        <v>4.1606346430133048E-3</v>
      </c>
      <c r="I14" s="59">
        <v>4.6404210131800912E-4</v>
      </c>
      <c r="J14" s="4">
        <v>0.81761928084718261</v>
      </c>
    </row>
    <row r="15" spans="1:10" s="58" customFormat="1">
      <c r="A15" s="2" t="s">
        <v>15</v>
      </c>
      <c r="B15" s="59">
        <v>3.8015699060098155E-7</v>
      </c>
      <c r="C15" s="59">
        <v>3.6562620765811641E-7</v>
      </c>
      <c r="D15" s="4">
        <v>3.8223111246471486</v>
      </c>
      <c r="E15" s="59">
        <v>1.4530782942865133E-8</v>
      </c>
      <c r="F15" s="59">
        <v>1.8907000648208167E-4</v>
      </c>
      <c r="G15" s="59">
        <v>4.5335841281600141E-3</v>
      </c>
      <c r="H15" s="59">
        <v>3.5496226502453928E-3</v>
      </c>
      <c r="I15" s="59">
        <v>4.9198073895731064E-4</v>
      </c>
      <c r="J15" s="4">
        <v>0.78296168106756436</v>
      </c>
    </row>
    <row r="16" spans="1:10" s="58" customFormat="1">
      <c r="A16" s="2" t="s">
        <v>16</v>
      </c>
      <c r="B16" s="59">
        <v>3.0874970282389565E-7</v>
      </c>
      <c r="C16" s="59">
        <v>2.930713080343908E-7</v>
      </c>
      <c r="D16" s="4">
        <v>5.0780274915592294</v>
      </c>
      <c r="E16" s="59">
        <v>1.5678394789504842E-8</v>
      </c>
      <c r="F16" s="59">
        <v>1.9870334272161281E-4</v>
      </c>
      <c r="G16" s="59">
        <v>3.6732404387785356E-3</v>
      </c>
      <c r="H16" s="59">
        <v>2.6681792914319599E-3</v>
      </c>
      <c r="I16" s="59">
        <v>5.0253057367328786E-4</v>
      </c>
      <c r="J16" s="4">
        <v>0.72638296781879352</v>
      </c>
    </row>
    <row r="17" spans="1:10" s="58" customFormat="1">
      <c r="A17" s="2" t="s">
        <v>17</v>
      </c>
      <c r="B17" s="59">
        <v>3.0031489696278883E-7</v>
      </c>
      <c r="C17" s="59">
        <v>2.8491288584930301E-7</v>
      </c>
      <c r="D17" s="4">
        <v>5.1286204145225094</v>
      </c>
      <c r="E17" s="59">
        <v>1.5402011113485826E-8</v>
      </c>
      <c r="F17" s="59">
        <v>1.4361361639476621E-4</v>
      </c>
      <c r="G17" s="59">
        <v>3.649229417491867E-3</v>
      </c>
      <c r="H17" s="59">
        <v>2.5264610196860677E-3</v>
      </c>
      <c r="I17" s="59">
        <v>5.6138419890289963E-4</v>
      </c>
      <c r="J17" s="4">
        <v>0.69232726437421865</v>
      </c>
    </row>
    <row r="18" spans="1:10">
      <c r="A18" s="82" t="s">
        <v>249</v>
      </c>
      <c r="B18" s="59">
        <v>5.5821682826739123E-8</v>
      </c>
      <c r="C18" s="59">
        <v>5.321487974755194E-8</v>
      </c>
      <c r="D18" s="4">
        <v>4.6698754806053584</v>
      </c>
      <c r="E18" s="59">
        <v>2.6068030791871828E-9</v>
      </c>
      <c r="F18" s="59">
        <v>9.3915803475406137E-6</v>
      </c>
      <c r="G18" s="59">
        <v>2.3925757061187525E-3</v>
      </c>
      <c r="H18" s="59">
        <v>1.195163864832739E-3</v>
      </c>
      <c r="I18" s="59">
        <v>5.9870592064300676E-4</v>
      </c>
      <c r="J18" s="4">
        <v>0.49953021832338984</v>
      </c>
    </row>
    <row r="19" spans="1:10">
      <c r="A19" s="82" t="s">
        <v>250</v>
      </c>
      <c r="B19" s="59">
        <v>4.0416705905294294E-8</v>
      </c>
      <c r="C19" s="59">
        <v>5.5266876271572039E-8</v>
      </c>
      <c r="D19" s="4">
        <v>-36.742653894345409</v>
      </c>
      <c r="E19" s="59">
        <v>-1.4850170366277744E-8</v>
      </c>
      <c r="F19" s="59">
        <v>9.9877246579349322E-6</v>
      </c>
      <c r="G19" s="59">
        <v>6.2430043225324193E-4</v>
      </c>
      <c r="H19" s="59">
        <v>2.7941857063927978E-4</v>
      </c>
      <c r="I19" s="59">
        <v>1.7244093080698108E-4</v>
      </c>
      <c r="J19" s="4">
        <v>0.44757068264520455</v>
      </c>
    </row>
    <row r="20" spans="1:10">
      <c r="A20" s="82" t="s">
        <v>251</v>
      </c>
      <c r="B20" s="59">
        <v>4.4741622250482522E-8</v>
      </c>
      <c r="C20" s="59">
        <v>3.6245078567690603E-8</v>
      </c>
      <c r="D20" s="4">
        <v>18.990245001007505</v>
      </c>
      <c r="E20" s="59">
        <v>8.4965436827919186E-9</v>
      </c>
      <c r="F20" s="59">
        <v>7.2643081822939233E-6</v>
      </c>
      <c r="G20" s="59">
        <v>3.4891904362652139E-4</v>
      </c>
      <c r="H20" s="59">
        <v>1.6631287525392064E-4</v>
      </c>
      <c r="I20" s="59">
        <v>9.1303084186300377E-5</v>
      </c>
      <c r="J20" s="4">
        <v>0.47665175716788871</v>
      </c>
    </row>
    <row r="21" spans="1:10">
      <c r="A21" s="82" t="s">
        <v>252</v>
      </c>
      <c r="B21" s="59">
        <v>6.7431444924756174E-8</v>
      </c>
      <c r="C21" s="59">
        <v>6.5590493502282989E-8</v>
      </c>
      <c r="D21" s="4">
        <v>2.7301082225472442</v>
      </c>
      <c r="E21" s="59">
        <v>1.8409514224731845E-9</v>
      </c>
      <c r="F21" s="59">
        <v>9.2182638532407534E-6</v>
      </c>
      <c r="G21" s="59">
        <v>3.98051495420528E-3</v>
      </c>
      <c r="H21" s="59">
        <v>1.1344670791343583E-3</v>
      </c>
      <c r="I21" s="59">
        <v>1.423023937535461E-3</v>
      </c>
      <c r="J21" s="4">
        <v>0.285005104160162</v>
      </c>
    </row>
    <row r="22" spans="1:10">
      <c r="A22" s="82" t="s">
        <v>253</v>
      </c>
      <c r="B22" s="59">
        <v>2.4233278421789792E-8</v>
      </c>
      <c r="C22" s="59">
        <v>2.724998718598206E-8</v>
      </c>
      <c r="D22" s="4">
        <v>-12.448620082207858</v>
      </c>
      <c r="E22" s="59">
        <v>-3.0167087641922674E-9</v>
      </c>
      <c r="F22" s="59">
        <v>1.0050272670381739E-5</v>
      </c>
      <c r="G22" s="59">
        <v>4.984486098280538E-4</v>
      </c>
      <c r="H22" s="59">
        <v>1.336480615072861E-4</v>
      </c>
      <c r="I22" s="59">
        <v>1.8240027416038384E-4</v>
      </c>
      <c r="J22" s="4">
        <v>0.26812806550586971</v>
      </c>
    </row>
    <row r="23" spans="1:10">
      <c r="A23" s="82" t="s">
        <v>254</v>
      </c>
      <c r="B23" s="59">
        <v>3.4167232421874995E-8</v>
      </c>
      <c r="C23" s="59">
        <v>3.4854536132812497E-8</v>
      </c>
      <c r="D23" s="4">
        <v>-2.0115873081293749</v>
      </c>
      <c r="E23" s="59">
        <v>-6.8730371093750219E-10</v>
      </c>
      <c r="F23" s="59">
        <v>1.0324449282786886E-5</v>
      </c>
      <c r="G23" s="59">
        <v>5.3733286372950823E-4</v>
      </c>
      <c r="H23" s="59">
        <v>2.0533392033811473E-4</v>
      </c>
      <c r="I23" s="59">
        <v>1.6599947169569675E-4</v>
      </c>
      <c r="J23" s="4">
        <v>0.38213542144609863</v>
      </c>
    </row>
  </sheetData>
  <mergeCells count="1">
    <mergeCell ref="A1:J1"/>
  </mergeCells>
  <pageMargins left="0.45" right="0.45" top="0.75" bottom="0.75" header="0.3" footer="0.3"/>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R24"/>
  <sheetViews>
    <sheetView topLeftCell="E1" workbookViewId="0">
      <selection activeCell="O13" sqref="O13"/>
    </sheetView>
  </sheetViews>
  <sheetFormatPr defaultColWidth="9" defaultRowHeight="12.75"/>
  <cols>
    <col min="1" max="1" width="19.28515625" style="1" bestFit="1" customWidth="1"/>
    <col min="2" max="2" width="7.140625" style="1" bestFit="1" customWidth="1"/>
    <col min="3" max="3" width="7.7109375" style="1" bestFit="1" customWidth="1"/>
    <col min="4" max="4" width="7.5703125" style="1" bestFit="1" customWidth="1"/>
    <col min="5" max="5" width="7.140625" style="1" bestFit="1" customWidth="1"/>
    <col min="6" max="6" width="8" style="1" bestFit="1" customWidth="1"/>
    <col min="7" max="7" width="7.7109375" style="1" bestFit="1" customWidth="1"/>
    <col min="8" max="8" width="8" style="1" bestFit="1" customWidth="1"/>
    <col min="9" max="9" width="7" style="1" bestFit="1" customWidth="1"/>
    <col min="10" max="10" width="9.42578125" style="1" bestFit="1" customWidth="1"/>
    <col min="11" max="12" width="9.140625" style="1" bestFit="1" customWidth="1"/>
    <col min="13" max="13" width="8.5703125" style="1" bestFit="1" customWidth="1"/>
    <col min="14" max="14" width="8.85546875" style="1" bestFit="1" customWidth="1"/>
    <col min="15" max="16" width="9.140625" style="1" bestFit="1" customWidth="1"/>
    <col min="17" max="17" width="8.5703125" style="1" bestFit="1" customWidth="1"/>
    <col min="18" max="21" width="9.140625" style="1" bestFit="1" customWidth="1"/>
    <col min="22" max="22" width="8.7109375" style="1" bestFit="1" customWidth="1"/>
    <col min="23" max="23" width="8.85546875" style="1" bestFit="1" customWidth="1"/>
    <col min="24" max="24" width="9.140625" style="1" bestFit="1" customWidth="1"/>
    <col min="25" max="25" width="9" style="1"/>
    <col min="26" max="26" width="9.28515625" style="1" bestFit="1" customWidth="1"/>
    <col min="27" max="27" width="8" style="1" bestFit="1" customWidth="1"/>
    <col min="28" max="28" width="9" style="1"/>
    <col min="29" max="29" width="8.42578125" style="1" bestFit="1" customWidth="1"/>
    <col min="30" max="32" width="9.42578125" style="1" bestFit="1" customWidth="1"/>
    <col min="33" max="34" width="9.140625" style="1" bestFit="1" customWidth="1"/>
    <col min="35" max="35" width="8.5703125" style="1" bestFit="1" customWidth="1"/>
    <col min="36" max="36" width="8" style="1" bestFit="1" customWidth="1"/>
    <col min="37" max="39" width="9.140625" style="1" bestFit="1" customWidth="1"/>
    <col min="40" max="40" width="9" style="1"/>
    <col min="41" max="41" width="8.7109375" style="1" bestFit="1" customWidth="1"/>
    <col min="42" max="42" width="9" style="1"/>
    <col min="43" max="44" width="8.42578125" style="1" bestFit="1" customWidth="1"/>
    <col min="45" max="46" width="8" style="1" bestFit="1" customWidth="1"/>
    <col min="47" max="47" width="7.85546875" style="1" bestFit="1" customWidth="1"/>
    <col min="48" max="48" width="8.85546875" style="1" bestFit="1" customWidth="1"/>
    <col min="49" max="49" width="5.5703125" style="1" bestFit="1" customWidth="1"/>
    <col min="50" max="50" width="6.42578125" style="1" bestFit="1" customWidth="1"/>
    <col min="51" max="52" width="6.5703125" style="1" bestFit="1" customWidth="1"/>
    <col min="53" max="53" width="5.42578125" style="1" bestFit="1" customWidth="1"/>
    <col min="54" max="54" width="8" style="1" bestFit="1" customWidth="1"/>
    <col min="55" max="55" width="7.5703125" style="1" bestFit="1" customWidth="1"/>
    <col min="56" max="56" width="7.7109375" style="1" bestFit="1" customWidth="1"/>
    <col min="57" max="57" width="8" style="1" bestFit="1" customWidth="1"/>
    <col min="58" max="58" width="7.85546875" style="1" bestFit="1" customWidth="1"/>
    <col min="59" max="59" width="6.85546875" style="1" bestFit="1" customWidth="1"/>
    <col min="60" max="60" width="7.85546875" style="1" bestFit="1" customWidth="1"/>
    <col min="61" max="62" width="8" style="1" bestFit="1" customWidth="1"/>
    <col min="63" max="63" width="8.5703125" style="1" bestFit="1" customWidth="1"/>
    <col min="64" max="64" width="7.85546875" style="1" bestFit="1" customWidth="1"/>
    <col min="65" max="65" width="8.140625" style="1" bestFit="1" customWidth="1"/>
    <col min="66" max="66" width="7.85546875" style="1" bestFit="1" customWidth="1"/>
    <col min="67" max="67" width="8" style="1" bestFit="1" customWidth="1"/>
    <col min="68" max="68" width="8.42578125" style="1" bestFit="1" customWidth="1"/>
    <col min="69" max="70" width="7.85546875" style="1" bestFit="1" customWidth="1"/>
    <col min="71" max="71" width="7.28515625" style="1" bestFit="1" customWidth="1"/>
    <col min="72" max="72" width="7.42578125" style="1" bestFit="1" customWidth="1"/>
    <col min="73" max="73" width="7.85546875" style="1" bestFit="1" customWidth="1"/>
    <col min="74" max="74" width="7.42578125" style="1" bestFit="1" customWidth="1"/>
    <col min="75" max="75" width="7.85546875" style="1" bestFit="1" customWidth="1"/>
    <col min="76" max="76" width="7.5703125" style="1" bestFit="1" customWidth="1"/>
    <col min="77" max="77" width="8" style="1" bestFit="1" customWidth="1"/>
    <col min="78" max="78" width="7.42578125" style="1" bestFit="1" customWidth="1"/>
    <col min="79" max="80" width="7.7109375" style="1" bestFit="1" customWidth="1"/>
    <col min="81" max="81" width="8" style="1" bestFit="1" customWidth="1"/>
    <col min="82" max="82" width="6.5703125" style="1" bestFit="1" customWidth="1"/>
    <col min="83" max="83" width="5.5703125" style="1" bestFit="1" customWidth="1"/>
    <col min="84" max="84" width="4.140625" style="1" bestFit="1" customWidth="1"/>
    <col min="85" max="85" width="5.5703125" style="1" bestFit="1" customWidth="1"/>
    <col min="86" max="86" width="4.140625" style="1" bestFit="1" customWidth="1"/>
    <col min="87" max="90" width="5.5703125" style="1" bestFit="1" customWidth="1"/>
    <col min="91" max="91" width="4.140625" style="1" bestFit="1" customWidth="1"/>
    <col min="92" max="92" width="5.5703125" style="1" bestFit="1" customWidth="1"/>
    <col min="93" max="93" width="4.140625" style="1" bestFit="1" customWidth="1"/>
    <col min="94" max="96" width="5.5703125" style="1" bestFit="1" customWidth="1"/>
    <col min="97" max="16384" width="9" style="1"/>
  </cols>
  <sheetData>
    <row r="1" spans="1:96">
      <c r="A1" s="96" t="s">
        <v>259</v>
      </c>
      <c r="B1" s="96"/>
      <c r="C1" s="96"/>
      <c r="D1" s="96"/>
      <c r="E1" s="96"/>
      <c r="F1" s="96"/>
      <c r="G1" s="96"/>
      <c r="H1" s="96"/>
      <c r="I1" s="96"/>
      <c r="J1" s="96"/>
      <c r="K1" s="96"/>
      <c r="L1" s="96"/>
      <c r="M1" s="96"/>
      <c r="N1" s="96"/>
      <c r="O1" s="96"/>
      <c r="P1" s="96"/>
      <c r="Q1" s="96"/>
      <c r="R1" s="96"/>
      <c r="S1" s="96"/>
      <c r="T1" s="96"/>
      <c r="U1" s="96"/>
    </row>
    <row r="2" spans="1:96" s="5" customFormat="1">
      <c r="A2" s="73"/>
      <c r="B2" s="121" t="s">
        <v>29</v>
      </c>
      <c r="C2" s="121"/>
      <c r="D2" s="121"/>
      <c r="E2" s="121"/>
      <c r="F2" s="121"/>
      <c r="G2" s="121"/>
      <c r="H2" s="121"/>
      <c r="I2" s="121"/>
      <c r="J2" s="121"/>
      <c r="K2" s="122"/>
      <c r="L2" s="121" t="s">
        <v>30</v>
      </c>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74"/>
      <c r="AX2" s="123" t="s">
        <v>130</v>
      </c>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5"/>
      <c r="CD2" s="123" t="s">
        <v>131</v>
      </c>
      <c r="CE2" s="124"/>
      <c r="CF2" s="124"/>
      <c r="CG2" s="124"/>
      <c r="CH2" s="124"/>
      <c r="CI2" s="124"/>
      <c r="CJ2" s="124"/>
      <c r="CK2" s="124"/>
      <c r="CL2" s="124"/>
      <c r="CM2" s="124"/>
      <c r="CN2" s="124"/>
      <c r="CO2" s="124"/>
      <c r="CP2" s="124"/>
      <c r="CQ2" s="124"/>
      <c r="CR2" s="125"/>
    </row>
    <row r="3" spans="1:96">
      <c r="A3" s="57" t="s">
        <v>0</v>
      </c>
      <c r="B3" s="62" t="s">
        <v>31</v>
      </c>
      <c r="C3" s="62" t="s">
        <v>32</v>
      </c>
      <c r="D3" s="62" t="s">
        <v>33</v>
      </c>
      <c r="E3" s="62" t="s">
        <v>34</v>
      </c>
      <c r="F3" s="62" t="s">
        <v>35</v>
      </c>
      <c r="G3" s="62" t="s">
        <v>36</v>
      </c>
      <c r="H3" s="62" t="s">
        <v>37</v>
      </c>
      <c r="I3" s="62" t="s">
        <v>38</v>
      </c>
      <c r="J3" s="62" t="s">
        <v>39</v>
      </c>
      <c r="K3" s="63" t="s">
        <v>40</v>
      </c>
      <c r="L3" s="64" t="s">
        <v>41</v>
      </c>
      <c r="M3" s="64" t="s">
        <v>42</v>
      </c>
      <c r="N3" s="64" t="s">
        <v>43</v>
      </c>
      <c r="O3" s="64" t="s">
        <v>44</v>
      </c>
      <c r="P3" s="64" t="s">
        <v>45</v>
      </c>
      <c r="Q3" s="64" t="s">
        <v>46</v>
      </c>
      <c r="R3" s="64" t="s">
        <v>47</v>
      </c>
      <c r="S3" s="64" t="s">
        <v>48</v>
      </c>
      <c r="T3" s="64" t="s">
        <v>49</v>
      </c>
      <c r="U3" s="64" t="s">
        <v>50</v>
      </c>
      <c r="V3" s="64" t="s">
        <v>51</v>
      </c>
      <c r="W3" s="64" t="s">
        <v>52</v>
      </c>
      <c r="X3" s="64" t="s">
        <v>53</v>
      </c>
      <c r="Y3" s="64" t="s">
        <v>54</v>
      </c>
      <c r="Z3" s="64" t="s">
        <v>55</v>
      </c>
      <c r="AA3" s="64" t="s">
        <v>56</v>
      </c>
      <c r="AB3" s="64" t="s">
        <v>57</v>
      </c>
      <c r="AC3" s="64" t="s">
        <v>58</v>
      </c>
      <c r="AD3" s="64" t="s">
        <v>59</v>
      </c>
      <c r="AE3" s="64" t="s">
        <v>60</v>
      </c>
      <c r="AF3" s="64" t="s">
        <v>61</v>
      </c>
      <c r="AG3" s="64" t="s">
        <v>62</v>
      </c>
      <c r="AH3" s="64" t="s">
        <v>63</v>
      </c>
      <c r="AI3" s="64" t="s">
        <v>64</v>
      </c>
      <c r="AJ3" s="64" t="s">
        <v>65</v>
      </c>
      <c r="AK3" s="64" t="s">
        <v>66</v>
      </c>
      <c r="AL3" s="64" t="s">
        <v>67</v>
      </c>
      <c r="AM3" s="64" t="s">
        <v>68</v>
      </c>
      <c r="AN3" s="64" t="s">
        <v>69</v>
      </c>
      <c r="AO3" s="64" t="s">
        <v>70</v>
      </c>
      <c r="AP3" s="64" t="s">
        <v>71</v>
      </c>
      <c r="AQ3" s="64" t="s">
        <v>72</v>
      </c>
      <c r="AR3" s="64" t="s">
        <v>73</v>
      </c>
      <c r="AS3" s="64" t="s">
        <v>74</v>
      </c>
      <c r="AT3" s="64" t="s">
        <v>75</v>
      </c>
      <c r="AU3" s="64" t="s">
        <v>76</v>
      </c>
      <c r="AV3" s="64" t="s">
        <v>77</v>
      </c>
      <c r="AW3" s="65" t="s">
        <v>82</v>
      </c>
      <c r="AX3" s="66" t="s">
        <v>83</v>
      </c>
      <c r="AY3" s="57" t="s">
        <v>84</v>
      </c>
      <c r="AZ3" s="57" t="s">
        <v>85</v>
      </c>
      <c r="BA3" s="57" t="s">
        <v>86</v>
      </c>
      <c r="BB3" s="57" t="s">
        <v>87</v>
      </c>
      <c r="BC3" s="57" t="s">
        <v>88</v>
      </c>
      <c r="BD3" s="57" t="s">
        <v>89</v>
      </c>
      <c r="BE3" s="57" t="s">
        <v>90</v>
      </c>
      <c r="BF3" s="57" t="s">
        <v>91</v>
      </c>
      <c r="BG3" s="57" t="s">
        <v>92</v>
      </c>
      <c r="BH3" s="57" t="s">
        <v>93</v>
      </c>
      <c r="BI3" s="57" t="s">
        <v>94</v>
      </c>
      <c r="BJ3" s="57" t="s">
        <v>95</v>
      </c>
      <c r="BK3" s="57" t="s">
        <v>96</v>
      </c>
      <c r="BL3" s="57" t="s">
        <v>97</v>
      </c>
      <c r="BM3" s="57" t="s">
        <v>98</v>
      </c>
      <c r="BN3" s="57" t="s">
        <v>99</v>
      </c>
      <c r="BO3" s="57" t="s">
        <v>100</v>
      </c>
      <c r="BP3" s="57" t="s">
        <v>101</v>
      </c>
      <c r="BQ3" s="57" t="s">
        <v>102</v>
      </c>
      <c r="BR3" s="57" t="s">
        <v>103</v>
      </c>
      <c r="BS3" s="57" t="s">
        <v>104</v>
      </c>
      <c r="BT3" s="57" t="s">
        <v>105</v>
      </c>
      <c r="BU3" s="57" t="s">
        <v>106</v>
      </c>
      <c r="BV3" s="57" t="s">
        <v>107</v>
      </c>
      <c r="BW3" s="57" t="s">
        <v>108</v>
      </c>
      <c r="BX3" s="57" t="s">
        <v>109</v>
      </c>
      <c r="BY3" s="57" t="s">
        <v>110</v>
      </c>
      <c r="BZ3" s="57" t="s">
        <v>111</v>
      </c>
      <c r="CA3" s="57" t="s">
        <v>112</v>
      </c>
      <c r="CB3" s="57" t="s">
        <v>113</v>
      </c>
      <c r="CC3" s="60" t="s">
        <v>114</v>
      </c>
      <c r="CD3" s="66" t="s">
        <v>115</v>
      </c>
      <c r="CE3" s="57" t="s">
        <v>116</v>
      </c>
      <c r="CF3" s="57" t="s">
        <v>117</v>
      </c>
      <c r="CG3" s="57" t="s">
        <v>118</v>
      </c>
      <c r="CH3" s="57" t="s">
        <v>119</v>
      </c>
      <c r="CI3" s="57" t="s">
        <v>120</v>
      </c>
      <c r="CJ3" s="57" t="s">
        <v>121</v>
      </c>
      <c r="CK3" s="57" t="s">
        <v>122</v>
      </c>
      <c r="CL3" s="57" t="s">
        <v>123</v>
      </c>
      <c r="CM3" s="57" t="s">
        <v>124</v>
      </c>
      <c r="CN3" s="57" t="s">
        <v>125</v>
      </c>
      <c r="CO3" s="57" t="s">
        <v>126</v>
      </c>
      <c r="CP3" s="57" t="s">
        <v>127</v>
      </c>
      <c r="CQ3" s="57" t="s">
        <v>128</v>
      </c>
      <c r="CR3" s="60" t="s">
        <v>129</v>
      </c>
    </row>
    <row r="4" spans="1:96">
      <c r="A4" s="2" t="s">
        <v>5</v>
      </c>
      <c r="B4" s="8">
        <v>4.41</v>
      </c>
      <c r="C4" s="8">
        <v>0.54700000000000004</v>
      </c>
      <c r="D4" s="8">
        <v>1.69</v>
      </c>
      <c r="E4" s="8">
        <v>1.85</v>
      </c>
      <c r="F4" s="8">
        <v>0.439</v>
      </c>
      <c r="G4" s="8">
        <v>0.626</v>
      </c>
      <c r="H4" s="8">
        <v>2.53E-2</v>
      </c>
      <c r="I4" s="8">
        <v>0.24099999999999999</v>
      </c>
      <c r="J4" s="8">
        <v>373</v>
      </c>
      <c r="K4" s="67">
        <v>22.2</v>
      </c>
      <c r="L4" s="58" t="s">
        <v>78</v>
      </c>
      <c r="M4" s="58">
        <v>49700</v>
      </c>
      <c r="N4" s="58">
        <v>5.0999999999999996</v>
      </c>
      <c r="O4" s="58">
        <v>489</v>
      </c>
      <c r="P4" s="58">
        <v>0.88</v>
      </c>
      <c r="Q4" s="58">
        <v>0.17</v>
      </c>
      <c r="R4" s="58">
        <v>5200</v>
      </c>
      <c r="S4" s="58">
        <v>0.12</v>
      </c>
      <c r="T4" s="58">
        <v>46.6</v>
      </c>
      <c r="U4" s="58">
        <v>6.1</v>
      </c>
      <c r="V4" s="58">
        <v>25</v>
      </c>
      <c r="W4" s="58">
        <v>3.3</v>
      </c>
      <c r="X4" s="58">
        <v>14.8</v>
      </c>
      <c r="Y4" s="58">
        <v>15800</v>
      </c>
      <c r="Z4" s="58">
        <v>9.6999999999999993</v>
      </c>
      <c r="AA4" s="58">
        <v>19100</v>
      </c>
      <c r="AB4" s="58">
        <v>22.8</v>
      </c>
      <c r="AC4" s="58">
        <v>18.399999999999999</v>
      </c>
      <c r="AD4" s="58">
        <v>4520</v>
      </c>
      <c r="AE4" s="58">
        <v>372</v>
      </c>
      <c r="AF4" s="58">
        <v>0.64</v>
      </c>
      <c r="AG4" s="58">
        <v>6360</v>
      </c>
      <c r="AH4" s="58">
        <v>6.8</v>
      </c>
      <c r="AI4" s="58">
        <v>10.7</v>
      </c>
      <c r="AJ4" s="58">
        <v>308</v>
      </c>
      <c r="AK4" s="58">
        <v>19.399999999999999</v>
      </c>
      <c r="AL4" s="58">
        <v>71.900000000000006</v>
      </c>
      <c r="AM4" s="58">
        <v>0.47</v>
      </c>
      <c r="AN4" s="58">
        <v>5.0999999999999996</v>
      </c>
      <c r="AO4" s="58">
        <v>91.2</v>
      </c>
      <c r="AP4" s="58">
        <v>7.47</v>
      </c>
      <c r="AQ4" s="58">
        <v>2290</v>
      </c>
      <c r="AR4" s="58">
        <v>0.42</v>
      </c>
      <c r="AS4" s="58">
        <v>1.66</v>
      </c>
      <c r="AT4" s="58">
        <v>44.1</v>
      </c>
      <c r="AU4" s="58">
        <v>13.6</v>
      </c>
      <c r="AV4" s="58">
        <v>38.6</v>
      </c>
      <c r="AW4" s="4">
        <f t="shared" ref="AW4:AW24" si="0">D4/I4</f>
        <v>7.0124481327800829</v>
      </c>
      <c r="AX4" s="68" t="s">
        <v>19</v>
      </c>
      <c r="AY4" s="69" t="s">
        <v>19</v>
      </c>
      <c r="AZ4" s="69" t="s">
        <v>19</v>
      </c>
      <c r="BA4" s="69" t="s">
        <v>19</v>
      </c>
      <c r="BB4" s="69" t="s">
        <v>19</v>
      </c>
      <c r="BC4" s="69" t="s">
        <v>19</v>
      </c>
      <c r="BD4" s="69" t="s">
        <v>19</v>
      </c>
      <c r="BE4" s="69" t="s">
        <v>19</v>
      </c>
      <c r="BF4" s="69" t="s">
        <v>19</v>
      </c>
      <c r="BG4" s="69" t="s">
        <v>19</v>
      </c>
      <c r="BH4" s="69" t="s">
        <v>19</v>
      </c>
      <c r="BI4" s="69" t="s">
        <v>19</v>
      </c>
      <c r="BJ4" s="69" t="s">
        <v>19</v>
      </c>
      <c r="BK4" s="69" t="s">
        <v>19</v>
      </c>
      <c r="BL4" s="69" t="s">
        <v>19</v>
      </c>
      <c r="BM4" s="69" t="s">
        <v>19</v>
      </c>
      <c r="BN4" s="69" t="s">
        <v>19</v>
      </c>
      <c r="BO4" s="69" t="s">
        <v>19</v>
      </c>
      <c r="BP4" s="69" t="s">
        <v>19</v>
      </c>
      <c r="BQ4" s="69" t="s">
        <v>19</v>
      </c>
      <c r="BR4" s="69" t="s">
        <v>19</v>
      </c>
      <c r="BS4" s="69" t="s">
        <v>19</v>
      </c>
      <c r="BT4" s="69" t="s">
        <v>19</v>
      </c>
      <c r="BU4" s="69" t="s">
        <v>19</v>
      </c>
      <c r="BV4" s="69" t="s">
        <v>19</v>
      </c>
      <c r="BW4" s="69" t="s">
        <v>19</v>
      </c>
      <c r="BX4" s="69" t="s">
        <v>19</v>
      </c>
      <c r="BY4" s="69" t="s">
        <v>19</v>
      </c>
      <c r="BZ4" s="69" t="s">
        <v>19</v>
      </c>
      <c r="CA4" s="69" t="s">
        <v>19</v>
      </c>
      <c r="CB4" s="69" t="s">
        <v>19</v>
      </c>
      <c r="CC4" s="70" t="s">
        <v>19</v>
      </c>
      <c r="CD4" s="68" t="s">
        <v>19</v>
      </c>
      <c r="CE4" s="69" t="s">
        <v>19</v>
      </c>
      <c r="CF4" s="69" t="s">
        <v>19</v>
      </c>
      <c r="CG4" s="69" t="s">
        <v>19</v>
      </c>
      <c r="CH4" s="69" t="s">
        <v>19</v>
      </c>
      <c r="CI4" s="69" t="s">
        <v>19</v>
      </c>
      <c r="CJ4" s="69" t="s">
        <v>19</v>
      </c>
      <c r="CK4" s="69" t="s">
        <v>19</v>
      </c>
      <c r="CL4" s="69" t="s">
        <v>19</v>
      </c>
      <c r="CM4" s="69" t="s">
        <v>19</v>
      </c>
      <c r="CN4" s="69" t="s">
        <v>19</v>
      </c>
      <c r="CO4" s="69" t="s">
        <v>19</v>
      </c>
      <c r="CP4" s="69" t="s">
        <v>19</v>
      </c>
      <c r="CQ4" s="69" t="s">
        <v>19</v>
      </c>
      <c r="CR4" s="70" t="s">
        <v>19</v>
      </c>
    </row>
    <row r="5" spans="1:96">
      <c r="A5" s="2" t="s">
        <v>6</v>
      </c>
      <c r="B5" s="8">
        <v>4.9800000000000004</v>
      </c>
      <c r="C5" s="8">
        <v>0.56200000000000006</v>
      </c>
      <c r="D5" s="8">
        <v>1.99</v>
      </c>
      <c r="E5" s="8">
        <v>1.87</v>
      </c>
      <c r="F5" s="8">
        <v>0.52600000000000002</v>
      </c>
      <c r="G5" s="8">
        <v>0.59299999999999997</v>
      </c>
      <c r="H5" s="8">
        <v>1.83E-2</v>
      </c>
      <c r="I5" s="8">
        <v>0.25700000000000001</v>
      </c>
      <c r="J5" s="8">
        <v>358</v>
      </c>
      <c r="K5" s="67">
        <v>21.5</v>
      </c>
      <c r="L5" s="58" t="s">
        <v>78</v>
      </c>
      <c r="M5" s="58">
        <v>57200</v>
      </c>
      <c r="N5" s="58">
        <v>6.4</v>
      </c>
      <c r="O5" s="58">
        <v>512</v>
      </c>
      <c r="P5" s="58">
        <v>1.1000000000000001</v>
      </c>
      <c r="Q5" s="58">
        <v>0.15</v>
      </c>
      <c r="R5" s="58">
        <v>5300</v>
      </c>
      <c r="S5" s="58">
        <v>0.1</v>
      </c>
      <c r="T5" s="58">
        <v>48.1</v>
      </c>
      <c r="U5" s="58">
        <v>6.6</v>
      </c>
      <c r="V5" s="58">
        <v>30.3</v>
      </c>
      <c r="W5" s="58">
        <v>4</v>
      </c>
      <c r="X5" s="58">
        <v>17.7</v>
      </c>
      <c r="Y5" s="58">
        <v>19100</v>
      </c>
      <c r="Z5" s="58">
        <v>11.1</v>
      </c>
      <c r="AA5" s="58">
        <v>19600</v>
      </c>
      <c r="AB5" s="58">
        <v>24.6</v>
      </c>
      <c r="AC5" s="58">
        <v>21.6</v>
      </c>
      <c r="AD5" s="58">
        <v>5380</v>
      </c>
      <c r="AE5" s="58">
        <v>369</v>
      </c>
      <c r="AF5" s="58">
        <v>0.64</v>
      </c>
      <c r="AG5" s="58">
        <v>6270</v>
      </c>
      <c r="AH5" s="58">
        <v>7.1</v>
      </c>
      <c r="AI5" s="58">
        <v>13</v>
      </c>
      <c r="AJ5" s="58">
        <v>259</v>
      </c>
      <c r="AK5" s="58">
        <v>18.399999999999999</v>
      </c>
      <c r="AL5" s="58">
        <v>77.900000000000006</v>
      </c>
      <c r="AM5" s="58">
        <v>0.53</v>
      </c>
      <c r="AN5" s="58">
        <v>6.2</v>
      </c>
      <c r="AO5" s="58">
        <v>91.4</v>
      </c>
      <c r="AP5" s="58">
        <v>8.5299999999999994</v>
      </c>
      <c r="AQ5" s="58">
        <v>2450</v>
      </c>
      <c r="AR5" s="58">
        <v>0.45</v>
      </c>
      <c r="AS5" s="58">
        <v>1.81</v>
      </c>
      <c r="AT5" s="58">
        <v>51.9</v>
      </c>
      <c r="AU5" s="58">
        <v>14.5</v>
      </c>
      <c r="AV5" s="58">
        <v>42.8</v>
      </c>
      <c r="AW5" s="4">
        <f t="shared" si="0"/>
        <v>7.7431906614785992</v>
      </c>
      <c r="AX5" s="71" t="s">
        <v>19</v>
      </c>
      <c r="AY5" s="8" t="s">
        <v>19</v>
      </c>
      <c r="AZ5" s="8" t="s">
        <v>19</v>
      </c>
      <c r="BA5" s="8" t="s">
        <v>19</v>
      </c>
      <c r="BB5" s="8" t="s">
        <v>19</v>
      </c>
      <c r="BC5" s="8" t="s">
        <v>19</v>
      </c>
      <c r="BD5" s="8" t="s">
        <v>19</v>
      </c>
      <c r="BE5" s="8" t="s">
        <v>19</v>
      </c>
      <c r="BF5" s="8" t="s">
        <v>19</v>
      </c>
      <c r="BG5" s="8" t="s">
        <v>19</v>
      </c>
      <c r="BH5" s="8" t="s">
        <v>19</v>
      </c>
      <c r="BI5" s="8" t="s">
        <v>19</v>
      </c>
      <c r="BJ5" s="8" t="s">
        <v>19</v>
      </c>
      <c r="BK5" s="8" t="s">
        <v>19</v>
      </c>
      <c r="BL5" s="8" t="s">
        <v>19</v>
      </c>
      <c r="BM5" s="8" t="s">
        <v>19</v>
      </c>
      <c r="BN5" s="8" t="s">
        <v>19</v>
      </c>
      <c r="BO5" s="8" t="s">
        <v>19</v>
      </c>
      <c r="BP5" s="8" t="s">
        <v>19</v>
      </c>
      <c r="BQ5" s="8" t="s">
        <v>19</v>
      </c>
      <c r="BR5" s="8" t="s">
        <v>19</v>
      </c>
      <c r="BS5" s="8" t="s">
        <v>19</v>
      </c>
      <c r="BT5" s="8" t="s">
        <v>19</v>
      </c>
      <c r="BU5" s="8" t="s">
        <v>19</v>
      </c>
      <c r="BV5" s="8" t="s">
        <v>19</v>
      </c>
      <c r="BW5" s="8" t="s">
        <v>19</v>
      </c>
      <c r="BX5" s="8" t="s">
        <v>19</v>
      </c>
      <c r="BY5" s="8" t="s">
        <v>19</v>
      </c>
      <c r="BZ5" s="8" t="s">
        <v>19</v>
      </c>
      <c r="CA5" s="8" t="s">
        <v>19</v>
      </c>
      <c r="CB5" s="8" t="s">
        <v>19</v>
      </c>
      <c r="CC5" s="67" t="s">
        <v>19</v>
      </c>
      <c r="CD5" s="71" t="s">
        <v>19</v>
      </c>
      <c r="CE5" s="8" t="s">
        <v>19</v>
      </c>
      <c r="CF5" s="8" t="s">
        <v>19</v>
      </c>
      <c r="CG5" s="8" t="s">
        <v>19</v>
      </c>
      <c r="CH5" s="8" t="s">
        <v>19</v>
      </c>
      <c r="CI5" s="8" t="s">
        <v>19</v>
      </c>
      <c r="CJ5" s="8" t="s">
        <v>19</v>
      </c>
      <c r="CK5" s="8" t="s">
        <v>19</v>
      </c>
      <c r="CL5" s="8" t="s">
        <v>19</v>
      </c>
      <c r="CM5" s="8" t="s">
        <v>19</v>
      </c>
      <c r="CN5" s="8" t="s">
        <v>19</v>
      </c>
      <c r="CO5" s="8" t="s">
        <v>19</v>
      </c>
      <c r="CP5" s="8" t="s">
        <v>19</v>
      </c>
      <c r="CQ5" s="8" t="s">
        <v>19</v>
      </c>
      <c r="CR5" s="67" t="s">
        <v>19</v>
      </c>
    </row>
    <row r="6" spans="1:96">
      <c r="A6" s="2" t="s">
        <v>18</v>
      </c>
      <c r="B6" s="8">
        <v>5.68</v>
      </c>
      <c r="C6" s="8">
        <v>0.56599999999999995</v>
      </c>
      <c r="D6" s="8">
        <v>2.37</v>
      </c>
      <c r="E6" s="8">
        <v>1.74</v>
      </c>
      <c r="F6" s="8">
        <v>0.72299999999999998</v>
      </c>
      <c r="G6" s="8">
        <v>0.51500000000000001</v>
      </c>
      <c r="H6" s="8">
        <v>8.6499999999999997E-3</v>
      </c>
      <c r="I6" s="8">
        <v>0.25900000000000001</v>
      </c>
      <c r="J6" s="8">
        <v>344</v>
      </c>
      <c r="K6" s="67">
        <v>23.7</v>
      </c>
      <c r="L6" s="58" t="s">
        <v>78</v>
      </c>
      <c r="M6" s="58">
        <v>68600</v>
      </c>
      <c r="N6" s="58">
        <v>6.8</v>
      </c>
      <c r="O6" s="58">
        <v>545</v>
      </c>
      <c r="P6" s="58">
        <v>1.4</v>
      </c>
      <c r="Q6" s="58">
        <v>0.14000000000000001</v>
      </c>
      <c r="R6" s="58">
        <v>5600</v>
      </c>
      <c r="S6" s="58">
        <v>0.05</v>
      </c>
      <c r="T6" s="58">
        <v>54.7</v>
      </c>
      <c r="U6" s="58">
        <v>7.5</v>
      </c>
      <c r="V6" s="58">
        <v>36.4</v>
      </c>
      <c r="W6" s="58">
        <v>4.9000000000000004</v>
      </c>
      <c r="X6" s="58">
        <v>19</v>
      </c>
      <c r="Y6" s="58">
        <v>22900</v>
      </c>
      <c r="Z6" s="58">
        <v>13.3</v>
      </c>
      <c r="AA6" s="58">
        <v>19200</v>
      </c>
      <c r="AB6" s="58">
        <v>27.6</v>
      </c>
      <c r="AC6" s="58">
        <v>27.1</v>
      </c>
      <c r="AD6" s="58">
        <v>7610</v>
      </c>
      <c r="AE6" s="58">
        <v>358</v>
      </c>
      <c r="AF6" s="58">
        <v>0.75</v>
      </c>
      <c r="AG6" s="58">
        <v>5660</v>
      </c>
      <c r="AH6" s="58">
        <v>7.9</v>
      </c>
      <c r="AI6" s="58">
        <v>16.899999999999999</v>
      </c>
      <c r="AJ6" s="58">
        <v>175</v>
      </c>
      <c r="AK6" s="58">
        <v>17</v>
      </c>
      <c r="AL6" s="58">
        <v>80.599999999999994</v>
      </c>
      <c r="AM6" s="58">
        <v>0.6</v>
      </c>
      <c r="AN6" s="58">
        <v>7.4</v>
      </c>
      <c r="AO6" s="58">
        <v>90.3</v>
      </c>
      <c r="AP6" s="58">
        <v>9.92</v>
      </c>
      <c r="AQ6" s="58">
        <v>2590</v>
      </c>
      <c r="AR6" s="58">
        <v>0.54</v>
      </c>
      <c r="AS6" s="58">
        <v>2.04</v>
      </c>
      <c r="AT6" s="58">
        <v>62.7</v>
      </c>
      <c r="AU6" s="58">
        <v>17.8</v>
      </c>
      <c r="AV6" s="58">
        <v>49.3</v>
      </c>
      <c r="AW6" s="4">
        <f t="shared" si="0"/>
        <v>9.1505791505791514</v>
      </c>
      <c r="AX6" s="71" t="s">
        <v>19</v>
      </c>
      <c r="AY6" s="8" t="s">
        <v>19</v>
      </c>
      <c r="AZ6" s="8" t="s">
        <v>19</v>
      </c>
      <c r="BA6" s="8" t="s">
        <v>19</v>
      </c>
      <c r="BB6" s="8" t="s">
        <v>19</v>
      </c>
      <c r="BC6" s="8" t="s">
        <v>19</v>
      </c>
      <c r="BD6" s="8" t="s">
        <v>19</v>
      </c>
      <c r="BE6" s="8" t="s">
        <v>19</v>
      </c>
      <c r="BF6" s="8" t="s">
        <v>19</v>
      </c>
      <c r="BG6" s="8" t="s">
        <v>19</v>
      </c>
      <c r="BH6" s="8" t="s">
        <v>19</v>
      </c>
      <c r="BI6" s="8" t="s">
        <v>19</v>
      </c>
      <c r="BJ6" s="8" t="s">
        <v>19</v>
      </c>
      <c r="BK6" s="8" t="s">
        <v>19</v>
      </c>
      <c r="BL6" s="8" t="s">
        <v>19</v>
      </c>
      <c r="BM6" s="8" t="s">
        <v>19</v>
      </c>
      <c r="BN6" s="8" t="s">
        <v>19</v>
      </c>
      <c r="BO6" s="8" t="s">
        <v>19</v>
      </c>
      <c r="BP6" s="8" t="s">
        <v>19</v>
      </c>
      <c r="BQ6" s="8" t="s">
        <v>19</v>
      </c>
      <c r="BR6" s="8" t="s">
        <v>19</v>
      </c>
      <c r="BS6" s="8" t="s">
        <v>19</v>
      </c>
      <c r="BT6" s="8" t="s">
        <v>19</v>
      </c>
      <c r="BU6" s="8" t="s">
        <v>19</v>
      </c>
      <c r="BV6" s="8" t="s">
        <v>19</v>
      </c>
      <c r="BW6" s="8" t="s">
        <v>19</v>
      </c>
      <c r="BX6" s="8" t="s">
        <v>19</v>
      </c>
      <c r="BY6" s="8" t="s">
        <v>19</v>
      </c>
      <c r="BZ6" s="8" t="s">
        <v>19</v>
      </c>
      <c r="CA6" s="8" t="s">
        <v>19</v>
      </c>
      <c r="CB6" s="8" t="s">
        <v>19</v>
      </c>
      <c r="CC6" s="67" t="s">
        <v>19</v>
      </c>
      <c r="CD6" s="71" t="s">
        <v>19</v>
      </c>
      <c r="CE6" s="8" t="s">
        <v>19</v>
      </c>
      <c r="CF6" s="8" t="s">
        <v>19</v>
      </c>
      <c r="CG6" s="8" t="s">
        <v>19</v>
      </c>
      <c r="CH6" s="8" t="s">
        <v>19</v>
      </c>
      <c r="CI6" s="8" t="s">
        <v>19</v>
      </c>
      <c r="CJ6" s="8" t="s">
        <v>19</v>
      </c>
      <c r="CK6" s="8" t="s">
        <v>19</v>
      </c>
      <c r="CL6" s="8" t="s">
        <v>19</v>
      </c>
      <c r="CM6" s="8" t="s">
        <v>19</v>
      </c>
      <c r="CN6" s="8" t="s">
        <v>19</v>
      </c>
      <c r="CO6" s="8" t="s">
        <v>19</v>
      </c>
      <c r="CP6" s="8" t="s">
        <v>19</v>
      </c>
      <c r="CQ6" s="8" t="s">
        <v>19</v>
      </c>
      <c r="CR6" s="67" t="s">
        <v>19</v>
      </c>
    </row>
    <row r="7" spans="1:96">
      <c r="A7" s="2" t="s">
        <v>7</v>
      </c>
      <c r="B7" s="8">
        <v>5.79</v>
      </c>
      <c r="C7" s="8">
        <v>0.76600000000000001</v>
      </c>
      <c r="D7" s="8">
        <v>2.2999999999999998</v>
      </c>
      <c r="E7" s="8">
        <v>1.81</v>
      </c>
      <c r="F7" s="8">
        <v>0.72599999999999998</v>
      </c>
      <c r="G7" s="8">
        <v>0.60399999999999998</v>
      </c>
      <c r="H7" s="8">
        <v>7.11E-3</v>
      </c>
      <c r="I7" s="8">
        <v>0.27800000000000002</v>
      </c>
      <c r="J7" s="8">
        <v>382</v>
      </c>
      <c r="K7" s="67">
        <v>24.2</v>
      </c>
      <c r="L7" s="58" t="s">
        <v>78</v>
      </c>
      <c r="M7" s="58">
        <v>66600</v>
      </c>
      <c r="N7" s="58">
        <v>5.9</v>
      </c>
      <c r="O7" s="58">
        <v>557</v>
      </c>
      <c r="P7" s="58">
        <v>1.3</v>
      </c>
      <c r="Q7" s="58">
        <v>0.13</v>
      </c>
      <c r="R7" s="58">
        <v>7300</v>
      </c>
      <c r="S7" s="58">
        <v>0.04</v>
      </c>
      <c r="T7" s="58">
        <v>52.4</v>
      </c>
      <c r="U7" s="58">
        <v>7.3</v>
      </c>
      <c r="V7" s="58">
        <v>34.6</v>
      </c>
      <c r="W7" s="58">
        <v>4.5999999999999996</v>
      </c>
      <c r="X7" s="58">
        <v>18.8</v>
      </c>
      <c r="Y7" s="58">
        <v>21700</v>
      </c>
      <c r="Z7" s="58">
        <v>12.8</v>
      </c>
      <c r="AA7" s="58">
        <v>18800</v>
      </c>
      <c r="AB7" s="58">
        <v>27.6</v>
      </c>
      <c r="AC7" s="58">
        <v>23.7</v>
      </c>
      <c r="AD7" s="58">
        <v>7460</v>
      </c>
      <c r="AE7" s="58">
        <v>390</v>
      </c>
      <c r="AF7" s="58">
        <v>0.81</v>
      </c>
      <c r="AG7" s="58">
        <v>6120</v>
      </c>
      <c r="AH7" s="58">
        <v>8.1</v>
      </c>
      <c r="AI7" s="58">
        <v>17</v>
      </c>
      <c r="AJ7" s="58">
        <v>165</v>
      </c>
      <c r="AK7" s="58">
        <v>16.899999999999999</v>
      </c>
      <c r="AL7" s="58">
        <v>75.2</v>
      </c>
      <c r="AM7" s="58">
        <v>0.54</v>
      </c>
      <c r="AN7" s="58">
        <v>7.3</v>
      </c>
      <c r="AO7" s="58">
        <v>96.9</v>
      </c>
      <c r="AP7" s="58">
        <v>9.16</v>
      </c>
      <c r="AQ7" s="58">
        <v>2580</v>
      </c>
      <c r="AR7" s="58">
        <v>0.52</v>
      </c>
      <c r="AS7" s="58">
        <v>2.02</v>
      </c>
      <c r="AT7" s="58">
        <v>59</v>
      </c>
      <c r="AU7" s="58">
        <v>16.3</v>
      </c>
      <c r="AV7" s="58">
        <v>47</v>
      </c>
      <c r="AW7" s="4">
        <f t="shared" si="0"/>
        <v>8.2733812949640271</v>
      </c>
      <c r="AX7" s="71" t="s">
        <v>19</v>
      </c>
      <c r="AY7" s="8" t="s">
        <v>19</v>
      </c>
      <c r="AZ7" s="8" t="s">
        <v>19</v>
      </c>
      <c r="BA7" s="8" t="s">
        <v>19</v>
      </c>
      <c r="BB7" s="8" t="s">
        <v>19</v>
      </c>
      <c r="BC7" s="8" t="s">
        <v>19</v>
      </c>
      <c r="BD7" s="8" t="s">
        <v>19</v>
      </c>
      <c r="BE7" s="8" t="s">
        <v>19</v>
      </c>
      <c r="BF7" s="8" t="s">
        <v>19</v>
      </c>
      <c r="BG7" s="8" t="s">
        <v>19</v>
      </c>
      <c r="BH7" s="8" t="s">
        <v>19</v>
      </c>
      <c r="BI7" s="8" t="s">
        <v>19</v>
      </c>
      <c r="BJ7" s="8" t="s">
        <v>19</v>
      </c>
      <c r="BK7" s="8" t="s">
        <v>19</v>
      </c>
      <c r="BL7" s="8" t="s">
        <v>19</v>
      </c>
      <c r="BM7" s="8" t="s">
        <v>19</v>
      </c>
      <c r="BN7" s="8" t="s">
        <v>19</v>
      </c>
      <c r="BO7" s="8" t="s">
        <v>19</v>
      </c>
      <c r="BP7" s="8" t="s">
        <v>19</v>
      </c>
      <c r="BQ7" s="8" t="s">
        <v>19</v>
      </c>
      <c r="BR7" s="8" t="s">
        <v>19</v>
      </c>
      <c r="BS7" s="8" t="s">
        <v>19</v>
      </c>
      <c r="BT7" s="8" t="s">
        <v>19</v>
      </c>
      <c r="BU7" s="8" t="s">
        <v>19</v>
      </c>
      <c r="BV7" s="8" t="s">
        <v>19</v>
      </c>
      <c r="BW7" s="8" t="s">
        <v>19</v>
      </c>
      <c r="BX7" s="8" t="s">
        <v>19</v>
      </c>
      <c r="BY7" s="8" t="s">
        <v>19</v>
      </c>
      <c r="BZ7" s="8" t="s">
        <v>19</v>
      </c>
      <c r="CA7" s="8" t="s">
        <v>19</v>
      </c>
      <c r="CB7" s="8" t="s">
        <v>19</v>
      </c>
      <c r="CC7" s="67" t="s">
        <v>19</v>
      </c>
      <c r="CD7" s="71" t="s">
        <v>19</v>
      </c>
      <c r="CE7" s="8" t="s">
        <v>19</v>
      </c>
      <c r="CF7" s="8" t="s">
        <v>19</v>
      </c>
      <c r="CG7" s="8" t="s">
        <v>19</v>
      </c>
      <c r="CH7" s="8" t="s">
        <v>19</v>
      </c>
      <c r="CI7" s="8" t="s">
        <v>19</v>
      </c>
      <c r="CJ7" s="8" t="s">
        <v>19</v>
      </c>
      <c r="CK7" s="8" t="s">
        <v>19</v>
      </c>
      <c r="CL7" s="8" t="s">
        <v>19</v>
      </c>
      <c r="CM7" s="8" t="s">
        <v>19</v>
      </c>
      <c r="CN7" s="8" t="s">
        <v>19</v>
      </c>
      <c r="CO7" s="8" t="s">
        <v>19</v>
      </c>
      <c r="CP7" s="8" t="s">
        <v>19</v>
      </c>
      <c r="CQ7" s="8" t="s">
        <v>19</v>
      </c>
      <c r="CR7" s="67" t="s">
        <v>19</v>
      </c>
    </row>
    <row r="8" spans="1:96">
      <c r="A8" s="2" t="s">
        <v>8</v>
      </c>
      <c r="B8" s="8">
        <v>5.13</v>
      </c>
      <c r="C8" s="8">
        <v>0.68600000000000005</v>
      </c>
      <c r="D8" s="8">
        <v>2.2999999999999998</v>
      </c>
      <c r="E8" s="8">
        <v>1.64</v>
      </c>
      <c r="F8" s="8">
        <v>0.74399999999999999</v>
      </c>
      <c r="G8" s="8">
        <v>0.57599999999999996</v>
      </c>
      <c r="H8" s="8">
        <v>6.7299999999999999E-3</v>
      </c>
      <c r="I8" s="8">
        <v>0.254</v>
      </c>
      <c r="J8" s="8">
        <v>406</v>
      </c>
      <c r="K8" s="67">
        <v>28.4</v>
      </c>
      <c r="L8" s="58" t="s">
        <v>78</v>
      </c>
      <c r="M8" s="58">
        <v>66400</v>
      </c>
      <c r="N8" s="58">
        <v>5.8</v>
      </c>
      <c r="O8" s="58">
        <v>558</v>
      </c>
      <c r="P8" s="58">
        <v>1.2</v>
      </c>
      <c r="Q8" s="58">
        <v>0.15</v>
      </c>
      <c r="R8" s="58">
        <v>7500</v>
      </c>
      <c r="S8" s="58">
        <v>0.05</v>
      </c>
      <c r="T8" s="58">
        <v>55.5</v>
      </c>
      <c r="U8" s="58">
        <v>7.4</v>
      </c>
      <c r="V8" s="58">
        <v>34.799999999999997</v>
      </c>
      <c r="W8" s="58">
        <v>4.5999999999999996</v>
      </c>
      <c r="X8" s="58">
        <v>16.3</v>
      </c>
      <c r="Y8" s="58">
        <v>21700</v>
      </c>
      <c r="Z8" s="58">
        <v>12.5</v>
      </c>
      <c r="AA8" s="58">
        <v>18900</v>
      </c>
      <c r="AB8" s="58">
        <v>29.1</v>
      </c>
      <c r="AC8" s="58">
        <v>21.3</v>
      </c>
      <c r="AD8" s="58">
        <v>7710</v>
      </c>
      <c r="AE8" s="58">
        <v>413</v>
      </c>
      <c r="AF8" s="58">
        <v>0.77</v>
      </c>
      <c r="AG8" s="58">
        <v>6800</v>
      </c>
      <c r="AH8" s="58">
        <v>8</v>
      </c>
      <c r="AI8" s="58">
        <v>16.899999999999999</v>
      </c>
      <c r="AJ8" s="58">
        <v>166</v>
      </c>
      <c r="AK8" s="58">
        <v>17</v>
      </c>
      <c r="AL8" s="58">
        <v>73.7</v>
      </c>
      <c r="AM8" s="58">
        <v>0.56000000000000005</v>
      </c>
      <c r="AN8" s="58">
        <v>7.3</v>
      </c>
      <c r="AO8" s="58">
        <v>103</v>
      </c>
      <c r="AP8" s="58">
        <v>9.15</v>
      </c>
      <c r="AQ8" s="58">
        <v>2720</v>
      </c>
      <c r="AR8" s="58">
        <v>0.51</v>
      </c>
      <c r="AS8" s="58">
        <v>1.98</v>
      </c>
      <c r="AT8" s="58">
        <v>57.3</v>
      </c>
      <c r="AU8" s="58">
        <v>17.100000000000001</v>
      </c>
      <c r="AV8" s="58">
        <v>47.6</v>
      </c>
      <c r="AW8" s="4">
        <f t="shared" si="0"/>
        <v>9.0551181102362204</v>
      </c>
      <c r="AX8" s="72">
        <v>2.2000000000000002</v>
      </c>
      <c r="AY8" s="14">
        <v>0.82099999999999995</v>
      </c>
      <c r="AZ8" s="14">
        <v>0.61399999999999999</v>
      </c>
      <c r="BA8" s="14">
        <v>1.8</v>
      </c>
      <c r="BB8" s="14">
        <v>75.2</v>
      </c>
      <c r="BC8" s="14">
        <v>136</v>
      </c>
      <c r="BD8" s="14">
        <v>4.63</v>
      </c>
      <c r="BE8" s="14">
        <v>609</v>
      </c>
      <c r="BF8" s="14">
        <v>10.1</v>
      </c>
      <c r="BG8" s="14">
        <v>2.68</v>
      </c>
      <c r="BH8" s="14">
        <v>33</v>
      </c>
      <c r="BI8" s="14">
        <v>59.4</v>
      </c>
      <c r="BJ8" s="14">
        <v>31.4</v>
      </c>
      <c r="BK8" s="14">
        <v>6.3</v>
      </c>
      <c r="BL8" s="14">
        <v>1.24</v>
      </c>
      <c r="BM8" s="14">
        <v>5.57</v>
      </c>
      <c r="BN8" s="14">
        <v>0.78500000000000003</v>
      </c>
      <c r="BO8" s="14">
        <v>1.1599999999999999</v>
      </c>
      <c r="BP8" s="14">
        <v>0.48899999999999999</v>
      </c>
      <c r="BQ8" s="14">
        <v>2.97</v>
      </c>
      <c r="BR8" s="14">
        <v>0.46</v>
      </c>
      <c r="BS8" s="14">
        <v>409</v>
      </c>
      <c r="BT8" s="14">
        <v>10.7</v>
      </c>
      <c r="BU8" s="14">
        <v>0.97699999999999998</v>
      </c>
      <c r="BV8" s="14">
        <v>2.15</v>
      </c>
      <c r="BW8" s="14">
        <v>7.74</v>
      </c>
      <c r="BX8" s="14">
        <v>52.3</v>
      </c>
      <c r="BY8" s="14">
        <v>7.42</v>
      </c>
      <c r="BZ8" s="14">
        <v>19.399999999999999</v>
      </c>
      <c r="CA8" s="14">
        <v>42.6</v>
      </c>
      <c r="CB8" s="14">
        <v>6.32</v>
      </c>
      <c r="CC8" s="61">
        <v>0.79600000000000004</v>
      </c>
      <c r="CD8" s="72">
        <v>106.1093</v>
      </c>
      <c r="CE8" s="14">
        <v>73.062700000000007</v>
      </c>
      <c r="CF8" s="14" t="s">
        <v>19</v>
      </c>
      <c r="CG8" s="14">
        <v>51.986800000000002</v>
      </c>
      <c r="CH8" s="14" t="s">
        <v>19</v>
      </c>
      <c r="CI8" s="14">
        <v>32.142899999999997</v>
      </c>
      <c r="CJ8" s="14">
        <v>16.756799999999998</v>
      </c>
      <c r="CK8" s="14">
        <v>21.423100000000002</v>
      </c>
      <c r="CL8" s="14">
        <v>16.702100000000002</v>
      </c>
      <c r="CM8" s="14" t="s">
        <v>19</v>
      </c>
      <c r="CN8" s="14">
        <v>16.155999999999999</v>
      </c>
      <c r="CO8" s="14" t="s">
        <v>19</v>
      </c>
      <c r="CP8" s="14">
        <v>15</v>
      </c>
      <c r="CQ8" s="14">
        <v>14.142899999999999</v>
      </c>
      <c r="CR8" s="61">
        <v>14.2415</v>
      </c>
    </row>
    <row r="9" spans="1:96">
      <c r="A9" s="2" t="s">
        <v>149</v>
      </c>
      <c r="B9" s="8">
        <v>4.71</v>
      </c>
      <c r="C9" s="8">
        <v>0.61099999999999999</v>
      </c>
      <c r="D9" s="8">
        <v>2.11</v>
      </c>
      <c r="E9" s="8">
        <v>1.66</v>
      </c>
      <c r="F9" s="8">
        <v>0.61699999999999999</v>
      </c>
      <c r="G9" s="8">
        <v>0.628</v>
      </c>
      <c r="H9" s="8">
        <v>7.5599999999999999E-3</v>
      </c>
      <c r="I9" s="8">
        <v>0.26</v>
      </c>
      <c r="J9" s="8">
        <v>438</v>
      </c>
      <c r="K9" s="67">
        <v>28.9</v>
      </c>
      <c r="L9" s="58" t="s">
        <v>78</v>
      </c>
      <c r="M9" s="58">
        <v>61300</v>
      </c>
      <c r="N9" s="58">
        <v>5.2</v>
      </c>
      <c r="O9" s="58">
        <v>534</v>
      </c>
      <c r="P9" s="58">
        <v>1.2</v>
      </c>
      <c r="Q9" s="58">
        <v>0.13</v>
      </c>
      <c r="R9" s="58">
        <v>6700</v>
      </c>
      <c r="S9" s="58">
        <v>0.04</v>
      </c>
      <c r="T9" s="58">
        <v>56.1</v>
      </c>
      <c r="U9" s="58">
        <v>7.3</v>
      </c>
      <c r="V9" s="58">
        <v>33.799999999999997</v>
      </c>
      <c r="W9" s="58">
        <v>4.3</v>
      </c>
      <c r="X9" s="58">
        <v>15.5</v>
      </c>
      <c r="Y9" s="58">
        <v>20900</v>
      </c>
      <c r="Z9" s="58">
        <v>11.8</v>
      </c>
      <c r="AA9" s="58">
        <v>20000</v>
      </c>
      <c r="AB9" s="58">
        <v>28.8</v>
      </c>
      <c r="AC9" s="58">
        <v>20.5</v>
      </c>
      <c r="AD9" s="58">
        <v>6540</v>
      </c>
      <c r="AE9" s="58">
        <v>459</v>
      </c>
      <c r="AF9" s="58">
        <v>0.74</v>
      </c>
      <c r="AG9" s="58">
        <v>7570</v>
      </c>
      <c r="AH9" s="58">
        <v>7.7</v>
      </c>
      <c r="AI9" s="58">
        <v>16.8</v>
      </c>
      <c r="AJ9" s="58">
        <v>189</v>
      </c>
      <c r="AK9" s="58">
        <v>16.3</v>
      </c>
      <c r="AL9" s="58">
        <v>73.7</v>
      </c>
      <c r="AM9" s="58">
        <v>0.57999999999999996</v>
      </c>
      <c r="AN9" s="58">
        <v>6.9</v>
      </c>
      <c r="AO9" s="58">
        <v>105</v>
      </c>
      <c r="AP9" s="58">
        <v>8.92</v>
      </c>
      <c r="AQ9" s="58">
        <v>2850</v>
      </c>
      <c r="AR9" s="58">
        <v>0.45</v>
      </c>
      <c r="AS9" s="58">
        <v>1.98</v>
      </c>
      <c r="AT9" s="58">
        <v>54.7</v>
      </c>
      <c r="AU9" s="58">
        <v>17.5</v>
      </c>
      <c r="AV9" s="58">
        <v>47.7</v>
      </c>
      <c r="AW9" s="4">
        <f t="shared" si="0"/>
        <v>8.115384615384615</v>
      </c>
      <c r="AX9" s="72">
        <v>2.1800000000000002</v>
      </c>
      <c r="AY9" s="14">
        <v>0.53800000000000003</v>
      </c>
      <c r="AZ9" s="14">
        <v>0.69199999999999995</v>
      </c>
      <c r="BA9" s="14">
        <v>1.73</v>
      </c>
      <c r="BB9" s="14">
        <v>78.2</v>
      </c>
      <c r="BC9" s="14">
        <v>121</v>
      </c>
      <c r="BD9" s="14">
        <v>4.6399999999999997</v>
      </c>
      <c r="BE9" s="14">
        <v>536</v>
      </c>
      <c r="BF9" s="14">
        <v>10.3</v>
      </c>
      <c r="BG9" s="14">
        <v>2.71</v>
      </c>
      <c r="BH9" s="14">
        <v>28</v>
      </c>
      <c r="BI9" s="14">
        <v>60.8</v>
      </c>
      <c r="BJ9" s="14">
        <v>26.1</v>
      </c>
      <c r="BK9" s="14">
        <v>5.0999999999999996</v>
      </c>
      <c r="BL9" s="14">
        <v>1.01</v>
      </c>
      <c r="BM9" s="14">
        <v>4.84</v>
      </c>
      <c r="BN9" s="14">
        <v>0.70499999999999996</v>
      </c>
      <c r="BO9" s="14">
        <v>1.01</v>
      </c>
      <c r="BP9" s="14">
        <v>0.46700000000000003</v>
      </c>
      <c r="BQ9" s="14">
        <v>3.01</v>
      </c>
      <c r="BR9" s="14">
        <v>0.45</v>
      </c>
      <c r="BS9" s="14">
        <v>463</v>
      </c>
      <c r="BT9" s="14">
        <v>11.5</v>
      </c>
      <c r="BU9" s="14">
        <v>1.02</v>
      </c>
      <c r="BV9" s="14">
        <v>1.35</v>
      </c>
      <c r="BW9" s="14">
        <v>7.39</v>
      </c>
      <c r="BX9" s="14">
        <v>52.6</v>
      </c>
      <c r="BY9" s="14">
        <v>7.36</v>
      </c>
      <c r="BZ9" s="14">
        <v>18.3</v>
      </c>
      <c r="CA9" s="14">
        <v>52.2</v>
      </c>
      <c r="CB9" s="14">
        <v>6.07</v>
      </c>
      <c r="CC9" s="61">
        <v>0.83</v>
      </c>
      <c r="CD9" s="72">
        <v>90.032200000000003</v>
      </c>
      <c r="CE9" s="14">
        <v>74.784700000000001</v>
      </c>
      <c r="CF9" s="14" t="s">
        <v>19</v>
      </c>
      <c r="CG9" s="14">
        <v>43.2119</v>
      </c>
      <c r="CH9" s="14" t="s">
        <v>19</v>
      </c>
      <c r="CI9" s="14">
        <v>26.020399999999999</v>
      </c>
      <c r="CJ9" s="14">
        <v>13.6486</v>
      </c>
      <c r="CK9" s="14">
        <v>18.615400000000001</v>
      </c>
      <c r="CL9" s="14">
        <v>15</v>
      </c>
      <c r="CM9" s="14" t="s">
        <v>19</v>
      </c>
      <c r="CN9" s="14">
        <v>14.0669</v>
      </c>
      <c r="CO9" s="14" t="s">
        <v>19</v>
      </c>
      <c r="CP9" s="14">
        <v>14.325200000000001</v>
      </c>
      <c r="CQ9" s="14">
        <v>14.333299999999999</v>
      </c>
      <c r="CR9" s="61">
        <v>13.931900000000001</v>
      </c>
    </row>
    <row r="10" spans="1:96">
      <c r="A10" s="2" t="s">
        <v>9</v>
      </c>
      <c r="B10" s="8">
        <v>5.3</v>
      </c>
      <c r="C10" s="8">
        <v>0.67800000000000005</v>
      </c>
      <c r="D10" s="8">
        <v>2.09</v>
      </c>
      <c r="E10" s="8">
        <v>1.92</v>
      </c>
      <c r="F10" s="8">
        <v>0.69299999999999995</v>
      </c>
      <c r="G10" s="8">
        <v>0.73599999999999999</v>
      </c>
      <c r="H10" s="8">
        <v>1.7399999999999999E-2</v>
      </c>
      <c r="I10" s="8">
        <v>0.29199999999999998</v>
      </c>
      <c r="J10" s="8">
        <v>415</v>
      </c>
      <c r="K10" s="67">
        <v>33.4</v>
      </c>
      <c r="L10" s="58" t="s">
        <v>78</v>
      </c>
      <c r="M10" s="58">
        <v>62100</v>
      </c>
      <c r="N10" s="58">
        <v>5.3</v>
      </c>
      <c r="O10" s="58">
        <v>521</v>
      </c>
      <c r="P10" s="58">
        <v>1.2</v>
      </c>
      <c r="Q10" s="58" t="s">
        <v>79</v>
      </c>
      <c r="R10" s="58">
        <v>6500</v>
      </c>
      <c r="S10" s="58">
        <v>0.06</v>
      </c>
      <c r="T10" s="58">
        <v>54.8</v>
      </c>
      <c r="U10" s="58">
        <v>7.1</v>
      </c>
      <c r="V10" s="58">
        <v>33.299999999999997</v>
      </c>
      <c r="W10" s="58">
        <v>4.4000000000000004</v>
      </c>
      <c r="X10" s="58">
        <v>15.9</v>
      </c>
      <c r="Y10" s="58">
        <v>20700</v>
      </c>
      <c r="Z10" s="58">
        <v>11.7</v>
      </c>
      <c r="AA10" s="58">
        <v>20800</v>
      </c>
      <c r="AB10" s="58">
        <v>34.700000000000003</v>
      </c>
      <c r="AC10" s="58">
        <v>19.399999999999999</v>
      </c>
      <c r="AD10" s="58">
        <v>7630</v>
      </c>
      <c r="AE10" s="58">
        <v>435</v>
      </c>
      <c r="AF10" s="58">
        <v>0.75</v>
      </c>
      <c r="AG10" s="58">
        <v>8070</v>
      </c>
      <c r="AH10" s="58">
        <v>8</v>
      </c>
      <c r="AI10" s="58">
        <v>17.600000000000001</v>
      </c>
      <c r="AJ10" s="58">
        <v>272</v>
      </c>
      <c r="AK10" s="58">
        <v>16.5</v>
      </c>
      <c r="AL10" s="58">
        <v>75.900000000000006</v>
      </c>
      <c r="AM10" s="58">
        <v>0.56999999999999995</v>
      </c>
      <c r="AN10" s="58">
        <v>6.8</v>
      </c>
      <c r="AO10" s="58">
        <v>110</v>
      </c>
      <c r="AP10" s="58">
        <v>8.91</v>
      </c>
      <c r="AQ10" s="58">
        <v>2760</v>
      </c>
      <c r="AR10" s="58">
        <v>0.46</v>
      </c>
      <c r="AS10" s="58">
        <v>2.02</v>
      </c>
      <c r="AT10" s="58">
        <v>52.5</v>
      </c>
      <c r="AU10" s="58">
        <v>21.1</v>
      </c>
      <c r="AV10" s="58">
        <v>47.6</v>
      </c>
      <c r="AW10" s="4">
        <f t="shared" si="0"/>
        <v>7.1575342465753424</v>
      </c>
      <c r="AX10" s="71" t="s">
        <v>19</v>
      </c>
      <c r="AY10" s="8" t="s">
        <v>19</v>
      </c>
      <c r="AZ10" s="8" t="s">
        <v>19</v>
      </c>
      <c r="BA10" s="8" t="s">
        <v>19</v>
      </c>
      <c r="BB10" s="8" t="s">
        <v>19</v>
      </c>
      <c r="BC10" s="8" t="s">
        <v>19</v>
      </c>
      <c r="BD10" s="8" t="s">
        <v>19</v>
      </c>
      <c r="BE10" s="8" t="s">
        <v>19</v>
      </c>
      <c r="BF10" s="8" t="s">
        <v>19</v>
      </c>
      <c r="BG10" s="8" t="s">
        <v>19</v>
      </c>
      <c r="BH10" s="8" t="s">
        <v>19</v>
      </c>
      <c r="BI10" s="8" t="s">
        <v>19</v>
      </c>
      <c r="BJ10" s="8" t="s">
        <v>19</v>
      </c>
      <c r="BK10" s="8" t="s">
        <v>19</v>
      </c>
      <c r="BL10" s="8" t="s">
        <v>19</v>
      </c>
      <c r="BM10" s="8" t="s">
        <v>19</v>
      </c>
      <c r="BN10" s="8" t="s">
        <v>19</v>
      </c>
      <c r="BO10" s="8" t="s">
        <v>19</v>
      </c>
      <c r="BP10" s="8" t="s">
        <v>19</v>
      </c>
      <c r="BQ10" s="8" t="s">
        <v>19</v>
      </c>
      <c r="BR10" s="8" t="s">
        <v>19</v>
      </c>
      <c r="BS10" s="8" t="s">
        <v>19</v>
      </c>
      <c r="BT10" s="8" t="s">
        <v>19</v>
      </c>
      <c r="BU10" s="8" t="s">
        <v>19</v>
      </c>
      <c r="BV10" s="8" t="s">
        <v>19</v>
      </c>
      <c r="BW10" s="8" t="s">
        <v>19</v>
      </c>
      <c r="BX10" s="8" t="s">
        <v>19</v>
      </c>
      <c r="BY10" s="8" t="s">
        <v>19</v>
      </c>
      <c r="BZ10" s="8" t="s">
        <v>19</v>
      </c>
      <c r="CA10" s="8" t="s">
        <v>19</v>
      </c>
      <c r="CB10" s="8" t="s">
        <v>19</v>
      </c>
      <c r="CC10" s="67" t="s">
        <v>19</v>
      </c>
      <c r="CD10" s="71" t="s">
        <v>19</v>
      </c>
      <c r="CE10" s="8" t="s">
        <v>19</v>
      </c>
      <c r="CF10" s="8" t="s">
        <v>19</v>
      </c>
      <c r="CG10" s="8" t="s">
        <v>19</v>
      </c>
      <c r="CH10" s="8" t="s">
        <v>19</v>
      </c>
      <c r="CI10" s="8" t="s">
        <v>19</v>
      </c>
      <c r="CJ10" s="8" t="s">
        <v>19</v>
      </c>
      <c r="CK10" s="8" t="s">
        <v>19</v>
      </c>
      <c r="CL10" s="8" t="s">
        <v>19</v>
      </c>
      <c r="CM10" s="8" t="s">
        <v>19</v>
      </c>
      <c r="CN10" s="8" t="s">
        <v>19</v>
      </c>
      <c r="CO10" s="8" t="s">
        <v>19</v>
      </c>
      <c r="CP10" s="8" t="s">
        <v>19</v>
      </c>
      <c r="CQ10" s="8" t="s">
        <v>19</v>
      </c>
      <c r="CR10" s="67" t="s">
        <v>19</v>
      </c>
    </row>
    <row r="11" spans="1:96">
      <c r="A11" s="2" t="s">
        <v>10</v>
      </c>
      <c r="B11" s="8">
        <v>4.75</v>
      </c>
      <c r="C11" s="8">
        <v>1.48</v>
      </c>
      <c r="D11" s="8">
        <v>2.06</v>
      </c>
      <c r="E11" s="8">
        <v>1.72</v>
      </c>
      <c r="F11" s="8">
        <v>0.73499999999999999</v>
      </c>
      <c r="G11" s="8">
        <v>0.68500000000000005</v>
      </c>
      <c r="H11" s="8">
        <v>1.9400000000000001E-2</v>
      </c>
      <c r="I11" s="8">
        <v>0.25900000000000001</v>
      </c>
      <c r="J11" s="8">
        <v>382</v>
      </c>
      <c r="K11" s="67">
        <v>25.3</v>
      </c>
      <c r="L11" s="58">
        <v>7.3999999999999996E-2</v>
      </c>
      <c r="M11" s="58">
        <v>56900</v>
      </c>
      <c r="N11" s="58">
        <v>4.8</v>
      </c>
      <c r="O11" s="58">
        <v>511</v>
      </c>
      <c r="P11" s="58">
        <v>0.97</v>
      </c>
      <c r="Q11" s="58" t="s">
        <v>79</v>
      </c>
      <c r="R11" s="58">
        <v>15000</v>
      </c>
      <c r="S11" s="58" t="s">
        <v>80</v>
      </c>
      <c r="T11" s="58">
        <v>52.5</v>
      </c>
      <c r="U11" s="58">
        <v>6.6</v>
      </c>
      <c r="V11" s="58">
        <v>31.7</v>
      </c>
      <c r="W11" s="58">
        <v>4.2</v>
      </c>
      <c r="X11" s="58">
        <v>15.7</v>
      </c>
      <c r="Y11" s="58">
        <v>20100</v>
      </c>
      <c r="Z11" s="58">
        <v>11.3</v>
      </c>
      <c r="AA11" s="58">
        <v>19000</v>
      </c>
      <c r="AB11" s="58">
        <v>26.7</v>
      </c>
      <c r="AC11" s="58">
        <v>22.3</v>
      </c>
      <c r="AD11" s="58">
        <v>7690</v>
      </c>
      <c r="AE11" s="58">
        <v>406</v>
      </c>
      <c r="AF11" s="58">
        <v>0.76</v>
      </c>
      <c r="AG11" s="58">
        <v>7850</v>
      </c>
      <c r="AH11" s="58">
        <v>8.1999999999999993</v>
      </c>
      <c r="AI11" s="58">
        <v>15.3</v>
      </c>
      <c r="AJ11" s="58">
        <v>285</v>
      </c>
      <c r="AK11" s="58">
        <v>16</v>
      </c>
      <c r="AL11" s="58">
        <v>74.3</v>
      </c>
      <c r="AM11" s="58">
        <v>0.77</v>
      </c>
      <c r="AN11" s="58">
        <v>6.4</v>
      </c>
      <c r="AO11" s="58">
        <v>122</v>
      </c>
      <c r="AP11" s="58">
        <v>9.19</v>
      </c>
      <c r="AQ11" s="58">
        <v>2770</v>
      </c>
      <c r="AR11" s="58">
        <v>0.39</v>
      </c>
      <c r="AS11" s="58">
        <v>1.96</v>
      </c>
      <c r="AT11" s="58">
        <v>52.5</v>
      </c>
      <c r="AU11" s="58">
        <v>15.8</v>
      </c>
      <c r="AV11" s="58">
        <v>47</v>
      </c>
      <c r="AW11" s="4">
        <f t="shared" si="0"/>
        <v>7.9536679536679538</v>
      </c>
      <c r="AX11" s="72">
        <v>1.83</v>
      </c>
      <c r="AY11" s="14">
        <v>5.87</v>
      </c>
      <c r="AZ11" s="14">
        <v>0.63600000000000001</v>
      </c>
      <c r="BA11" s="14">
        <v>1.47</v>
      </c>
      <c r="BB11" s="14">
        <v>66</v>
      </c>
      <c r="BC11" s="14">
        <v>232</v>
      </c>
      <c r="BD11" s="14">
        <v>3.84</v>
      </c>
      <c r="BE11" s="14">
        <v>521</v>
      </c>
      <c r="BF11" s="14">
        <v>8.7200000000000006</v>
      </c>
      <c r="BG11" s="14">
        <v>2.63</v>
      </c>
      <c r="BH11" s="14">
        <v>27.1</v>
      </c>
      <c r="BI11" s="14">
        <v>51.4</v>
      </c>
      <c r="BJ11" s="14">
        <v>25.2</v>
      </c>
      <c r="BK11" s="14">
        <v>4.87</v>
      </c>
      <c r="BL11" s="14">
        <v>0.95199999999999996</v>
      </c>
      <c r="BM11" s="14">
        <v>4.66</v>
      </c>
      <c r="BN11" s="14">
        <v>0.66100000000000003</v>
      </c>
      <c r="BO11" s="14">
        <v>0.92600000000000005</v>
      </c>
      <c r="BP11" s="14">
        <v>0.42299999999999999</v>
      </c>
      <c r="BQ11" s="14">
        <v>2.5499999999999998</v>
      </c>
      <c r="BR11" s="14">
        <v>0.38800000000000001</v>
      </c>
      <c r="BS11" s="14">
        <v>383</v>
      </c>
      <c r="BT11" s="14">
        <v>9.51</v>
      </c>
      <c r="BU11" s="14">
        <v>0.85</v>
      </c>
      <c r="BV11" s="14">
        <v>1.38</v>
      </c>
      <c r="BW11" s="14">
        <v>6.17</v>
      </c>
      <c r="BX11" s="14">
        <v>45.3</v>
      </c>
      <c r="BY11" s="14">
        <v>6.33</v>
      </c>
      <c r="BZ11" s="14">
        <v>12.1</v>
      </c>
      <c r="CA11" s="14">
        <v>46.3</v>
      </c>
      <c r="CB11" s="14">
        <v>5.27</v>
      </c>
      <c r="CC11" s="61">
        <v>0.73399999999999999</v>
      </c>
      <c r="CD11" s="72">
        <v>87.138300000000001</v>
      </c>
      <c r="CE11" s="14">
        <v>63.2226</v>
      </c>
      <c r="CF11" s="14" t="s">
        <v>19</v>
      </c>
      <c r="CG11" s="14">
        <v>41.721899999999998</v>
      </c>
      <c r="CH11" s="14" t="s">
        <v>19</v>
      </c>
      <c r="CI11" s="14">
        <v>24.846900000000002</v>
      </c>
      <c r="CJ11" s="14">
        <v>12.8649</v>
      </c>
      <c r="CK11" s="14">
        <v>17.923100000000002</v>
      </c>
      <c r="CL11" s="14">
        <v>14.063800000000001</v>
      </c>
      <c r="CM11" s="14" t="s">
        <v>19</v>
      </c>
      <c r="CN11" s="14">
        <v>12.8969</v>
      </c>
      <c r="CO11" s="14" t="s">
        <v>19</v>
      </c>
      <c r="CP11" s="14">
        <v>12.9755</v>
      </c>
      <c r="CQ11" s="14">
        <v>12.142899999999999</v>
      </c>
      <c r="CR11" s="61">
        <v>12.0124</v>
      </c>
    </row>
    <row r="12" spans="1:96">
      <c r="A12" s="2" t="s">
        <v>11</v>
      </c>
      <c r="B12" s="8">
        <v>3.87</v>
      </c>
      <c r="C12" s="8">
        <v>0.37</v>
      </c>
      <c r="D12" s="8">
        <v>1.56</v>
      </c>
      <c r="E12" s="8">
        <v>1.64</v>
      </c>
      <c r="F12" s="8">
        <v>0.32500000000000001</v>
      </c>
      <c r="G12" s="8">
        <v>0.58099999999999996</v>
      </c>
      <c r="H12" s="8">
        <v>2.76E-2</v>
      </c>
      <c r="I12" s="8">
        <v>0.23</v>
      </c>
      <c r="J12" s="8">
        <v>406</v>
      </c>
      <c r="K12" s="67">
        <v>18.7</v>
      </c>
      <c r="L12" s="58" t="s">
        <v>78</v>
      </c>
      <c r="M12" s="58">
        <v>45200</v>
      </c>
      <c r="N12" s="58">
        <v>4.4000000000000004</v>
      </c>
      <c r="O12" s="58">
        <v>443</v>
      </c>
      <c r="P12" s="58">
        <v>0.61</v>
      </c>
      <c r="Q12" s="58" t="s">
        <v>79</v>
      </c>
      <c r="R12" s="58">
        <v>3600</v>
      </c>
      <c r="S12" s="58" t="s">
        <v>80</v>
      </c>
      <c r="T12" s="58">
        <v>50.5</v>
      </c>
      <c r="U12" s="58">
        <v>6.4</v>
      </c>
      <c r="V12" s="58">
        <v>25</v>
      </c>
      <c r="W12" s="58">
        <v>2.8</v>
      </c>
      <c r="X12" s="58">
        <v>15.7</v>
      </c>
      <c r="Y12" s="58">
        <v>14500</v>
      </c>
      <c r="Z12" s="58">
        <v>8.3000000000000007</v>
      </c>
      <c r="AA12" s="58">
        <v>17400</v>
      </c>
      <c r="AB12" s="58">
        <v>23.6</v>
      </c>
      <c r="AC12" s="58">
        <v>16</v>
      </c>
      <c r="AD12" s="58">
        <v>3540</v>
      </c>
      <c r="AE12" s="58">
        <v>420</v>
      </c>
      <c r="AF12" s="58">
        <v>0.46</v>
      </c>
      <c r="AG12" s="58">
        <v>6270</v>
      </c>
      <c r="AH12" s="58">
        <v>6.6</v>
      </c>
      <c r="AI12" s="58">
        <v>11.1</v>
      </c>
      <c r="AJ12" s="58">
        <v>357</v>
      </c>
      <c r="AK12" s="58">
        <v>17.399999999999999</v>
      </c>
      <c r="AL12" s="58">
        <v>70.3</v>
      </c>
      <c r="AM12" s="58" t="s">
        <v>81</v>
      </c>
      <c r="AN12" s="58">
        <v>4.4000000000000004</v>
      </c>
      <c r="AO12" s="58">
        <v>77.7</v>
      </c>
      <c r="AP12" s="58">
        <v>7.73</v>
      </c>
      <c r="AQ12" s="58">
        <v>2210</v>
      </c>
      <c r="AR12" s="58">
        <v>0.18</v>
      </c>
      <c r="AS12" s="58">
        <v>1.67</v>
      </c>
      <c r="AT12" s="58">
        <v>40.6</v>
      </c>
      <c r="AU12" s="58">
        <v>12.4</v>
      </c>
      <c r="AV12" s="58">
        <v>36.700000000000003</v>
      </c>
      <c r="AW12" s="4">
        <f t="shared" si="0"/>
        <v>6.7826086956521738</v>
      </c>
      <c r="AX12" s="71" t="s">
        <v>19</v>
      </c>
      <c r="AY12" s="8" t="s">
        <v>19</v>
      </c>
      <c r="AZ12" s="8" t="s">
        <v>19</v>
      </c>
      <c r="BA12" s="8" t="s">
        <v>19</v>
      </c>
      <c r="BB12" s="8" t="s">
        <v>19</v>
      </c>
      <c r="BC12" s="8" t="s">
        <v>19</v>
      </c>
      <c r="BD12" s="8" t="s">
        <v>19</v>
      </c>
      <c r="BE12" s="8" t="s">
        <v>19</v>
      </c>
      <c r="BF12" s="8" t="s">
        <v>19</v>
      </c>
      <c r="BG12" s="8" t="s">
        <v>19</v>
      </c>
      <c r="BH12" s="8" t="s">
        <v>19</v>
      </c>
      <c r="BI12" s="8" t="s">
        <v>19</v>
      </c>
      <c r="BJ12" s="8" t="s">
        <v>19</v>
      </c>
      <c r="BK12" s="8" t="s">
        <v>19</v>
      </c>
      <c r="BL12" s="8" t="s">
        <v>19</v>
      </c>
      <c r="BM12" s="8" t="s">
        <v>19</v>
      </c>
      <c r="BN12" s="8" t="s">
        <v>19</v>
      </c>
      <c r="BO12" s="8" t="s">
        <v>19</v>
      </c>
      <c r="BP12" s="8" t="s">
        <v>19</v>
      </c>
      <c r="BQ12" s="8" t="s">
        <v>19</v>
      </c>
      <c r="BR12" s="8" t="s">
        <v>19</v>
      </c>
      <c r="BS12" s="8" t="s">
        <v>19</v>
      </c>
      <c r="BT12" s="8" t="s">
        <v>19</v>
      </c>
      <c r="BU12" s="8" t="s">
        <v>19</v>
      </c>
      <c r="BV12" s="8" t="s">
        <v>19</v>
      </c>
      <c r="BW12" s="8" t="s">
        <v>19</v>
      </c>
      <c r="BX12" s="8" t="s">
        <v>19</v>
      </c>
      <c r="BY12" s="8" t="s">
        <v>19</v>
      </c>
      <c r="BZ12" s="8" t="s">
        <v>19</v>
      </c>
      <c r="CA12" s="8" t="s">
        <v>19</v>
      </c>
      <c r="CB12" s="8" t="s">
        <v>19</v>
      </c>
      <c r="CC12" s="67" t="s">
        <v>19</v>
      </c>
      <c r="CD12" s="71" t="s">
        <v>19</v>
      </c>
      <c r="CE12" s="8" t="s">
        <v>19</v>
      </c>
      <c r="CF12" s="8" t="s">
        <v>19</v>
      </c>
      <c r="CG12" s="8" t="s">
        <v>19</v>
      </c>
      <c r="CH12" s="8" t="s">
        <v>19</v>
      </c>
      <c r="CI12" s="8" t="s">
        <v>19</v>
      </c>
      <c r="CJ12" s="8" t="s">
        <v>19</v>
      </c>
      <c r="CK12" s="8" t="s">
        <v>19</v>
      </c>
      <c r="CL12" s="8" t="s">
        <v>19</v>
      </c>
      <c r="CM12" s="8" t="s">
        <v>19</v>
      </c>
      <c r="CN12" s="8" t="s">
        <v>19</v>
      </c>
      <c r="CO12" s="8" t="s">
        <v>19</v>
      </c>
      <c r="CP12" s="8" t="s">
        <v>19</v>
      </c>
      <c r="CQ12" s="8" t="s">
        <v>19</v>
      </c>
      <c r="CR12" s="67" t="s">
        <v>19</v>
      </c>
    </row>
    <row r="13" spans="1:96">
      <c r="A13" s="2" t="s">
        <v>12</v>
      </c>
      <c r="B13" s="8">
        <v>4.09</v>
      </c>
      <c r="C13" s="8">
        <v>0.35799999999999998</v>
      </c>
      <c r="D13" s="8">
        <v>1.78</v>
      </c>
      <c r="E13" s="8">
        <v>1.64</v>
      </c>
      <c r="F13" s="8">
        <v>0.36199999999999999</v>
      </c>
      <c r="G13" s="8">
        <v>0.60699999999999998</v>
      </c>
      <c r="H13" s="8">
        <v>2.0500000000000001E-2</v>
      </c>
      <c r="I13" s="8">
        <v>0.22900000000000001</v>
      </c>
      <c r="J13" s="8">
        <v>415</v>
      </c>
      <c r="K13" s="67">
        <v>20.9</v>
      </c>
      <c r="L13" s="58" t="s">
        <v>78</v>
      </c>
      <c r="M13" s="58">
        <v>50600</v>
      </c>
      <c r="N13" s="58">
        <v>4.3</v>
      </c>
      <c r="O13" s="58">
        <v>460</v>
      </c>
      <c r="P13" s="58">
        <v>0.68</v>
      </c>
      <c r="Q13" s="58" t="s">
        <v>79</v>
      </c>
      <c r="R13" s="58">
        <v>3600</v>
      </c>
      <c r="S13" s="58" t="s">
        <v>80</v>
      </c>
      <c r="T13" s="58">
        <v>48.5</v>
      </c>
      <c r="U13" s="58">
        <v>6.6</v>
      </c>
      <c r="V13" s="58">
        <v>25.1</v>
      </c>
      <c r="W13" s="58">
        <v>3</v>
      </c>
      <c r="X13" s="58">
        <v>15</v>
      </c>
      <c r="Y13" s="58">
        <v>16700</v>
      </c>
      <c r="Z13" s="58">
        <v>8.6999999999999993</v>
      </c>
      <c r="AA13" s="58">
        <v>18200</v>
      </c>
      <c r="AB13" s="58">
        <v>23.7</v>
      </c>
      <c r="AC13" s="58">
        <v>15.6</v>
      </c>
      <c r="AD13" s="58">
        <v>3720</v>
      </c>
      <c r="AE13" s="58">
        <v>426</v>
      </c>
      <c r="AF13" s="58">
        <v>0.37</v>
      </c>
      <c r="AG13" s="58">
        <v>6840</v>
      </c>
      <c r="AH13" s="58">
        <v>6.7</v>
      </c>
      <c r="AI13" s="58">
        <v>12.1</v>
      </c>
      <c r="AJ13" s="58">
        <v>303</v>
      </c>
      <c r="AK13" s="58">
        <v>15.6</v>
      </c>
      <c r="AL13" s="58">
        <v>74.3</v>
      </c>
      <c r="AM13" s="58" t="s">
        <v>81</v>
      </c>
      <c r="AN13" s="58">
        <v>4.9000000000000004</v>
      </c>
      <c r="AO13" s="58">
        <v>80.8</v>
      </c>
      <c r="AP13" s="58">
        <v>7.61</v>
      </c>
      <c r="AQ13" s="58">
        <v>2310</v>
      </c>
      <c r="AR13" s="58">
        <v>0.17</v>
      </c>
      <c r="AS13" s="58">
        <v>1.61</v>
      </c>
      <c r="AT13" s="58">
        <v>44.6</v>
      </c>
      <c r="AU13" s="58">
        <v>12.6</v>
      </c>
      <c r="AV13" s="58">
        <v>38</v>
      </c>
      <c r="AW13" s="4">
        <f t="shared" si="0"/>
        <v>7.7729257641921397</v>
      </c>
      <c r="AX13" s="71" t="s">
        <v>19</v>
      </c>
      <c r="AY13" s="8" t="s">
        <v>19</v>
      </c>
      <c r="AZ13" s="8" t="s">
        <v>19</v>
      </c>
      <c r="BA13" s="8" t="s">
        <v>19</v>
      </c>
      <c r="BB13" s="8" t="s">
        <v>19</v>
      </c>
      <c r="BC13" s="8" t="s">
        <v>19</v>
      </c>
      <c r="BD13" s="8" t="s">
        <v>19</v>
      </c>
      <c r="BE13" s="8" t="s">
        <v>19</v>
      </c>
      <c r="BF13" s="8" t="s">
        <v>19</v>
      </c>
      <c r="BG13" s="8" t="s">
        <v>19</v>
      </c>
      <c r="BH13" s="8" t="s">
        <v>19</v>
      </c>
      <c r="BI13" s="8" t="s">
        <v>19</v>
      </c>
      <c r="BJ13" s="8" t="s">
        <v>19</v>
      </c>
      <c r="BK13" s="8" t="s">
        <v>19</v>
      </c>
      <c r="BL13" s="8" t="s">
        <v>19</v>
      </c>
      <c r="BM13" s="8" t="s">
        <v>19</v>
      </c>
      <c r="BN13" s="8" t="s">
        <v>19</v>
      </c>
      <c r="BO13" s="8" t="s">
        <v>19</v>
      </c>
      <c r="BP13" s="8" t="s">
        <v>19</v>
      </c>
      <c r="BQ13" s="8" t="s">
        <v>19</v>
      </c>
      <c r="BR13" s="8" t="s">
        <v>19</v>
      </c>
      <c r="BS13" s="8" t="s">
        <v>19</v>
      </c>
      <c r="BT13" s="8" t="s">
        <v>19</v>
      </c>
      <c r="BU13" s="8" t="s">
        <v>19</v>
      </c>
      <c r="BV13" s="8" t="s">
        <v>19</v>
      </c>
      <c r="BW13" s="8" t="s">
        <v>19</v>
      </c>
      <c r="BX13" s="8" t="s">
        <v>19</v>
      </c>
      <c r="BY13" s="8" t="s">
        <v>19</v>
      </c>
      <c r="BZ13" s="8" t="s">
        <v>19</v>
      </c>
      <c r="CA13" s="8" t="s">
        <v>19</v>
      </c>
      <c r="CB13" s="8" t="s">
        <v>19</v>
      </c>
      <c r="CC13" s="67" t="s">
        <v>19</v>
      </c>
      <c r="CD13" s="71" t="s">
        <v>19</v>
      </c>
      <c r="CE13" s="8" t="s">
        <v>19</v>
      </c>
      <c r="CF13" s="8" t="s">
        <v>19</v>
      </c>
      <c r="CG13" s="8" t="s">
        <v>19</v>
      </c>
      <c r="CH13" s="8" t="s">
        <v>19</v>
      </c>
      <c r="CI13" s="8" t="s">
        <v>19</v>
      </c>
      <c r="CJ13" s="8" t="s">
        <v>19</v>
      </c>
      <c r="CK13" s="8" t="s">
        <v>19</v>
      </c>
      <c r="CL13" s="8" t="s">
        <v>19</v>
      </c>
      <c r="CM13" s="8" t="s">
        <v>19</v>
      </c>
      <c r="CN13" s="8" t="s">
        <v>19</v>
      </c>
      <c r="CO13" s="8" t="s">
        <v>19</v>
      </c>
      <c r="CP13" s="8" t="s">
        <v>19</v>
      </c>
      <c r="CQ13" s="8" t="s">
        <v>19</v>
      </c>
      <c r="CR13" s="67" t="s">
        <v>19</v>
      </c>
    </row>
    <row r="14" spans="1:96">
      <c r="A14" s="2" t="s">
        <v>13</v>
      </c>
      <c r="B14" s="8">
        <v>3.99</v>
      </c>
      <c r="C14" s="8">
        <v>0.30499999999999999</v>
      </c>
      <c r="D14" s="8">
        <v>1.72</v>
      </c>
      <c r="E14" s="8">
        <v>1.5</v>
      </c>
      <c r="F14" s="8">
        <v>0.35099999999999998</v>
      </c>
      <c r="G14" s="8">
        <v>0.55800000000000005</v>
      </c>
      <c r="H14" s="8">
        <v>1.35E-2</v>
      </c>
      <c r="I14" s="8">
        <v>0.22600000000000001</v>
      </c>
      <c r="J14" s="8">
        <v>344</v>
      </c>
      <c r="K14" s="67">
        <v>20</v>
      </c>
      <c r="L14" s="58" t="s">
        <v>78</v>
      </c>
      <c r="M14" s="58">
        <v>52400</v>
      </c>
      <c r="N14" s="58">
        <v>4.4000000000000004</v>
      </c>
      <c r="O14" s="58">
        <v>465</v>
      </c>
      <c r="P14" s="58">
        <v>0.6</v>
      </c>
      <c r="Q14" s="58" t="s">
        <v>79</v>
      </c>
      <c r="R14" s="58">
        <v>3200</v>
      </c>
      <c r="S14" s="58" t="s">
        <v>80</v>
      </c>
      <c r="T14" s="58">
        <v>50.4</v>
      </c>
      <c r="U14" s="58">
        <v>7.9</v>
      </c>
      <c r="V14" s="58">
        <v>26.4</v>
      </c>
      <c r="W14" s="58">
        <v>3.1</v>
      </c>
      <c r="X14" s="58">
        <v>14.6</v>
      </c>
      <c r="Y14" s="58">
        <v>17000</v>
      </c>
      <c r="Z14" s="58">
        <v>9.1</v>
      </c>
      <c r="AA14" s="58">
        <v>17900</v>
      </c>
      <c r="AB14" s="58">
        <v>24.4</v>
      </c>
      <c r="AC14" s="58">
        <v>17.7</v>
      </c>
      <c r="AD14" s="58">
        <v>3890</v>
      </c>
      <c r="AE14" s="58">
        <v>372</v>
      </c>
      <c r="AF14" s="58">
        <v>0.33</v>
      </c>
      <c r="AG14" s="58">
        <v>6730</v>
      </c>
      <c r="AH14" s="58">
        <v>7</v>
      </c>
      <c r="AI14" s="58">
        <v>11.8</v>
      </c>
      <c r="AJ14" s="58">
        <v>238</v>
      </c>
      <c r="AK14" s="58">
        <v>16.7</v>
      </c>
      <c r="AL14" s="58">
        <v>72</v>
      </c>
      <c r="AM14" s="58" t="s">
        <v>81</v>
      </c>
      <c r="AN14" s="58">
        <v>5.2</v>
      </c>
      <c r="AO14" s="58">
        <v>78.599999999999994</v>
      </c>
      <c r="AP14" s="58">
        <v>8.1300000000000008</v>
      </c>
      <c r="AQ14" s="58">
        <v>2410</v>
      </c>
      <c r="AR14" s="58">
        <v>0.19</v>
      </c>
      <c r="AS14" s="58">
        <v>1.65</v>
      </c>
      <c r="AT14" s="58">
        <v>47.7</v>
      </c>
      <c r="AU14" s="58">
        <v>12</v>
      </c>
      <c r="AV14" s="58">
        <v>38.799999999999997</v>
      </c>
      <c r="AW14" s="4">
        <f t="shared" si="0"/>
        <v>7.6106194690265481</v>
      </c>
      <c r="AX14" s="71" t="s">
        <v>19</v>
      </c>
      <c r="AY14" s="8" t="s">
        <v>19</v>
      </c>
      <c r="AZ14" s="8" t="s">
        <v>19</v>
      </c>
      <c r="BA14" s="8" t="s">
        <v>19</v>
      </c>
      <c r="BB14" s="8" t="s">
        <v>19</v>
      </c>
      <c r="BC14" s="8" t="s">
        <v>19</v>
      </c>
      <c r="BD14" s="8" t="s">
        <v>19</v>
      </c>
      <c r="BE14" s="8" t="s">
        <v>19</v>
      </c>
      <c r="BF14" s="8" t="s">
        <v>19</v>
      </c>
      <c r="BG14" s="8" t="s">
        <v>19</v>
      </c>
      <c r="BH14" s="8" t="s">
        <v>19</v>
      </c>
      <c r="BI14" s="8" t="s">
        <v>19</v>
      </c>
      <c r="BJ14" s="8" t="s">
        <v>19</v>
      </c>
      <c r="BK14" s="8" t="s">
        <v>19</v>
      </c>
      <c r="BL14" s="8" t="s">
        <v>19</v>
      </c>
      <c r="BM14" s="8" t="s">
        <v>19</v>
      </c>
      <c r="BN14" s="8" t="s">
        <v>19</v>
      </c>
      <c r="BO14" s="8" t="s">
        <v>19</v>
      </c>
      <c r="BP14" s="8" t="s">
        <v>19</v>
      </c>
      <c r="BQ14" s="8" t="s">
        <v>19</v>
      </c>
      <c r="BR14" s="8" t="s">
        <v>19</v>
      </c>
      <c r="BS14" s="8" t="s">
        <v>19</v>
      </c>
      <c r="BT14" s="8" t="s">
        <v>19</v>
      </c>
      <c r="BU14" s="8" t="s">
        <v>19</v>
      </c>
      <c r="BV14" s="8" t="s">
        <v>19</v>
      </c>
      <c r="BW14" s="8" t="s">
        <v>19</v>
      </c>
      <c r="BX14" s="8" t="s">
        <v>19</v>
      </c>
      <c r="BY14" s="8" t="s">
        <v>19</v>
      </c>
      <c r="BZ14" s="8" t="s">
        <v>19</v>
      </c>
      <c r="CA14" s="8" t="s">
        <v>19</v>
      </c>
      <c r="CB14" s="8" t="s">
        <v>19</v>
      </c>
      <c r="CC14" s="67" t="s">
        <v>19</v>
      </c>
      <c r="CD14" s="71" t="s">
        <v>19</v>
      </c>
      <c r="CE14" s="8" t="s">
        <v>19</v>
      </c>
      <c r="CF14" s="8" t="s">
        <v>19</v>
      </c>
      <c r="CG14" s="8" t="s">
        <v>19</v>
      </c>
      <c r="CH14" s="8" t="s">
        <v>19</v>
      </c>
      <c r="CI14" s="8" t="s">
        <v>19</v>
      </c>
      <c r="CJ14" s="8" t="s">
        <v>19</v>
      </c>
      <c r="CK14" s="8" t="s">
        <v>19</v>
      </c>
      <c r="CL14" s="8" t="s">
        <v>19</v>
      </c>
      <c r="CM14" s="8" t="s">
        <v>19</v>
      </c>
      <c r="CN14" s="8" t="s">
        <v>19</v>
      </c>
      <c r="CO14" s="8" t="s">
        <v>19</v>
      </c>
      <c r="CP14" s="8" t="s">
        <v>19</v>
      </c>
      <c r="CQ14" s="8" t="s">
        <v>19</v>
      </c>
      <c r="CR14" s="67" t="s">
        <v>19</v>
      </c>
    </row>
    <row r="15" spans="1:96">
      <c r="A15" s="2" t="s">
        <v>14</v>
      </c>
      <c r="B15" s="8">
        <v>5.15</v>
      </c>
      <c r="C15" s="8">
        <v>0.42799999999999999</v>
      </c>
      <c r="D15" s="8">
        <v>2.2599999999999998</v>
      </c>
      <c r="E15" s="8">
        <v>1.55</v>
      </c>
      <c r="F15" s="8">
        <v>0.53400000000000003</v>
      </c>
      <c r="G15" s="8">
        <v>0.51400000000000001</v>
      </c>
      <c r="H15" s="8">
        <v>1.3100000000000001E-2</v>
      </c>
      <c r="I15" s="8">
        <v>0.25</v>
      </c>
      <c r="J15" s="8">
        <v>288</v>
      </c>
      <c r="K15" s="67">
        <v>23.4</v>
      </c>
      <c r="L15" s="58" t="s">
        <v>78</v>
      </c>
      <c r="M15" s="58">
        <v>62900</v>
      </c>
      <c r="N15" s="58">
        <v>6.3</v>
      </c>
      <c r="O15" s="58">
        <v>477</v>
      </c>
      <c r="P15" s="58">
        <v>0.83</v>
      </c>
      <c r="Q15" s="58" t="s">
        <v>79</v>
      </c>
      <c r="R15" s="58">
        <v>4200</v>
      </c>
      <c r="S15" s="58" t="s">
        <v>80</v>
      </c>
      <c r="T15" s="58">
        <v>50.1</v>
      </c>
      <c r="U15" s="58">
        <v>7.5</v>
      </c>
      <c r="V15" s="58">
        <v>34.299999999999997</v>
      </c>
      <c r="W15" s="58">
        <v>4.3</v>
      </c>
      <c r="X15" s="58">
        <v>14.2</v>
      </c>
      <c r="Y15" s="58">
        <v>21600</v>
      </c>
      <c r="Z15" s="58">
        <v>11.5</v>
      </c>
      <c r="AA15" s="58">
        <v>16800</v>
      </c>
      <c r="AB15" s="58">
        <v>25.9</v>
      </c>
      <c r="AC15" s="58">
        <v>20.100000000000001</v>
      </c>
      <c r="AD15" s="58">
        <v>5620</v>
      </c>
      <c r="AE15" s="58">
        <v>294</v>
      </c>
      <c r="AF15" s="58">
        <v>0.49</v>
      </c>
      <c r="AG15" s="58">
        <v>5730</v>
      </c>
      <c r="AH15" s="58">
        <v>6.9</v>
      </c>
      <c r="AI15" s="58">
        <v>13.7</v>
      </c>
      <c r="AJ15" s="58">
        <v>231</v>
      </c>
      <c r="AK15" s="58">
        <v>17.100000000000001</v>
      </c>
      <c r="AL15" s="58">
        <v>73</v>
      </c>
      <c r="AM15" s="58" t="s">
        <v>81</v>
      </c>
      <c r="AN15" s="58">
        <v>6.7</v>
      </c>
      <c r="AO15" s="58">
        <v>77.2</v>
      </c>
      <c r="AP15" s="58">
        <v>8.7200000000000006</v>
      </c>
      <c r="AQ15" s="58">
        <v>2490</v>
      </c>
      <c r="AR15" s="58">
        <v>0.23</v>
      </c>
      <c r="AS15" s="58">
        <v>1.68</v>
      </c>
      <c r="AT15" s="58">
        <v>60.7</v>
      </c>
      <c r="AU15" s="58">
        <v>13.8</v>
      </c>
      <c r="AV15" s="58">
        <v>47.9</v>
      </c>
      <c r="AW15" s="4">
        <f t="shared" si="0"/>
        <v>9.0399999999999991</v>
      </c>
      <c r="AX15" s="72">
        <v>2.33</v>
      </c>
      <c r="AY15" s="14">
        <v>0.253</v>
      </c>
      <c r="AZ15" s="14">
        <v>0.498</v>
      </c>
      <c r="BA15" s="14">
        <v>1.41</v>
      </c>
      <c r="BB15" s="14">
        <v>77.3</v>
      </c>
      <c r="BC15" s="14">
        <v>90.4</v>
      </c>
      <c r="BD15" s="14">
        <v>4.91</v>
      </c>
      <c r="BE15" s="14">
        <v>512</v>
      </c>
      <c r="BF15" s="14">
        <v>10.5</v>
      </c>
      <c r="BG15" s="14">
        <v>2.79</v>
      </c>
      <c r="BH15" s="14">
        <v>31.2</v>
      </c>
      <c r="BI15" s="14">
        <v>63.2</v>
      </c>
      <c r="BJ15" s="14">
        <v>28.8</v>
      </c>
      <c r="BK15" s="14">
        <v>5.78</v>
      </c>
      <c r="BL15" s="14">
        <v>1.1299999999999999</v>
      </c>
      <c r="BM15" s="14">
        <v>6.09</v>
      </c>
      <c r="BN15" s="14">
        <v>0.81399999999999995</v>
      </c>
      <c r="BO15" s="14">
        <v>1.06</v>
      </c>
      <c r="BP15" s="14">
        <v>0.504</v>
      </c>
      <c r="BQ15" s="14">
        <v>2.97</v>
      </c>
      <c r="BR15" s="14">
        <v>0.46100000000000002</v>
      </c>
      <c r="BS15" s="14">
        <v>474</v>
      </c>
      <c r="BT15" s="14">
        <v>12</v>
      </c>
      <c r="BU15" s="14">
        <v>0.97499999999999998</v>
      </c>
      <c r="BV15" s="14">
        <v>1.53</v>
      </c>
      <c r="BW15" s="14">
        <v>7.89</v>
      </c>
      <c r="BX15" s="14">
        <v>55.2</v>
      </c>
      <c r="BY15" s="14">
        <v>7.74</v>
      </c>
      <c r="BZ15" s="14">
        <v>18.3</v>
      </c>
      <c r="CA15" s="14">
        <v>56</v>
      </c>
      <c r="CB15" s="14">
        <v>8.66</v>
      </c>
      <c r="CC15" s="61">
        <v>0.77100000000000002</v>
      </c>
      <c r="CD15" s="72">
        <v>100.3215</v>
      </c>
      <c r="CE15" s="14">
        <v>77.736800000000002</v>
      </c>
      <c r="CF15" s="14" t="s">
        <v>19</v>
      </c>
      <c r="CG15" s="14">
        <v>47.682099999999998</v>
      </c>
      <c r="CH15" s="14" t="s">
        <v>19</v>
      </c>
      <c r="CI15" s="14">
        <v>29.489799999999999</v>
      </c>
      <c r="CJ15" s="14">
        <v>15.270300000000001</v>
      </c>
      <c r="CK15" s="14">
        <v>23.423100000000002</v>
      </c>
      <c r="CL15" s="14">
        <v>17.319099999999999</v>
      </c>
      <c r="CM15" s="14" t="s">
        <v>19</v>
      </c>
      <c r="CN15" s="14">
        <v>14.763199999999999</v>
      </c>
      <c r="CO15" s="14" t="s">
        <v>19</v>
      </c>
      <c r="CP15" s="14">
        <v>15.460100000000001</v>
      </c>
      <c r="CQ15" s="14">
        <v>14.142899999999999</v>
      </c>
      <c r="CR15" s="61">
        <v>14.272399999999999</v>
      </c>
    </row>
    <row r="16" spans="1:96">
      <c r="A16" s="2" t="s">
        <v>15</v>
      </c>
      <c r="B16" s="8">
        <v>5.26</v>
      </c>
      <c r="C16" s="8">
        <v>0.436</v>
      </c>
      <c r="D16" s="8">
        <v>2.37</v>
      </c>
      <c r="E16" s="8">
        <v>1.52</v>
      </c>
      <c r="F16" s="8">
        <v>0.57399999999999995</v>
      </c>
      <c r="G16" s="8">
        <v>0.49099999999999999</v>
      </c>
      <c r="H16" s="8">
        <v>1.2E-2</v>
      </c>
      <c r="I16" s="8">
        <v>0.249</v>
      </c>
      <c r="J16" s="8">
        <v>348</v>
      </c>
      <c r="K16" s="67">
        <v>23.6</v>
      </c>
      <c r="L16" s="58" t="s">
        <v>78</v>
      </c>
      <c r="M16" s="58">
        <v>65200</v>
      </c>
      <c r="N16" s="58">
        <v>6.8</v>
      </c>
      <c r="O16" s="58">
        <v>477</v>
      </c>
      <c r="P16" s="58">
        <v>0.92</v>
      </c>
      <c r="Q16" s="58" t="s">
        <v>79</v>
      </c>
      <c r="R16" s="58">
        <v>4200</v>
      </c>
      <c r="S16" s="58" t="s">
        <v>80</v>
      </c>
      <c r="T16" s="58">
        <v>54.1</v>
      </c>
      <c r="U16" s="58">
        <v>7.8</v>
      </c>
      <c r="V16" s="58">
        <v>35.4</v>
      </c>
      <c r="W16" s="58">
        <v>4.5999999999999996</v>
      </c>
      <c r="X16" s="58">
        <v>15.4</v>
      </c>
      <c r="Y16" s="58">
        <v>22200</v>
      </c>
      <c r="Z16" s="58">
        <v>11.8</v>
      </c>
      <c r="AA16" s="58">
        <v>16300</v>
      </c>
      <c r="AB16" s="58">
        <v>27.3</v>
      </c>
      <c r="AC16" s="58">
        <v>21.8</v>
      </c>
      <c r="AD16" s="58">
        <v>6000</v>
      </c>
      <c r="AE16" s="58">
        <v>353</v>
      </c>
      <c r="AF16" s="58">
        <v>0.43</v>
      </c>
      <c r="AG16" s="58">
        <v>5530</v>
      </c>
      <c r="AH16" s="58">
        <v>7.2</v>
      </c>
      <c r="AI16" s="58">
        <v>13.7</v>
      </c>
      <c r="AJ16" s="58">
        <v>214</v>
      </c>
      <c r="AK16" s="58">
        <v>17.5</v>
      </c>
      <c r="AL16" s="58">
        <v>73.8</v>
      </c>
      <c r="AM16" s="58" t="s">
        <v>81</v>
      </c>
      <c r="AN16" s="58">
        <v>7</v>
      </c>
      <c r="AO16" s="58">
        <v>77.599999999999994</v>
      </c>
      <c r="AP16" s="58">
        <v>9.34</v>
      </c>
      <c r="AQ16" s="58">
        <v>2490</v>
      </c>
      <c r="AR16" s="58">
        <v>0.27</v>
      </c>
      <c r="AS16" s="58">
        <v>1.83</v>
      </c>
      <c r="AT16" s="58">
        <v>61.6</v>
      </c>
      <c r="AU16" s="58">
        <v>14.7</v>
      </c>
      <c r="AV16" s="58">
        <v>49.9</v>
      </c>
      <c r="AW16" s="4">
        <f t="shared" si="0"/>
        <v>9.5180722891566276</v>
      </c>
      <c r="AX16" s="71" t="s">
        <v>19</v>
      </c>
      <c r="AY16" s="8" t="s">
        <v>19</v>
      </c>
      <c r="AZ16" s="8" t="s">
        <v>19</v>
      </c>
      <c r="BA16" s="8" t="s">
        <v>19</v>
      </c>
      <c r="BB16" s="8" t="s">
        <v>19</v>
      </c>
      <c r="BC16" s="8" t="s">
        <v>19</v>
      </c>
      <c r="BD16" s="8" t="s">
        <v>19</v>
      </c>
      <c r="BE16" s="8" t="s">
        <v>19</v>
      </c>
      <c r="BF16" s="8" t="s">
        <v>19</v>
      </c>
      <c r="BG16" s="8" t="s">
        <v>19</v>
      </c>
      <c r="BH16" s="8" t="s">
        <v>19</v>
      </c>
      <c r="BI16" s="8" t="s">
        <v>19</v>
      </c>
      <c r="BJ16" s="8" t="s">
        <v>19</v>
      </c>
      <c r="BK16" s="8" t="s">
        <v>19</v>
      </c>
      <c r="BL16" s="8" t="s">
        <v>19</v>
      </c>
      <c r="BM16" s="8" t="s">
        <v>19</v>
      </c>
      <c r="BN16" s="8" t="s">
        <v>19</v>
      </c>
      <c r="BO16" s="8" t="s">
        <v>19</v>
      </c>
      <c r="BP16" s="8" t="s">
        <v>19</v>
      </c>
      <c r="BQ16" s="8" t="s">
        <v>19</v>
      </c>
      <c r="BR16" s="8" t="s">
        <v>19</v>
      </c>
      <c r="BS16" s="8" t="s">
        <v>19</v>
      </c>
      <c r="BT16" s="8" t="s">
        <v>19</v>
      </c>
      <c r="BU16" s="8" t="s">
        <v>19</v>
      </c>
      <c r="BV16" s="8" t="s">
        <v>19</v>
      </c>
      <c r="BW16" s="8" t="s">
        <v>19</v>
      </c>
      <c r="BX16" s="8" t="s">
        <v>19</v>
      </c>
      <c r="BY16" s="8" t="s">
        <v>19</v>
      </c>
      <c r="BZ16" s="8" t="s">
        <v>19</v>
      </c>
      <c r="CA16" s="8" t="s">
        <v>19</v>
      </c>
      <c r="CB16" s="8" t="s">
        <v>19</v>
      </c>
      <c r="CC16" s="67" t="s">
        <v>19</v>
      </c>
      <c r="CD16" s="71" t="s">
        <v>19</v>
      </c>
      <c r="CE16" s="8" t="s">
        <v>19</v>
      </c>
      <c r="CF16" s="8" t="s">
        <v>19</v>
      </c>
      <c r="CG16" s="8" t="s">
        <v>19</v>
      </c>
      <c r="CH16" s="8" t="s">
        <v>19</v>
      </c>
      <c r="CI16" s="8" t="s">
        <v>19</v>
      </c>
      <c r="CJ16" s="8" t="s">
        <v>19</v>
      </c>
      <c r="CK16" s="8" t="s">
        <v>19</v>
      </c>
      <c r="CL16" s="8" t="s">
        <v>19</v>
      </c>
      <c r="CM16" s="8" t="s">
        <v>19</v>
      </c>
      <c r="CN16" s="8" t="s">
        <v>19</v>
      </c>
      <c r="CO16" s="8" t="s">
        <v>19</v>
      </c>
      <c r="CP16" s="8" t="s">
        <v>19</v>
      </c>
      <c r="CQ16" s="8" t="s">
        <v>19</v>
      </c>
      <c r="CR16" s="67" t="s">
        <v>19</v>
      </c>
    </row>
    <row r="17" spans="1:96">
      <c r="A17" s="2" t="s">
        <v>16</v>
      </c>
      <c r="B17" s="8">
        <v>4.92</v>
      </c>
      <c r="C17" s="8">
        <v>0.40400000000000003</v>
      </c>
      <c r="D17" s="8">
        <v>2.25</v>
      </c>
      <c r="E17" s="8">
        <v>1.52</v>
      </c>
      <c r="F17" s="8">
        <v>0.52400000000000002</v>
      </c>
      <c r="G17" s="8">
        <v>0.51500000000000001</v>
      </c>
      <c r="H17" s="8">
        <v>1.23E-2</v>
      </c>
      <c r="I17" s="8">
        <v>0.24</v>
      </c>
      <c r="J17" s="8">
        <v>513</v>
      </c>
      <c r="K17" s="67">
        <v>27.5</v>
      </c>
      <c r="L17" s="58" t="s">
        <v>78</v>
      </c>
      <c r="M17" s="58">
        <v>63800</v>
      </c>
      <c r="N17" s="58">
        <v>6.2</v>
      </c>
      <c r="O17" s="58">
        <v>511</v>
      </c>
      <c r="P17" s="58">
        <v>0.92</v>
      </c>
      <c r="Q17" s="58" t="s">
        <v>79</v>
      </c>
      <c r="R17" s="58">
        <v>4200</v>
      </c>
      <c r="S17" s="58" t="s">
        <v>80</v>
      </c>
      <c r="T17" s="58">
        <v>55.6</v>
      </c>
      <c r="U17" s="58">
        <v>7.8</v>
      </c>
      <c r="V17" s="58">
        <v>33.799999999999997</v>
      </c>
      <c r="W17" s="58">
        <v>4.5</v>
      </c>
      <c r="X17" s="58">
        <v>16.2</v>
      </c>
      <c r="Y17" s="58">
        <v>22000</v>
      </c>
      <c r="Z17" s="58">
        <v>11.7</v>
      </c>
      <c r="AA17" s="58">
        <v>17000</v>
      </c>
      <c r="AB17" s="58">
        <v>28.6</v>
      </c>
      <c r="AC17" s="58">
        <v>20.7</v>
      </c>
      <c r="AD17" s="58">
        <v>5570</v>
      </c>
      <c r="AE17" s="58">
        <v>532</v>
      </c>
      <c r="AF17" s="58">
        <v>0.44</v>
      </c>
      <c r="AG17" s="58">
        <v>5990</v>
      </c>
      <c r="AH17" s="58">
        <v>6.9</v>
      </c>
      <c r="AI17" s="58">
        <v>13.6</v>
      </c>
      <c r="AJ17" s="58">
        <v>217</v>
      </c>
      <c r="AK17" s="58">
        <v>19.2</v>
      </c>
      <c r="AL17" s="58">
        <v>75.599999999999994</v>
      </c>
      <c r="AM17" s="58" t="s">
        <v>81</v>
      </c>
      <c r="AN17" s="58">
        <v>7</v>
      </c>
      <c r="AO17" s="58">
        <v>79.400000000000006</v>
      </c>
      <c r="AP17" s="58">
        <v>8.94</v>
      </c>
      <c r="AQ17" s="58">
        <v>2570</v>
      </c>
      <c r="AR17" s="58">
        <v>0.26</v>
      </c>
      <c r="AS17" s="58">
        <v>1.71</v>
      </c>
      <c r="AT17" s="58">
        <v>61</v>
      </c>
      <c r="AU17" s="58">
        <v>17.2</v>
      </c>
      <c r="AV17" s="58">
        <v>49.4</v>
      </c>
      <c r="AW17" s="4">
        <f t="shared" si="0"/>
        <v>9.375</v>
      </c>
      <c r="AX17" s="72">
        <v>2.16</v>
      </c>
      <c r="AY17" s="14">
        <v>0.32300000000000001</v>
      </c>
      <c r="AZ17" s="14">
        <v>0.58499999999999996</v>
      </c>
      <c r="BA17" s="14">
        <v>1.6</v>
      </c>
      <c r="BB17" s="14">
        <v>77.599999999999994</v>
      </c>
      <c r="BC17" s="14">
        <v>89.7</v>
      </c>
      <c r="BD17" s="14">
        <v>4.3099999999999996</v>
      </c>
      <c r="BE17" s="14">
        <v>542</v>
      </c>
      <c r="BF17" s="14">
        <v>10.1</v>
      </c>
      <c r="BG17" s="14">
        <v>2.72</v>
      </c>
      <c r="BH17" s="14">
        <v>31.6</v>
      </c>
      <c r="BI17" s="14">
        <v>59</v>
      </c>
      <c r="BJ17" s="14">
        <v>29</v>
      </c>
      <c r="BK17" s="14">
        <v>5.56</v>
      </c>
      <c r="BL17" s="14">
        <v>1.08</v>
      </c>
      <c r="BM17" s="14">
        <v>5.57</v>
      </c>
      <c r="BN17" s="14">
        <v>0.749</v>
      </c>
      <c r="BO17" s="14">
        <v>1.04</v>
      </c>
      <c r="BP17" s="14">
        <v>0.439</v>
      </c>
      <c r="BQ17" s="14">
        <v>2.84</v>
      </c>
      <c r="BR17" s="14">
        <v>0.44700000000000001</v>
      </c>
      <c r="BS17" s="14">
        <v>469</v>
      </c>
      <c r="BT17" s="14">
        <v>11.7</v>
      </c>
      <c r="BU17" s="14">
        <v>1.05</v>
      </c>
      <c r="BV17" s="14">
        <v>1.47</v>
      </c>
      <c r="BW17" s="14">
        <v>7.07</v>
      </c>
      <c r="BX17" s="14">
        <v>53.3</v>
      </c>
      <c r="BY17" s="14">
        <v>7.19</v>
      </c>
      <c r="BZ17" s="14">
        <v>17.600000000000001</v>
      </c>
      <c r="CA17" s="14">
        <v>49</v>
      </c>
      <c r="CB17" s="14">
        <v>7.41</v>
      </c>
      <c r="CC17" s="61">
        <v>0.76400000000000001</v>
      </c>
      <c r="CD17" s="72">
        <v>101.60769999999999</v>
      </c>
      <c r="CE17" s="14">
        <v>72.570700000000002</v>
      </c>
      <c r="CF17" s="14" t="s">
        <v>19</v>
      </c>
      <c r="CG17" s="14">
        <v>48.013199999999998</v>
      </c>
      <c r="CH17" s="14" t="s">
        <v>19</v>
      </c>
      <c r="CI17" s="14">
        <v>28.3673</v>
      </c>
      <c r="CJ17" s="14">
        <v>14.5946</v>
      </c>
      <c r="CK17" s="14">
        <v>21.423100000000002</v>
      </c>
      <c r="CL17" s="14">
        <v>15.936199999999999</v>
      </c>
      <c r="CM17" s="14" t="s">
        <v>19</v>
      </c>
      <c r="CN17" s="14">
        <v>14.4847</v>
      </c>
      <c r="CO17" s="14" t="s">
        <v>19</v>
      </c>
      <c r="CP17" s="14">
        <v>13.4663</v>
      </c>
      <c r="CQ17" s="14">
        <v>13.5238</v>
      </c>
      <c r="CR17" s="61">
        <v>13.839</v>
      </c>
    </row>
    <row r="18" spans="1:96">
      <c r="A18" s="2" t="s">
        <v>17</v>
      </c>
      <c r="B18" s="8">
        <v>4.7300000000000004</v>
      </c>
      <c r="C18" s="8">
        <v>0.371</v>
      </c>
      <c r="D18" s="8">
        <v>2.0299999999999998</v>
      </c>
      <c r="E18" s="8">
        <v>1.62</v>
      </c>
      <c r="F18" s="8">
        <v>0.439</v>
      </c>
      <c r="G18" s="8">
        <v>0.58799999999999997</v>
      </c>
      <c r="H18" s="8">
        <v>9.9699999999999997E-3</v>
      </c>
      <c r="I18" s="8">
        <v>0.25600000000000001</v>
      </c>
      <c r="J18" s="8">
        <v>453</v>
      </c>
      <c r="K18" s="67">
        <v>24.8</v>
      </c>
      <c r="L18" s="58" t="s">
        <v>78</v>
      </c>
      <c r="M18" s="58">
        <v>57400</v>
      </c>
      <c r="N18" s="58">
        <v>5.5</v>
      </c>
      <c r="O18" s="58">
        <v>505</v>
      </c>
      <c r="P18" s="58">
        <v>0.8</v>
      </c>
      <c r="Q18" s="58" t="s">
        <v>79</v>
      </c>
      <c r="R18" s="58">
        <v>3700</v>
      </c>
      <c r="S18" s="58" t="s">
        <v>80</v>
      </c>
      <c r="T18" s="58">
        <v>52.5</v>
      </c>
      <c r="U18" s="58">
        <v>7.4</v>
      </c>
      <c r="V18" s="58">
        <v>28.8</v>
      </c>
      <c r="W18" s="58">
        <v>3.7</v>
      </c>
      <c r="X18" s="58">
        <v>15.8</v>
      </c>
      <c r="Y18" s="58">
        <v>18900</v>
      </c>
      <c r="Z18" s="58">
        <v>10.199999999999999</v>
      </c>
      <c r="AA18" s="58">
        <v>17400</v>
      </c>
      <c r="AB18" s="58">
        <v>27</v>
      </c>
      <c r="AC18" s="58">
        <v>19</v>
      </c>
      <c r="AD18" s="58">
        <v>4580</v>
      </c>
      <c r="AE18" s="58">
        <v>462</v>
      </c>
      <c r="AF18" s="58">
        <v>0.34</v>
      </c>
      <c r="AG18" s="58">
        <v>6610</v>
      </c>
      <c r="AH18" s="58">
        <v>6.9</v>
      </c>
      <c r="AI18" s="58">
        <v>11.6</v>
      </c>
      <c r="AJ18" s="58">
        <v>193</v>
      </c>
      <c r="AK18" s="58">
        <v>18</v>
      </c>
      <c r="AL18" s="58">
        <v>70.400000000000006</v>
      </c>
      <c r="AM18" s="58" t="s">
        <v>81</v>
      </c>
      <c r="AN18" s="58">
        <v>5.9</v>
      </c>
      <c r="AO18" s="58">
        <v>79.599999999999994</v>
      </c>
      <c r="AP18" s="58">
        <v>8.6199999999999992</v>
      </c>
      <c r="AQ18" s="58">
        <v>2480</v>
      </c>
      <c r="AR18" s="58">
        <v>0.26</v>
      </c>
      <c r="AS18" s="58">
        <v>1.63</v>
      </c>
      <c r="AT18" s="58">
        <v>53.2</v>
      </c>
      <c r="AU18" s="58">
        <v>14.9</v>
      </c>
      <c r="AV18" s="58">
        <v>41.2</v>
      </c>
      <c r="AW18" s="4">
        <f t="shared" si="0"/>
        <v>7.9296874999999991</v>
      </c>
      <c r="AX18" s="72">
        <v>1.97</v>
      </c>
      <c r="AY18" s="14">
        <v>0.30299999999999999</v>
      </c>
      <c r="AZ18" s="14">
        <v>0.61899999999999999</v>
      </c>
      <c r="BA18" s="14">
        <v>1.57</v>
      </c>
      <c r="BB18" s="14">
        <v>72.8</v>
      </c>
      <c r="BC18" s="14">
        <v>93</v>
      </c>
      <c r="BD18" s="14">
        <v>3.75</v>
      </c>
      <c r="BE18" s="14">
        <v>548</v>
      </c>
      <c r="BF18" s="14">
        <v>9.74</v>
      </c>
      <c r="BG18" s="14">
        <v>2.73</v>
      </c>
      <c r="BH18" s="14">
        <v>28</v>
      </c>
      <c r="BI18" s="14">
        <v>56.9</v>
      </c>
      <c r="BJ18" s="14">
        <v>24.9</v>
      </c>
      <c r="BK18" s="14">
        <v>4.82</v>
      </c>
      <c r="BL18" s="14">
        <v>0.94</v>
      </c>
      <c r="BM18" s="14">
        <v>4.2</v>
      </c>
      <c r="BN18" s="14">
        <v>0.65700000000000003</v>
      </c>
      <c r="BO18" s="14">
        <v>0.96199999999999997</v>
      </c>
      <c r="BP18" s="14">
        <v>0.42599999999999999</v>
      </c>
      <c r="BQ18" s="14">
        <v>2.7</v>
      </c>
      <c r="BR18" s="14">
        <v>0.42399999999999999</v>
      </c>
      <c r="BS18" s="14">
        <v>496</v>
      </c>
      <c r="BT18" s="14">
        <v>12</v>
      </c>
      <c r="BU18" s="14">
        <v>1.08</v>
      </c>
      <c r="BV18" s="14">
        <v>1.53</v>
      </c>
      <c r="BW18" s="14">
        <v>6.29</v>
      </c>
      <c r="BX18" s="14">
        <v>49.8</v>
      </c>
      <c r="BY18" s="14">
        <v>7.65</v>
      </c>
      <c r="BZ18" s="14">
        <v>13.4</v>
      </c>
      <c r="CA18" s="14">
        <v>41.5</v>
      </c>
      <c r="CB18" s="14">
        <v>7.02</v>
      </c>
      <c r="CC18" s="61">
        <v>0.72199999999999998</v>
      </c>
      <c r="CD18" s="72">
        <v>90.032200000000003</v>
      </c>
      <c r="CE18" s="14">
        <v>69.987700000000004</v>
      </c>
      <c r="CF18" s="14" t="s">
        <v>19</v>
      </c>
      <c r="CG18" s="14">
        <v>41.225200000000001</v>
      </c>
      <c r="CH18" s="14" t="s">
        <v>19</v>
      </c>
      <c r="CI18" s="14">
        <v>24.591799999999999</v>
      </c>
      <c r="CJ18" s="14">
        <v>12.7027</v>
      </c>
      <c r="CK18" s="14">
        <v>16.1538</v>
      </c>
      <c r="CL18" s="14">
        <v>13.9787</v>
      </c>
      <c r="CM18" s="14" t="s">
        <v>19</v>
      </c>
      <c r="CN18" s="14">
        <v>13.398300000000001</v>
      </c>
      <c r="CO18" s="14" t="s">
        <v>19</v>
      </c>
      <c r="CP18" s="14">
        <v>13.067500000000001</v>
      </c>
      <c r="CQ18" s="14">
        <v>12.857100000000001</v>
      </c>
      <c r="CR18" s="61">
        <v>13.126899999999999</v>
      </c>
    </row>
    <row r="19" spans="1:96" s="8" customFormat="1">
      <c r="A19" s="82" t="s">
        <v>249</v>
      </c>
      <c r="B19" s="95">
        <v>1.67</v>
      </c>
      <c r="C19" s="95">
        <v>0.11</v>
      </c>
      <c r="D19" s="95">
        <v>3.14</v>
      </c>
      <c r="E19" s="95">
        <v>0.59</v>
      </c>
      <c r="F19" s="95">
        <v>0.13</v>
      </c>
      <c r="G19" s="95">
        <v>0.13</v>
      </c>
      <c r="H19" s="8" t="s">
        <v>19</v>
      </c>
      <c r="I19" s="95">
        <v>0.13</v>
      </c>
      <c r="J19" s="8" t="s">
        <v>19</v>
      </c>
      <c r="K19" s="67" t="s">
        <v>19</v>
      </c>
      <c r="L19" s="95">
        <v>0.23</v>
      </c>
      <c r="M19" s="8" t="s">
        <v>19</v>
      </c>
      <c r="N19" s="95">
        <v>16.8</v>
      </c>
      <c r="O19" s="95">
        <v>209</v>
      </c>
      <c r="P19" s="95">
        <v>0.89</v>
      </c>
      <c r="Q19" s="95">
        <v>0.06</v>
      </c>
      <c r="R19" s="8" t="s">
        <v>19</v>
      </c>
      <c r="S19" s="95">
        <v>0.1</v>
      </c>
      <c r="T19" s="95">
        <v>53.8</v>
      </c>
      <c r="U19" s="95">
        <v>6.07</v>
      </c>
      <c r="V19" s="95">
        <v>18</v>
      </c>
      <c r="W19" s="95">
        <v>1.29</v>
      </c>
      <c r="X19" s="95">
        <v>13.8</v>
      </c>
      <c r="Y19" s="8" t="s">
        <v>19</v>
      </c>
      <c r="Z19" s="95">
        <v>4.42</v>
      </c>
      <c r="AA19" s="8" t="s">
        <v>19</v>
      </c>
      <c r="AB19" s="95">
        <v>21.7</v>
      </c>
      <c r="AC19" s="95">
        <v>12.8</v>
      </c>
      <c r="AD19" s="8" t="s">
        <v>19</v>
      </c>
      <c r="AE19" s="95">
        <v>684</v>
      </c>
      <c r="AF19" s="95">
        <v>1.02</v>
      </c>
      <c r="AG19" s="8" t="s">
        <v>19</v>
      </c>
      <c r="AH19" s="95">
        <v>4.2</v>
      </c>
      <c r="AI19" s="95">
        <v>25.1</v>
      </c>
      <c r="AJ19" s="95">
        <v>247</v>
      </c>
      <c r="AK19" s="95">
        <v>13.6</v>
      </c>
      <c r="AL19" s="95">
        <v>24.9</v>
      </c>
      <c r="AM19" s="95">
        <v>0.94</v>
      </c>
      <c r="AN19" s="95">
        <v>3.9</v>
      </c>
      <c r="AO19" s="95">
        <v>31.2</v>
      </c>
      <c r="AP19" s="95">
        <v>6.7</v>
      </c>
      <c r="AQ19" s="8" t="s">
        <v>19</v>
      </c>
      <c r="AR19" s="95">
        <v>0.22</v>
      </c>
      <c r="AS19" s="95">
        <v>1.64</v>
      </c>
      <c r="AT19" s="95">
        <v>43.1</v>
      </c>
      <c r="AU19" s="95">
        <v>13.6</v>
      </c>
      <c r="AV19" s="95">
        <v>33.5</v>
      </c>
      <c r="AW19" s="61">
        <f t="shared" si="0"/>
        <v>24.153846153846153</v>
      </c>
      <c r="AX19" s="8" t="s">
        <v>19</v>
      </c>
      <c r="AY19" s="8" t="s">
        <v>19</v>
      </c>
      <c r="AZ19" s="8" t="s">
        <v>19</v>
      </c>
      <c r="BA19" s="8" t="s">
        <v>19</v>
      </c>
      <c r="BB19" s="8" t="s">
        <v>19</v>
      </c>
      <c r="BC19" s="8" t="s">
        <v>19</v>
      </c>
      <c r="BD19" s="8" t="s">
        <v>19</v>
      </c>
      <c r="BE19" s="8" t="s">
        <v>19</v>
      </c>
      <c r="BF19" s="8" t="s">
        <v>19</v>
      </c>
      <c r="BG19" s="8" t="s">
        <v>19</v>
      </c>
      <c r="BH19" s="8" t="s">
        <v>19</v>
      </c>
      <c r="BI19" s="8" t="s">
        <v>19</v>
      </c>
      <c r="BJ19" s="8" t="s">
        <v>19</v>
      </c>
      <c r="BK19" s="8" t="s">
        <v>19</v>
      </c>
      <c r="BL19" s="8" t="s">
        <v>19</v>
      </c>
      <c r="BM19" s="8" t="s">
        <v>19</v>
      </c>
      <c r="BN19" s="8" t="s">
        <v>19</v>
      </c>
      <c r="BO19" s="8" t="s">
        <v>19</v>
      </c>
      <c r="BP19" s="8" t="s">
        <v>19</v>
      </c>
      <c r="BQ19" s="8" t="s">
        <v>19</v>
      </c>
      <c r="BR19" s="8" t="s">
        <v>19</v>
      </c>
      <c r="BS19" s="8" t="s">
        <v>19</v>
      </c>
      <c r="BT19" s="8" t="s">
        <v>19</v>
      </c>
      <c r="BU19" s="8" t="s">
        <v>19</v>
      </c>
      <c r="BV19" s="8" t="s">
        <v>19</v>
      </c>
      <c r="BW19" s="8" t="s">
        <v>19</v>
      </c>
      <c r="BX19" s="8" t="s">
        <v>19</v>
      </c>
      <c r="BY19" s="8" t="s">
        <v>19</v>
      </c>
      <c r="BZ19" s="8" t="s">
        <v>19</v>
      </c>
      <c r="CA19" s="8" t="s">
        <v>19</v>
      </c>
      <c r="CB19" s="8" t="s">
        <v>19</v>
      </c>
      <c r="CC19" s="67" t="s">
        <v>19</v>
      </c>
      <c r="CD19" s="8" t="s">
        <v>19</v>
      </c>
      <c r="CE19" s="8" t="s">
        <v>19</v>
      </c>
      <c r="CF19" s="8" t="s">
        <v>19</v>
      </c>
      <c r="CG19" s="8" t="s">
        <v>19</v>
      </c>
      <c r="CH19" s="8" t="s">
        <v>19</v>
      </c>
      <c r="CI19" s="8" t="s">
        <v>19</v>
      </c>
      <c r="CJ19" s="8" t="s">
        <v>19</v>
      </c>
      <c r="CK19" s="8" t="s">
        <v>19</v>
      </c>
      <c r="CL19" s="8" t="s">
        <v>19</v>
      </c>
      <c r="CM19" s="8" t="s">
        <v>19</v>
      </c>
      <c r="CN19" s="8" t="s">
        <v>19</v>
      </c>
      <c r="CO19" s="8" t="s">
        <v>19</v>
      </c>
      <c r="CP19" s="8" t="s">
        <v>19</v>
      </c>
      <c r="CQ19" s="8" t="s">
        <v>19</v>
      </c>
      <c r="CR19" s="8" t="s">
        <v>19</v>
      </c>
    </row>
    <row r="20" spans="1:96" s="8" customFormat="1">
      <c r="A20" s="82" t="s">
        <v>250</v>
      </c>
      <c r="B20" s="95">
        <v>1.63</v>
      </c>
      <c r="C20" s="95">
        <v>0.09</v>
      </c>
      <c r="D20" s="95">
        <v>2.2400000000000002</v>
      </c>
      <c r="E20" s="95">
        <v>0.65</v>
      </c>
      <c r="F20" s="95">
        <v>0.14000000000000001</v>
      </c>
      <c r="G20" s="95">
        <v>0.12</v>
      </c>
      <c r="H20" s="8" t="s">
        <v>19</v>
      </c>
      <c r="I20" s="95">
        <v>0.12</v>
      </c>
      <c r="J20" s="8" t="s">
        <v>19</v>
      </c>
      <c r="K20" s="67" t="s">
        <v>19</v>
      </c>
      <c r="L20" s="95">
        <v>0.17</v>
      </c>
      <c r="M20" s="8" t="s">
        <v>19</v>
      </c>
      <c r="N20" s="95">
        <v>10.8</v>
      </c>
      <c r="O20" s="95">
        <v>229</v>
      </c>
      <c r="P20" s="95">
        <v>0.76</v>
      </c>
      <c r="Q20" s="95">
        <v>0.05</v>
      </c>
      <c r="R20" s="8" t="s">
        <v>19</v>
      </c>
      <c r="S20" s="95">
        <v>0.06</v>
      </c>
      <c r="T20" s="95">
        <v>63.5</v>
      </c>
      <c r="U20" s="95">
        <v>5.38</v>
      </c>
      <c r="V20" s="95">
        <v>20.8</v>
      </c>
      <c r="W20" s="95">
        <v>1.35</v>
      </c>
      <c r="X20" s="95">
        <v>9.6</v>
      </c>
      <c r="Y20" s="8" t="s">
        <v>19</v>
      </c>
      <c r="Z20" s="95">
        <v>4.4000000000000004</v>
      </c>
      <c r="AA20" s="8" t="s">
        <v>19</v>
      </c>
      <c r="AB20" s="95">
        <v>21</v>
      </c>
      <c r="AC20" s="95">
        <v>13.7</v>
      </c>
      <c r="AD20" s="8" t="s">
        <v>19</v>
      </c>
      <c r="AE20" s="95">
        <v>720</v>
      </c>
      <c r="AF20" s="95">
        <v>0.54</v>
      </c>
      <c r="AG20" s="8" t="s">
        <v>19</v>
      </c>
      <c r="AH20" s="95">
        <v>3.8</v>
      </c>
      <c r="AI20" s="95">
        <v>16.600000000000001</v>
      </c>
      <c r="AJ20" s="95">
        <v>212</v>
      </c>
      <c r="AK20" s="95">
        <v>8.9</v>
      </c>
      <c r="AL20" s="95">
        <v>27.2</v>
      </c>
      <c r="AM20" s="95">
        <v>0.57999999999999996</v>
      </c>
      <c r="AN20" s="95">
        <v>3.5</v>
      </c>
      <c r="AO20" s="95">
        <v>29.6</v>
      </c>
      <c r="AP20" s="95">
        <v>8</v>
      </c>
      <c r="AQ20" s="8" t="s">
        <v>19</v>
      </c>
      <c r="AR20" s="95">
        <v>0.22</v>
      </c>
      <c r="AS20" s="95">
        <v>1.38</v>
      </c>
      <c r="AT20" s="95">
        <v>34.6</v>
      </c>
      <c r="AU20" s="95">
        <v>10.199999999999999</v>
      </c>
      <c r="AV20" s="95">
        <v>20.399999999999999</v>
      </c>
      <c r="AW20" s="61">
        <f t="shared" si="0"/>
        <v>18.666666666666668</v>
      </c>
      <c r="AX20" s="8" t="s">
        <v>19</v>
      </c>
      <c r="AY20" s="8" t="s">
        <v>19</v>
      </c>
      <c r="AZ20" s="8" t="s">
        <v>19</v>
      </c>
      <c r="BA20" s="8" t="s">
        <v>19</v>
      </c>
      <c r="BB20" s="8" t="s">
        <v>19</v>
      </c>
      <c r="BC20" s="8" t="s">
        <v>19</v>
      </c>
      <c r="BD20" s="8" t="s">
        <v>19</v>
      </c>
      <c r="BE20" s="8" t="s">
        <v>19</v>
      </c>
      <c r="BF20" s="8" t="s">
        <v>19</v>
      </c>
      <c r="BG20" s="8" t="s">
        <v>19</v>
      </c>
      <c r="BH20" s="8" t="s">
        <v>19</v>
      </c>
      <c r="BI20" s="8" t="s">
        <v>19</v>
      </c>
      <c r="BJ20" s="8" t="s">
        <v>19</v>
      </c>
      <c r="BK20" s="8" t="s">
        <v>19</v>
      </c>
      <c r="BL20" s="8" t="s">
        <v>19</v>
      </c>
      <c r="BM20" s="8" t="s">
        <v>19</v>
      </c>
      <c r="BN20" s="8" t="s">
        <v>19</v>
      </c>
      <c r="BO20" s="8" t="s">
        <v>19</v>
      </c>
      <c r="BP20" s="8" t="s">
        <v>19</v>
      </c>
      <c r="BQ20" s="8" t="s">
        <v>19</v>
      </c>
      <c r="BR20" s="8" t="s">
        <v>19</v>
      </c>
      <c r="BS20" s="8" t="s">
        <v>19</v>
      </c>
      <c r="BT20" s="8" t="s">
        <v>19</v>
      </c>
      <c r="BU20" s="8" t="s">
        <v>19</v>
      </c>
      <c r="BV20" s="8" t="s">
        <v>19</v>
      </c>
      <c r="BW20" s="8" t="s">
        <v>19</v>
      </c>
      <c r="BX20" s="8" t="s">
        <v>19</v>
      </c>
      <c r="BY20" s="8" t="s">
        <v>19</v>
      </c>
      <c r="BZ20" s="8" t="s">
        <v>19</v>
      </c>
      <c r="CA20" s="8" t="s">
        <v>19</v>
      </c>
      <c r="CB20" s="8" t="s">
        <v>19</v>
      </c>
      <c r="CC20" s="67" t="s">
        <v>19</v>
      </c>
      <c r="CD20" s="8" t="s">
        <v>19</v>
      </c>
      <c r="CE20" s="8" t="s">
        <v>19</v>
      </c>
      <c r="CF20" s="8" t="s">
        <v>19</v>
      </c>
      <c r="CG20" s="8" t="s">
        <v>19</v>
      </c>
      <c r="CH20" s="8" t="s">
        <v>19</v>
      </c>
      <c r="CI20" s="8" t="s">
        <v>19</v>
      </c>
      <c r="CJ20" s="8" t="s">
        <v>19</v>
      </c>
      <c r="CK20" s="8" t="s">
        <v>19</v>
      </c>
      <c r="CL20" s="8" t="s">
        <v>19</v>
      </c>
      <c r="CM20" s="8" t="s">
        <v>19</v>
      </c>
      <c r="CN20" s="8" t="s">
        <v>19</v>
      </c>
      <c r="CO20" s="8" t="s">
        <v>19</v>
      </c>
      <c r="CP20" s="8" t="s">
        <v>19</v>
      </c>
      <c r="CQ20" s="8" t="s">
        <v>19</v>
      </c>
      <c r="CR20" s="8" t="s">
        <v>19</v>
      </c>
    </row>
    <row r="21" spans="1:96" s="8" customFormat="1">
      <c r="A21" s="82" t="s">
        <v>251</v>
      </c>
      <c r="B21" s="95">
        <v>1.56</v>
      </c>
      <c r="C21" s="95">
        <v>0.43</v>
      </c>
      <c r="D21" s="95">
        <v>0.78</v>
      </c>
      <c r="E21" s="95">
        <v>0.81</v>
      </c>
      <c r="F21" s="95">
        <v>0.08</v>
      </c>
      <c r="G21" s="95">
        <v>0.22</v>
      </c>
      <c r="H21" s="8" t="s">
        <v>19</v>
      </c>
      <c r="I21" s="95">
        <v>0.14000000000000001</v>
      </c>
      <c r="J21" s="8" t="s">
        <v>19</v>
      </c>
      <c r="K21" s="67" t="s">
        <v>19</v>
      </c>
      <c r="L21" s="95">
        <v>0.17</v>
      </c>
      <c r="M21" s="8" t="s">
        <v>19</v>
      </c>
      <c r="N21" s="95">
        <v>2.6</v>
      </c>
      <c r="O21" s="95">
        <v>231</v>
      </c>
      <c r="P21" s="95">
        <v>0.41</v>
      </c>
      <c r="Q21" s="95">
        <v>0.04</v>
      </c>
      <c r="R21" s="8" t="s">
        <v>19</v>
      </c>
      <c r="S21" s="95">
        <v>0.05</v>
      </c>
      <c r="T21" s="95">
        <v>54.2</v>
      </c>
      <c r="U21" s="95">
        <v>1.59</v>
      </c>
      <c r="V21" s="95">
        <v>16.600000000000001</v>
      </c>
      <c r="W21" s="95">
        <v>0.88</v>
      </c>
      <c r="X21" s="95">
        <v>5.3</v>
      </c>
      <c r="Y21" s="8" t="s">
        <v>19</v>
      </c>
      <c r="Z21" s="95">
        <v>3.53</v>
      </c>
      <c r="AA21" s="8" t="s">
        <v>19</v>
      </c>
      <c r="AB21" s="95">
        <v>28.4</v>
      </c>
      <c r="AC21" s="95">
        <v>7.5</v>
      </c>
      <c r="AD21" s="8" t="s">
        <v>19</v>
      </c>
      <c r="AE21" s="95">
        <v>194</v>
      </c>
      <c r="AF21" s="95">
        <v>0.26</v>
      </c>
      <c r="AG21" s="8" t="s">
        <v>19</v>
      </c>
      <c r="AH21" s="95">
        <v>4.9000000000000004</v>
      </c>
      <c r="AI21" s="95">
        <v>5</v>
      </c>
      <c r="AJ21" s="95">
        <v>569</v>
      </c>
      <c r="AK21" s="95">
        <v>6.6</v>
      </c>
      <c r="AL21" s="95">
        <v>29.1</v>
      </c>
      <c r="AM21" s="95">
        <v>0.25</v>
      </c>
      <c r="AN21" s="95">
        <v>2.5</v>
      </c>
      <c r="AO21" s="95">
        <v>45.6</v>
      </c>
      <c r="AP21" s="95">
        <v>9.6</v>
      </c>
      <c r="AQ21" s="8" t="s">
        <v>19</v>
      </c>
      <c r="AR21" s="95">
        <v>0.17</v>
      </c>
      <c r="AS21" s="95">
        <v>1.89</v>
      </c>
      <c r="AT21" s="95">
        <v>19.399999999999999</v>
      </c>
      <c r="AU21" s="95">
        <v>12.2</v>
      </c>
      <c r="AV21" s="95">
        <v>16.899999999999999</v>
      </c>
      <c r="AW21" s="61">
        <f t="shared" si="0"/>
        <v>5.5714285714285712</v>
      </c>
      <c r="AX21" s="8" t="s">
        <v>19</v>
      </c>
      <c r="AY21" s="8" t="s">
        <v>19</v>
      </c>
      <c r="AZ21" s="8" t="s">
        <v>19</v>
      </c>
      <c r="BA21" s="8" t="s">
        <v>19</v>
      </c>
      <c r="BB21" s="8" t="s">
        <v>19</v>
      </c>
      <c r="BC21" s="8" t="s">
        <v>19</v>
      </c>
      <c r="BD21" s="8" t="s">
        <v>19</v>
      </c>
      <c r="BE21" s="8" t="s">
        <v>19</v>
      </c>
      <c r="BF21" s="8" t="s">
        <v>19</v>
      </c>
      <c r="BG21" s="8" t="s">
        <v>19</v>
      </c>
      <c r="BH21" s="8" t="s">
        <v>19</v>
      </c>
      <c r="BI21" s="8" t="s">
        <v>19</v>
      </c>
      <c r="BJ21" s="8" t="s">
        <v>19</v>
      </c>
      <c r="BK21" s="8" t="s">
        <v>19</v>
      </c>
      <c r="BL21" s="8" t="s">
        <v>19</v>
      </c>
      <c r="BM21" s="8" t="s">
        <v>19</v>
      </c>
      <c r="BN21" s="8" t="s">
        <v>19</v>
      </c>
      <c r="BO21" s="8" t="s">
        <v>19</v>
      </c>
      <c r="BP21" s="8" t="s">
        <v>19</v>
      </c>
      <c r="BQ21" s="8" t="s">
        <v>19</v>
      </c>
      <c r="BR21" s="8" t="s">
        <v>19</v>
      </c>
      <c r="BS21" s="8" t="s">
        <v>19</v>
      </c>
      <c r="BT21" s="8" t="s">
        <v>19</v>
      </c>
      <c r="BU21" s="8" t="s">
        <v>19</v>
      </c>
      <c r="BV21" s="8" t="s">
        <v>19</v>
      </c>
      <c r="BW21" s="8" t="s">
        <v>19</v>
      </c>
      <c r="BX21" s="8" t="s">
        <v>19</v>
      </c>
      <c r="BY21" s="8" t="s">
        <v>19</v>
      </c>
      <c r="BZ21" s="8" t="s">
        <v>19</v>
      </c>
      <c r="CA21" s="8" t="s">
        <v>19</v>
      </c>
      <c r="CB21" s="8" t="s">
        <v>19</v>
      </c>
      <c r="CC21" s="67" t="s">
        <v>19</v>
      </c>
      <c r="CD21" s="8" t="s">
        <v>19</v>
      </c>
      <c r="CE21" s="8" t="s">
        <v>19</v>
      </c>
      <c r="CF21" s="8" t="s">
        <v>19</v>
      </c>
      <c r="CG21" s="8" t="s">
        <v>19</v>
      </c>
      <c r="CH21" s="8" t="s">
        <v>19</v>
      </c>
      <c r="CI21" s="8" t="s">
        <v>19</v>
      </c>
      <c r="CJ21" s="8" t="s">
        <v>19</v>
      </c>
      <c r="CK21" s="8" t="s">
        <v>19</v>
      </c>
      <c r="CL21" s="8" t="s">
        <v>19</v>
      </c>
      <c r="CM21" s="8" t="s">
        <v>19</v>
      </c>
      <c r="CN21" s="8" t="s">
        <v>19</v>
      </c>
      <c r="CO21" s="8" t="s">
        <v>19</v>
      </c>
      <c r="CP21" s="8" t="s">
        <v>19</v>
      </c>
      <c r="CQ21" s="8" t="s">
        <v>19</v>
      </c>
      <c r="CR21" s="8" t="s">
        <v>19</v>
      </c>
    </row>
    <row r="22" spans="1:96" s="8" customFormat="1">
      <c r="A22" s="82" t="s">
        <v>252</v>
      </c>
      <c r="B22" s="95">
        <v>1.71</v>
      </c>
      <c r="C22" s="95">
        <v>0.18</v>
      </c>
      <c r="D22" s="95">
        <v>4.34</v>
      </c>
      <c r="E22" s="95">
        <v>0.77</v>
      </c>
      <c r="F22" s="95">
        <v>0.12</v>
      </c>
      <c r="G22" s="95">
        <v>0.21</v>
      </c>
      <c r="H22" s="8" t="s">
        <v>19</v>
      </c>
      <c r="I22" s="95">
        <v>0.1</v>
      </c>
      <c r="J22" s="8" t="s">
        <v>19</v>
      </c>
      <c r="K22" s="67" t="s">
        <v>19</v>
      </c>
      <c r="L22" s="95">
        <v>0.24</v>
      </c>
      <c r="M22" s="8" t="s">
        <v>19</v>
      </c>
      <c r="N22" s="95">
        <v>22.1</v>
      </c>
      <c r="O22" s="95">
        <v>269</v>
      </c>
      <c r="P22" s="95">
        <v>0.68</v>
      </c>
      <c r="Q22" s="95">
        <v>0.03</v>
      </c>
      <c r="R22" s="8" t="s">
        <v>19</v>
      </c>
      <c r="S22" s="95">
        <v>0.1</v>
      </c>
      <c r="T22" s="95">
        <v>38.700000000000003</v>
      </c>
      <c r="U22" s="95">
        <v>6.4</v>
      </c>
      <c r="V22" s="95">
        <v>14.2</v>
      </c>
      <c r="W22" s="95">
        <v>0.97</v>
      </c>
      <c r="X22" s="95">
        <v>12.6</v>
      </c>
      <c r="Y22" s="8" t="s">
        <v>19</v>
      </c>
      <c r="Z22" s="95">
        <v>4.1900000000000004</v>
      </c>
      <c r="AA22" s="8" t="s">
        <v>19</v>
      </c>
      <c r="AB22" s="95">
        <v>24.5</v>
      </c>
      <c r="AC22" s="95">
        <v>10</v>
      </c>
      <c r="AD22" s="8" t="s">
        <v>19</v>
      </c>
      <c r="AE22" s="95">
        <v>589</v>
      </c>
      <c r="AF22" s="95">
        <v>0.88</v>
      </c>
      <c r="AG22" s="8" t="s">
        <v>19</v>
      </c>
      <c r="AH22" s="95">
        <v>3.6</v>
      </c>
      <c r="AI22" s="95">
        <v>26.7</v>
      </c>
      <c r="AJ22" s="95">
        <v>545</v>
      </c>
      <c r="AK22" s="95">
        <v>46.3</v>
      </c>
      <c r="AL22" s="95">
        <v>30.1</v>
      </c>
      <c r="AM22" s="95">
        <v>2</v>
      </c>
      <c r="AN22" s="95">
        <v>3</v>
      </c>
      <c r="AO22" s="95">
        <v>39</v>
      </c>
      <c r="AP22" s="95">
        <v>5.8</v>
      </c>
      <c r="AQ22" s="8" t="s">
        <v>19</v>
      </c>
      <c r="AR22" s="95">
        <v>0.2</v>
      </c>
      <c r="AS22" s="95">
        <v>1.29</v>
      </c>
      <c r="AT22" s="95">
        <v>56.8</v>
      </c>
      <c r="AU22" s="95">
        <v>15.2</v>
      </c>
      <c r="AV22" s="95">
        <v>11.1</v>
      </c>
      <c r="AW22" s="61">
        <f t="shared" si="0"/>
        <v>43.4</v>
      </c>
      <c r="AX22" s="8" t="s">
        <v>19</v>
      </c>
      <c r="AY22" s="8" t="s">
        <v>19</v>
      </c>
      <c r="AZ22" s="8" t="s">
        <v>19</v>
      </c>
      <c r="BA22" s="8" t="s">
        <v>19</v>
      </c>
      <c r="BB22" s="8" t="s">
        <v>19</v>
      </c>
      <c r="BC22" s="8" t="s">
        <v>19</v>
      </c>
      <c r="BD22" s="8" t="s">
        <v>19</v>
      </c>
      <c r="BE22" s="8" t="s">
        <v>19</v>
      </c>
      <c r="BF22" s="8" t="s">
        <v>19</v>
      </c>
      <c r="BG22" s="8" t="s">
        <v>19</v>
      </c>
      <c r="BH22" s="8" t="s">
        <v>19</v>
      </c>
      <c r="BI22" s="8" t="s">
        <v>19</v>
      </c>
      <c r="BJ22" s="8" t="s">
        <v>19</v>
      </c>
      <c r="BK22" s="8" t="s">
        <v>19</v>
      </c>
      <c r="BL22" s="8" t="s">
        <v>19</v>
      </c>
      <c r="BM22" s="8" t="s">
        <v>19</v>
      </c>
      <c r="BN22" s="8" t="s">
        <v>19</v>
      </c>
      <c r="BO22" s="8" t="s">
        <v>19</v>
      </c>
      <c r="BP22" s="8" t="s">
        <v>19</v>
      </c>
      <c r="BQ22" s="8" t="s">
        <v>19</v>
      </c>
      <c r="BR22" s="8" t="s">
        <v>19</v>
      </c>
      <c r="BS22" s="8" t="s">
        <v>19</v>
      </c>
      <c r="BT22" s="8" t="s">
        <v>19</v>
      </c>
      <c r="BU22" s="8" t="s">
        <v>19</v>
      </c>
      <c r="BV22" s="8" t="s">
        <v>19</v>
      </c>
      <c r="BW22" s="8" t="s">
        <v>19</v>
      </c>
      <c r="BX22" s="8" t="s">
        <v>19</v>
      </c>
      <c r="BY22" s="8" t="s">
        <v>19</v>
      </c>
      <c r="BZ22" s="8" t="s">
        <v>19</v>
      </c>
      <c r="CA22" s="8" t="s">
        <v>19</v>
      </c>
      <c r="CB22" s="8" t="s">
        <v>19</v>
      </c>
      <c r="CC22" s="67" t="s">
        <v>19</v>
      </c>
      <c r="CD22" s="8" t="s">
        <v>19</v>
      </c>
      <c r="CE22" s="8" t="s">
        <v>19</v>
      </c>
      <c r="CF22" s="8" t="s">
        <v>19</v>
      </c>
      <c r="CG22" s="8" t="s">
        <v>19</v>
      </c>
      <c r="CH22" s="8" t="s">
        <v>19</v>
      </c>
      <c r="CI22" s="8" t="s">
        <v>19</v>
      </c>
      <c r="CJ22" s="8" t="s">
        <v>19</v>
      </c>
      <c r="CK22" s="8" t="s">
        <v>19</v>
      </c>
      <c r="CL22" s="8" t="s">
        <v>19</v>
      </c>
      <c r="CM22" s="8" t="s">
        <v>19</v>
      </c>
      <c r="CN22" s="8" t="s">
        <v>19</v>
      </c>
      <c r="CO22" s="8" t="s">
        <v>19</v>
      </c>
      <c r="CP22" s="8" t="s">
        <v>19</v>
      </c>
      <c r="CQ22" s="8" t="s">
        <v>19</v>
      </c>
      <c r="CR22" s="8" t="s">
        <v>19</v>
      </c>
    </row>
    <row r="23" spans="1:96" s="8" customFormat="1">
      <c r="A23" s="82" t="s">
        <v>253</v>
      </c>
      <c r="B23" s="95">
        <v>1.7</v>
      </c>
      <c r="C23" s="95">
        <v>1.48</v>
      </c>
      <c r="D23" s="95">
        <v>0.56000000000000005</v>
      </c>
      <c r="E23" s="95">
        <v>0.78</v>
      </c>
      <c r="F23" s="95">
        <v>0.75</v>
      </c>
      <c r="G23" s="95">
        <v>0.31</v>
      </c>
      <c r="H23" s="8" t="s">
        <v>19</v>
      </c>
      <c r="I23" s="95">
        <v>0.11</v>
      </c>
      <c r="J23" s="8" t="s">
        <v>19</v>
      </c>
      <c r="K23" s="67" t="s">
        <v>19</v>
      </c>
      <c r="L23" s="95">
        <v>0.25</v>
      </c>
      <c r="M23" s="8" t="s">
        <v>19</v>
      </c>
      <c r="N23" s="95">
        <v>0.9</v>
      </c>
      <c r="O23" s="95">
        <v>206</v>
      </c>
      <c r="P23" s="95">
        <v>0.43</v>
      </c>
      <c r="Q23" s="95">
        <v>0.03</v>
      </c>
      <c r="R23" s="8" t="s">
        <v>19</v>
      </c>
      <c r="S23" s="95">
        <v>0.08</v>
      </c>
      <c r="T23" s="95">
        <v>33.4</v>
      </c>
      <c r="U23" s="95">
        <v>1.85</v>
      </c>
      <c r="V23" s="95">
        <v>11</v>
      </c>
      <c r="W23" s="95">
        <v>0.86</v>
      </c>
      <c r="X23" s="95">
        <v>4.9000000000000004</v>
      </c>
      <c r="Y23" s="8" t="s">
        <v>19</v>
      </c>
      <c r="Z23" s="95">
        <v>3.67</v>
      </c>
      <c r="AA23" s="8" t="s">
        <v>19</v>
      </c>
      <c r="AB23" s="95">
        <v>17.600000000000001</v>
      </c>
      <c r="AC23" s="95">
        <v>7.8</v>
      </c>
      <c r="AD23" s="8" t="s">
        <v>19</v>
      </c>
      <c r="AE23" s="95">
        <v>101</v>
      </c>
      <c r="AF23" s="95">
        <v>0.42</v>
      </c>
      <c r="AG23" s="8" t="s">
        <v>19</v>
      </c>
      <c r="AH23" s="95">
        <v>4.2</v>
      </c>
      <c r="AI23" s="95">
        <v>6.7</v>
      </c>
      <c r="AJ23" s="95">
        <v>608</v>
      </c>
      <c r="AK23" s="95">
        <v>6.8</v>
      </c>
      <c r="AL23" s="95">
        <v>30</v>
      </c>
      <c r="AM23" s="95">
        <v>0.32</v>
      </c>
      <c r="AN23" s="95">
        <v>2.6</v>
      </c>
      <c r="AO23" s="95">
        <v>57</v>
      </c>
      <c r="AP23" s="95">
        <v>4.7</v>
      </c>
      <c r="AQ23" s="8" t="s">
        <v>19</v>
      </c>
      <c r="AR23" s="95">
        <v>0.16</v>
      </c>
      <c r="AS23" s="95">
        <v>1.18</v>
      </c>
      <c r="AT23" s="95">
        <v>18.7</v>
      </c>
      <c r="AU23" s="95">
        <v>10.4</v>
      </c>
      <c r="AV23" s="95">
        <v>22.9</v>
      </c>
      <c r="AW23" s="61">
        <f t="shared" si="0"/>
        <v>5.0909090909090917</v>
      </c>
      <c r="AX23" s="8" t="s">
        <v>19</v>
      </c>
      <c r="AY23" s="8" t="s">
        <v>19</v>
      </c>
      <c r="AZ23" s="8" t="s">
        <v>19</v>
      </c>
      <c r="BA23" s="8" t="s">
        <v>19</v>
      </c>
      <c r="BB23" s="8" t="s">
        <v>19</v>
      </c>
      <c r="BC23" s="8" t="s">
        <v>19</v>
      </c>
      <c r="BD23" s="8" t="s">
        <v>19</v>
      </c>
      <c r="BE23" s="8" t="s">
        <v>19</v>
      </c>
      <c r="BF23" s="8" t="s">
        <v>19</v>
      </c>
      <c r="BG23" s="8" t="s">
        <v>19</v>
      </c>
      <c r="BH23" s="8" t="s">
        <v>19</v>
      </c>
      <c r="BI23" s="8" t="s">
        <v>19</v>
      </c>
      <c r="BJ23" s="8" t="s">
        <v>19</v>
      </c>
      <c r="BK23" s="8" t="s">
        <v>19</v>
      </c>
      <c r="BL23" s="8" t="s">
        <v>19</v>
      </c>
      <c r="BM23" s="8" t="s">
        <v>19</v>
      </c>
      <c r="BN23" s="8" t="s">
        <v>19</v>
      </c>
      <c r="BO23" s="8" t="s">
        <v>19</v>
      </c>
      <c r="BP23" s="8" t="s">
        <v>19</v>
      </c>
      <c r="BQ23" s="8" t="s">
        <v>19</v>
      </c>
      <c r="BR23" s="8" t="s">
        <v>19</v>
      </c>
      <c r="BS23" s="8" t="s">
        <v>19</v>
      </c>
      <c r="BT23" s="8" t="s">
        <v>19</v>
      </c>
      <c r="BU23" s="8" t="s">
        <v>19</v>
      </c>
      <c r="BV23" s="8" t="s">
        <v>19</v>
      </c>
      <c r="BW23" s="8" t="s">
        <v>19</v>
      </c>
      <c r="BX23" s="8" t="s">
        <v>19</v>
      </c>
      <c r="BY23" s="8" t="s">
        <v>19</v>
      </c>
      <c r="BZ23" s="8" t="s">
        <v>19</v>
      </c>
      <c r="CA23" s="8" t="s">
        <v>19</v>
      </c>
      <c r="CB23" s="8" t="s">
        <v>19</v>
      </c>
      <c r="CC23" s="67" t="s">
        <v>19</v>
      </c>
      <c r="CD23" s="8" t="s">
        <v>19</v>
      </c>
      <c r="CE23" s="8" t="s">
        <v>19</v>
      </c>
      <c r="CF23" s="8" t="s">
        <v>19</v>
      </c>
      <c r="CG23" s="8" t="s">
        <v>19</v>
      </c>
      <c r="CH23" s="8" t="s">
        <v>19</v>
      </c>
      <c r="CI23" s="8" t="s">
        <v>19</v>
      </c>
      <c r="CJ23" s="8" t="s">
        <v>19</v>
      </c>
      <c r="CK23" s="8" t="s">
        <v>19</v>
      </c>
      <c r="CL23" s="8" t="s">
        <v>19</v>
      </c>
      <c r="CM23" s="8" t="s">
        <v>19</v>
      </c>
      <c r="CN23" s="8" t="s">
        <v>19</v>
      </c>
      <c r="CO23" s="8" t="s">
        <v>19</v>
      </c>
      <c r="CP23" s="8" t="s">
        <v>19</v>
      </c>
      <c r="CQ23" s="8" t="s">
        <v>19</v>
      </c>
      <c r="CR23" s="8" t="s">
        <v>19</v>
      </c>
    </row>
    <row r="24" spans="1:96" s="8" customFormat="1">
      <c r="A24" s="82" t="s">
        <v>254</v>
      </c>
      <c r="B24" s="95">
        <v>1.76</v>
      </c>
      <c r="C24" s="95">
        <v>3.34</v>
      </c>
      <c r="D24" s="95">
        <v>0.92</v>
      </c>
      <c r="E24" s="95">
        <v>1.01</v>
      </c>
      <c r="F24" s="95">
        <v>0.63</v>
      </c>
      <c r="G24" s="95">
        <v>0.33</v>
      </c>
      <c r="H24" s="8" t="s">
        <v>19</v>
      </c>
      <c r="I24" s="95">
        <v>0.09</v>
      </c>
      <c r="J24" s="8" t="s">
        <v>19</v>
      </c>
      <c r="K24" s="67" t="s">
        <v>19</v>
      </c>
      <c r="L24" s="95">
        <v>0.13</v>
      </c>
      <c r="M24" s="8" t="s">
        <v>19</v>
      </c>
      <c r="N24" s="95">
        <v>8.9</v>
      </c>
      <c r="O24" s="95">
        <v>266</v>
      </c>
      <c r="P24" s="95">
        <v>0.48</v>
      </c>
      <c r="Q24" s="95">
        <v>0.04</v>
      </c>
      <c r="R24" s="8" t="s">
        <v>19</v>
      </c>
      <c r="S24" s="95">
        <v>0.05</v>
      </c>
      <c r="T24" s="95">
        <v>29</v>
      </c>
      <c r="U24" s="95">
        <v>1.78</v>
      </c>
      <c r="V24" s="95">
        <v>13.2</v>
      </c>
      <c r="W24" s="95">
        <v>1.01</v>
      </c>
      <c r="X24" s="95">
        <v>4</v>
      </c>
      <c r="Y24" s="8" t="s">
        <v>19</v>
      </c>
      <c r="Z24" s="95">
        <v>3.57</v>
      </c>
      <c r="AA24" s="8" t="s">
        <v>19</v>
      </c>
      <c r="AB24" s="95">
        <v>15.3</v>
      </c>
      <c r="AC24" s="95">
        <v>8.6999999999999993</v>
      </c>
      <c r="AD24" s="8" t="s">
        <v>19</v>
      </c>
      <c r="AE24" s="95">
        <v>170</v>
      </c>
      <c r="AF24" s="95">
        <v>1.72</v>
      </c>
      <c r="AG24" s="8" t="s">
        <v>19</v>
      </c>
      <c r="AH24" s="95">
        <v>3.4</v>
      </c>
      <c r="AI24" s="95">
        <v>5.5</v>
      </c>
      <c r="AJ24" s="95">
        <v>405</v>
      </c>
      <c r="AK24" s="95">
        <v>148</v>
      </c>
      <c r="AL24" s="95">
        <v>34.5</v>
      </c>
      <c r="AM24" s="95">
        <v>0.34</v>
      </c>
      <c r="AN24" s="95">
        <v>2.5</v>
      </c>
      <c r="AO24" s="95">
        <v>51.9</v>
      </c>
      <c r="AP24" s="95">
        <v>4.0999999999999996</v>
      </c>
      <c r="AQ24" s="8" t="s">
        <v>19</v>
      </c>
      <c r="AR24" s="95">
        <v>0.17</v>
      </c>
      <c r="AS24" s="95">
        <v>0.96799999999999997</v>
      </c>
      <c r="AT24" s="95">
        <v>21.2</v>
      </c>
      <c r="AU24" s="95">
        <v>9.1999999999999993</v>
      </c>
      <c r="AV24" s="95">
        <v>23.4</v>
      </c>
      <c r="AW24" s="61">
        <f t="shared" si="0"/>
        <v>10.222222222222223</v>
      </c>
      <c r="AX24" s="8" t="s">
        <v>19</v>
      </c>
      <c r="AY24" s="8" t="s">
        <v>19</v>
      </c>
      <c r="AZ24" s="8" t="s">
        <v>19</v>
      </c>
      <c r="BA24" s="8" t="s">
        <v>19</v>
      </c>
      <c r="BB24" s="8" t="s">
        <v>19</v>
      </c>
      <c r="BC24" s="8" t="s">
        <v>19</v>
      </c>
      <c r="BD24" s="8" t="s">
        <v>19</v>
      </c>
      <c r="BE24" s="8" t="s">
        <v>19</v>
      </c>
      <c r="BF24" s="8" t="s">
        <v>19</v>
      </c>
      <c r="BG24" s="8" t="s">
        <v>19</v>
      </c>
      <c r="BH24" s="8" t="s">
        <v>19</v>
      </c>
      <c r="BI24" s="8" t="s">
        <v>19</v>
      </c>
      <c r="BJ24" s="8" t="s">
        <v>19</v>
      </c>
      <c r="BK24" s="8" t="s">
        <v>19</v>
      </c>
      <c r="BL24" s="8" t="s">
        <v>19</v>
      </c>
      <c r="BM24" s="8" t="s">
        <v>19</v>
      </c>
      <c r="BN24" s="8" t="s">
        <v>19</v>
      </c>
      <c r="BO24" s="8" t="s">
        <v>19</v>
      </c>
      <c r="BP24" s="8" t="s">
        <v>19</v>
      </c>
      <c r="BQ24" s="8" t="s">
        <v>19</v>
      </c>
      <c r="BR24" s="8" t="s">
        <v>19</v>
      </c>
      <c r="BS24" s="8" t="s">
        <v>19</v>
      </c>
      <c r="BT24" s="8" t="s">
        <v>19</v>
      </c>
      <c r="BU24" s="8" t="s">
        <v>19</v>
      </c>
      <c r="BV24" s="8" t="s">
        <v>19</v>
      </c>
      <c r="BW24" s="8" t="s">
        <v>19</v>
      </c>
      <c r="BX24" s="8" t="s">
        <v>19</v>
      </c>
      <c r="BY24" s="8" t="s">
        <v>19</v>
      </c>
      <c r="BZ24" s="8" t="s">
        <v>19</v>
      </c>
      <c r="CA24" s="8" t="s">
        <v>19</v>
      </c>
      <c r="CB24" s="8" t="s">
        <v>19</v>
      </c>
      <c r="CC24" s="67" t="s">
        <v>19</v>
      </c>
      <c r="CD24" s="8" t="s">
        <v>19</v>
      </c>
      <c r="CE24" s="8" t="s">
        <v>19</v>
      </c>
      <c r="CF24" s="8" t="s">
        <v>19</v>
      </c>
      <c r="CG24" s="8" t="s">
        <v>19</v>
      </c>
      <c r="CH24" s="8" t="s">
        <v>19</v>
      </c>
      <c r="CI24" s="8" t="s">
        <v>19</v>
      </c>
      <c r="CJ24" s="8" t="s">
        <v>19</v>
      </c>
      <c r="CK24" s="8" t="s">
        <v>19</v>
      </c>
      <c r="CL24" s="8" t="s">
        <v>19</v>
      </c>
      <c r="CM24" s="8" t="s">
        <v>19</v>
      </c>
      <c r="CN24" s="8" t="s">
        <v>19</v>
      </c>
      <c r="CO24" s="8" t="s">
        <v>19</v>
      </c>
      <c r="CP24" s="8" t="s">
        <v>19</v>
      </c>
      <c r="CQ24" s="8" t="s">
        <v>19</v>
      </c>
      <c r="CR24" s="8" t="s">
        <v>19</v>
      </c>
    </row>
  </sheetData>
  <mergeCells count="4">
    <mergeCell ref="B2:K2"/>
    <mergeCell ref="L2:AV2"/>
    <mergeCell ref="AX2:CC2"/>
    <mergeCell ref="CD2:CR2"/>
  </mergeCells>
  <pageMargins left="0.45" right="0.45"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S1 - Loc Info + Sum</vt:lpstr>
      <vt:lpstr>Table S2 - Soil descriptions</vt:lpstr>
      <vt:lpstr>Table S3 - Detailed PSA</vt:lpstr>
      <vt:lpstr>Table S4 - Magnetic Properties</vt:lpstr>
      <vt:lpstr>Table S5 - Chemistry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Harland Goldstein</dc:creator>
  <cp:lastModifiedBy>Marith Reheis</cp:lastModifiedBy>
  <cp:lastPrinted>2017-07-05T18:13:50Z</cp:lastPrinted>
  <dcterms:created xsi:type="dcterms:W3CDTF">2016-03-10T22:07:42Z</dcterms:created>
  <dcterms:modified xsi:type="dcterms:W3CDTF">2017-07-05T18:14:44Z</dcterms:modified>
</cp:coreProperties>
</file>